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francisco.frias\OneDrive - Ministerio de la Mujer\Escritorio\"/>
    </mc:Choice>
  </mc:AlternateContent>
  <xr:revisionPtr revIDLastSave="0" documentId="13_ncr:1_{FBFE16B0-48AE-4364-AB0A-542B8A38D568}" xr6:coauthVersionLast="47" xr6:coauthVersionMax="47" xr10:uidLastSave="{00000000-0000-0000-0000-000000000000}"/>
  <bookViews>
    <workbookView xWindow="-120" yWindow="-120" windowWidth="20730" windowHeight="11040" tabRatio="900" xr2:uid="{71097FDD-05DE-40E1-9C39-0AB2379DD9E4}"/>
  </bookViews>
  <sheets>
    <sheet name="Programa 11" sheetId="1" r:id="rId1"/>
    <sheet name="Programa 12" sheetId="2" r:id="rId2"/>
    <sheet name="Programa 13" sheetId="3" r:id="rId3"/>
    <sheet name="Programa 15 y 45" sheetId="4" r:id="rId4"/>
    <sheet name="ET" sheetId="7" r:id="rId5"/>
    <sheet name="RRHH" sheetId="8" r:id="rId6"/>
    <sheet name="Comunicaciones" sheetId="9" r:id="rId7"/>
    <sheet name="Jurídica" sheetId="10" r:id="rId8"/>
    <sheet name="Tecnología" sheetId="11" r:id="rId9"/>
  </sheets>
  <definedNames>
    <definedName name="_xlnm.Print_Titles" localSheetId="1">'Programa 12'!$1:$11</definedName>
    <definedName name="_xlnm.Print_Titles" localSheetId="2">'Programa 13'!$1:$12</definedName>
    <definedName name="_xlnm.Print_Titles" localSheetId="3">'Programa 15 y 45'!$146:$158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1" i="11" l="1"/>
  <c r="L13" i="10" l="1"/>
  <c r="L8" i="10"/>
  <c r="G25" i="10"/>
  <c r="G24" i="10"/>
  <c r="C24" i="10"/>
  <c r="G23" i="10"/>
  <c r="G22" i="10"/>
  <c r="G21" i="10"/>
  <c r="G20" i="10"/>
  <c r="G19" i="10"/>
  <c r="G18" i="10"/>
  <c r="G17" i="10"/>
  <c r="V80" i="9" l="1"/>
  <c r="G116" i="7"/>
  <c r="G115" i="7"/>
  <c r="G81" i="7"/>
  <c r="G78" i="7"/>
  <c r="G77"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X171" i="4" l="1"/>
  <c r="Y143" i="4"/>
  <c r="X143" i="4"/>
  <c r="Y105" i="4"/>
  <c r="X65" i="4"/>
  <c r="X79" i="3"/>
  <c r="W79" i="3"/>
  <c r="H72" i="3"/>
  <c r="X49" i="2"/>
  <c r="W49" i="2"/>
  <c r="X73" i="1"/>
  <c r="W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8" authorId="0" shapeId="0" xr:uid="{743AAA07-C618-4BC3-A2CB-9776D4B6C0B0}">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58B2E449-A463-4C70-A02C-C6C95370E7F2}">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E8" authorId="0" shapeId="0" xr:uid="{6B80986E-4BF8-455E-90D0-524628966804}">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F8" authorId="0" shapeId="0" xr:uid="{7A7B2C54-16CC-48B2-A56A-E5569F473B5C}">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B9733BB1-C7BD-4C66-8AA6-78372FD249E9}">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8" authorId="0" shapeId="0" xr:uid="{676B9FD1-EBF4-44A7-8788-66D38E366D65}">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8" authorId="0" shapeId="0" xr:uid="{A7D97AA2-A1DA-4B8E-9C27-B7E9BEA50F15}">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J8" authorId="0" shapeId="0" xr:uid="{F5B459E5-AFA8-46D1-950A-BD75939009A5}">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K8" authorId="0" shapeId="0" xr:uid="{CD20CC8D-0183-4B25-8FAD-048F3A33330E}">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W11" authorId="0" shapeId="0" xr:uid="{B0B9DEA7-3CF2-44BC-BDB7-EBFB91B6F982}">
      <text>
        <r>
          <rPr>
            <sz val="16"/>
            <color indexed="81"/>
            <rFont val="Tahoma"/>
            <family val="2"/>
          </rPr>
          <t xml:space="preserve">
Recursos que corresponde al presupuesto general de la nación </t>
        </r>
      </text>
    </comment>
    <comment ref="X11" authorId="0" shapeId="0" xr:uid="{C6D2FEAA-DF93-4962-8DC1-D3CF4560ED9E}">
      <text>
        <r>
          <rPr>
            <sz val="18"/>
            <color indexed="81"/>
            <rFont val="Tahoma"/>
            <family val="2"/>
          </rPr>
          <t xml:space="preserve">Recursos de cooperación internacional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F5CAC2B9-3877-4C30-B1E9-A8EBEB7E055D}">
      <text>
        <r>
          <rPr>
            <sz val="11"/>
            <color rgb="FF000000"/>
            <rFont val="Arial"/>
            <family val="2"/>
          </rPr>
          <t xml:space="preserve">
P.P.P</t>
        </r>
        <r>
          <rPr>
            <sz val="15"/>
            <color rgb="FF000000"/>
            <rFont val="Tahoma"/>
            <family val="2"/>
            <charset val="1"/>
          </rPr>
          <t>.:
En esta columna se nombra el producto, según se indica en los ejemplos de productos terminales e intermedios.
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E62D08CB-A913-413A-B408-3E313369695A}">
      <text>
        <r>
          <rPr>
            <sz val="11"/>
            <color rgb="FF000000"/>
            <rFont val="Arial"/>
            <family val="2"/>
          </rPr>
          <t xml:space="preserve">P.P.P.:
</t>
        </r>
        <r>
          <rPr>
            <sz val="15"/>
            <color rgb="FF000000"/>
            <rFont val="Tahoma"/>
            <family val="2"/>
            <charset val="1"/>
          </rPr>
          <t>Es un patrón de referencia que se utiliza para medir variables. Ejemplo: Instituciones Asistidas</t>
        </r>
      </text>
    </comment>
    <comment ref="E8" authorId="0" shapeId="0" xr:uid="{530242B9-674C-4506-B904-C52070CCD92C}">
      <text>
        <r>
          <rPr>
            <sz val="11"/>
            <color rgb="FF000000"/>
            <rFont val="Arial"/>
            <family val="2"/>
          </rPr>
          <t xml:space="preserve">P.P.P.:
</t>
        </r>
        <r>
          <rPr>
            <sz val="15"/>
            <color rgb="FF000000"/>
            <rFont val="Tahoma"/>
            <family val="2"/>
            <charset val="1"/>
          </rPr>
          <t>Son los medios o procedimientos que sirven para conocer el estado de los productos. Ejemplo: Listados de asistencia, informes, fotografías, documentos</t>
        </r>
      </text>
    </comment>
    <comment ref="F8" authorId="0" shapeId="0" xr:uid="{D2DFD6C8-3069-4251-AA23-BE31AC3AEFBF}">
      <text>
        <r>
          <rPr>
            <sz val="11"/>
            <color rgb="FF000000"/>
            <rFont val="Arial"/>
            <family val="2"/>
          </rPr>
          <t xml:space="preserve">P.P.P.:
</t>
        </r>
        <r>
          <rPr>
            <sz val="15"/>
            <color rgb="FF000000"/>
            <rFont val="Tahoma"/>
            <family val="2"/>
            <charset val="1"/>
          </rPr>
          <t>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F07EBF19-8D44-4C14-BA16-ADE2C300952A}">
      <text>
        <r>
          <rPr>
            <sz val="11"/>
            <color rgb="FF000000"/>
            <rFont val="Arial"/>
            <family val="2"/>
          </rPr>
          <t xml:space="preserve">P.P.P:
</t>
        </r>
        <r>
          <rPr>
            <sz val="15"/>
            <color rgb="FF000000"/>
            <rFont val="Tahoma"/>
            <family val="2"/>
            <charset val="1"/>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8" authorId="0" shapeId="0" xr:uid="{A64AB913-06CA-470C-A7B8-FA7B8551B0C2}">
      <text>
        <r>
          <rPr>
            <sz val="11"/>
            <color rgb="FF000000"/>
            <rFont val="Arial"/>
            <family val="2"/>
          </rPr>
          <t xml:space="preserve">P.P.P.:
</t>
        </r>
        <r>
          <rPr>
            <sz val="15"/>
            <color rgb="FF000000"/>
            <rFont val="Tahoma"/>
            <family val="2"/>
            <charset val="1"/>
          </rPr>
          <t xml:space="preserve">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8" authorId="0" shapeId="0" xr:uid="{502BD490-F757-4A1E-9669-1BA2117DAEA4}">
      <text>
        <r>
          <rPr>
            <sz val="11"/>
            <color rgb="FF000000"/>
            <rFont val="Arial"/>
            <family val="2"/>
          </rPr>
          <t xml:space="preserve">P.P.P.:
</t>
        </r>
        <r>
          <rPr>
            <sz val="15"/>
            <color rgb="FF000000"/>
            <rFont val="Tahoma"/>
            <family val="2"/>
            <charset val="1"/>
          </rPr>
          <t xml:space="preserve">Responsables/Involucrados: Se refiere a las áreas internas y/o externas que participaran en el logro de los resultados. Ejemplo: 
Interno:   Dirección de RRHH
Externo: Ministerio de Administración Pública (MAP)
</t>
        </r>
      </text>
    </comment>
    <comment ref="J8" authorId="0" shapeId="0" xr:uid="{BF0AE57D-D574-4DAD-BEF2-34F5BE17D691}">
      <text>
        <r>
          <rPr>
            <sz val="11"/>
            <color rgb="FF000000"/>
            <rFont val="Arial"/>
            <family val="2"/>
          </rPr>
          <t xml:space="preserve">P.P.P:
</t>
        </r>
        <r>
          <rPr>
            <sz val="15"/>
            <color rgb="FF000000"/>
            <rFont val="Tahoma"/>
            <family val="2"/>
            <charset val="1"/>
          </rPr>
          <t>Los riesgos son situaciones futuras o circunstancias que existen fuera del control de la unidad ejecutora, que tendrán un efecto negativo (amenaza) o positivo (oportunidad) y que, si ocurren, pueden afectar la obtención del producto.</t>
        </r>
      </text>
    </comment>
    <comment ref="K8" authorId="0" shapeId="0" xr:uid="{35DAAED9-FAE5-43F2-9751-2DEC550E4A55}">
      <text>
        <r>
          <rPr>
            <sz val="11"/>
            <color rgb="FF000000"/>
            <rFont val="Arial"/>
            <family val="2"/>
          </rPr>
          <t xml:space="preserve">P.P.P.:
</t>
        </r>
        <r>
          <rPr>
            <sz val="15"/>
            <color rgb="FF000000"/>
            <rFont val="Tahoma"/>
            <family val="2"/>
            <charset val="1"/>
          </rPr>
          <t>El cronograma es una herramienta esencial que nos permite conocer el tiempo de duración y/o ejecución de una actividad.
Colocar una X o sombrear en azul, según corresponda.</t>
        </r>
      </text>
    </comment>
    <comment ref="W11" authorId="0" shapeId="0" xr:uid="{532D78C1-961B-412C-8A33-CA3E0652812C}">
      <text>
        <r>
          <rPr>
            <sz val="11"/>
            <color rgb="FF000000"/>
            <rFont val="Arial"/>
            <family val="2"/>
          </rPr>
          <t xml:space="preserve">
Recursos que corresponde al presupuesto general de la nación </t>
        </r>
      </text>
    </comment>
    <comment ref="X11" authorId="0" shapeId="0" xr:uid="{D395EA52-6173-4F6F-841E-DD705919A7AD}">
      <text>
        <r>
          <rPr>
            <sz val="11"/>
            <color rgb="FF000000"/>
            <rFont val="Arial"/>
            <family val="2"/>
          </rPr>
          <t xml:space="preserve">
</t>
        </r>
        <r>
          <rPr>
            <sz val="14"/>
            <color rgb="FF000000"/>
            <rFont val="Tahoma"/>
            <family val="2"/>
            <charset val="1"/>
          </rPr>
          <t xml:space="preserve">Recursos de cooperación internacional </t>
        </r>
      </text>
    </comment>
    <comment ref="G33" authorId="0" shapeId="0" xr:uid="{572B9710-45A3-4818-89C6-9F03365BB72C}">
      <text>
        <r>
          <rPr>
            <sz val="11"/>
            <color rgb="FF000000"/>
            <rFont val="Arial"/>
            <family val="2"/>
          </rPr>
          <t>El salario seria el equivalente al 23mil pesos por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Bernadita Minier</author>
    <author>tc={278FC5F8-E54E-4561-B0F8-366B892FCEAB}</author>
  </authors>
  <commentList>
    <comment ref="B9" authorId="0" shapeId="0" xr:uid="{A2003C2B-E4D5-4BEE-BA7B-7CD5AFE47476}">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9" authorId="0" shapeId="0" xr:uid="{352FD339-EF4C-487A-853F-8CAF3595F7DB}">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E9" authorId="0" shapeId="0" xr:uid="{3D76D6C5-F401-47DF-98BA-845FACCCCA1A}">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F9" authorId="0" shapeId="0" xr:uid="{EB397FDD-8476-4DE7-AFD3-BFFA4FF9E168}">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9" authorId="0" shapeId="0" xr:uid="{CEB0B0C5-329C-423D-AEB2-A541DEE91A09}">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9" authorId="0" shapeId="0" xr:uid="{EB4510AF-0572-4E77-9968-5FCAFF242A54}">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9" authorId="0" shapeId="0" xr:uid="{AC34BD07-1DEB-4B80-BFF6-84A59FE3F781}">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J9" authorId="0" shapeId="0" xr:uid="{5844D9F6-C249-411A-B1DF-7CEB5CF46F8B}">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K9" authorId="0" shapeId="0" xr:uid="{7D0EE713-D3F2-4979-BF0F-FA488717128C}">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W12" authorId="0" shapeId="0" xr:uid="{E672A1F7-A297-4BA2-B566-0F4A0974A8D0}">
      <text>
        <r>
          <rPr>
            <sz val="14"/>
            <color indexed="81"/>
            <rFont val="Tahoma"/>
            <family val="2"/>
          </rPr>
          <t xml:space="preserve">
Recursos que corresponde al presupuesto general de la nación </t>
        </r>
      </text>
    </comment>
    <comment ref="X12" authorId="0" shapeId="0" xr:uid="{1C9A1322-A75F-4CF2-9BC2-84B5EC430804}">
      <text>
        <r>
          <rPr>
            <sz val="14"/>
            <color indexed="81"/>
            <rFont val="Tahoma"/>
            <family val="2"/>
          </rPr>
          <t xml:space="preserve">
Recursos de cooperación internacional </t>
        </r>
      </text>
    </comment>
    <comment ref="G75" authorId="1" shapeId="0" xr:uid="{278FC5F8-E54E-4561-B0F8-366B892FCEA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Trabajado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C85" authorId="0" shapeId="0" xr:uid="{7F515FBF-3D70-41AA-97B3-E866E6BDE264}">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E85" authorId="0" shapeId="0" xr:uid="{AB0EA793-8E85-4EF7-8790-B3D0DEF4A24D}">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F85" authorId="0" shapeId="0" xr:uid="{9D5D1F14-1E57-4AB7-8F54-B05705C26235}">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G85" authorId="0" shapeId="0" xr:uid="{481DB578-A0D1-4387-BCF1-31A9F0EBC303}">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H85" authorId="0" shapeId="0" xr:uid="{94F8CF33-56B4-4D56-BEA9-3C2DBB2E4CA6}">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85" authorId="0" shapeId="0" xr:uid="{8CF769BB-9801-4E0C-87E2-6C0E203C817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85" authorId="0" shapeId="0" xr:uid="{A5216C70-2346-455F-A65D-8C1FE617DD95}">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85" authorId="0" shapeId="0" xr:uid="{D1E72CA4-6FB0-4F44-AF3B-D67F40285B0B}">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85" authorId="0" shapeId="0" xr:uid="{731D98E0-2810-4E49-ABA3-B114405694EC}">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X88" authorId="0" shapeId="0" xr:uid="{504E232F-A547-48C4-A5A7-FC071493D322}">
      <text>
        <r>
          <rPr>
            <sz val="16"/>
            <color indexed="81"/>
            <rFont val="Tahoma"/>
            <family val="2"/>
          </rPr>
          <t xml:space="preserve">
Recursos que corresponde al presupuesto general de la nación </t>
        </r>
      </text>
    </comment>
    <comment ref="Y88" authorId="0" shapeId="0" xr:uid="{CAA09FB7-D816-4260-B312-9701B8980A68}">
      <text>
        <r>
          <rPr>
            <sz val="16"/>
            <color indexed="81"/>
            <rFont val="Tahoma"/>
            <family val="2"/>
          </rPr>
          <t xml:space="preserve">
Recursos de cooperación internacional </t>
        </r>
      </text>
    </comment>
    <comment ref="C117" authorId="0" shapeId="0" xr:uid="{98B4CD12-8FF3-44AE-A482-1FEEE360B719}">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E117" authorId="0" shapeId="0" xr:uid="{630CDF01-A5EE-45D0-AE00-A390CE262475}">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F117" authorId="0" shapeId="0" xr:uid="{34FB8CA3-2ABC-41DE-8333-FF121B162426}">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G117" authorId="0" shapeId="0" xr:uid="{51345FFB-92BB-4CC8-88C8-BD972C0075DC}">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H117" authorId="0" shapeId="0" xr:uid="{C9251E0D-7ADD-4885-BAD6-03D74D3E686B}">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117" authorId="0" shapeId="0" xr:uid="{D169DDE7-2FF0-40B5-B688-86EC508A9B2A}">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117" authorId="0" shapeId="0" xr:uid="{9B7B52AE-436B-4164-B9AA-715F71618BDE}">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117" authorId="0" shapeId="0" xr:uid="{DD891418-CFDE-4E5B-A25F-A49EDABF4940}">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117" authorId="0" shapeId="0" xr:uid="{E86B29C0-601E-43DE-A69E-0895E8C2147F}">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X120" authorId="0" shapeId="0" xr:uid="{BB41A158-FDD3-4937-BBE2-A1A093FCA299}">
      <text>
        <r>
          <rPr>
            <sz val="16"/>
            <color indexed="81"/>
            <rFont val="Tahoma"/>
            <family val="2"/>
          </rPr>
          <t xml:space="preserve">
Recursos que corresponde al presupuesto general de la nación </t>
        </r>
      </text>
    </comment>
    <comment ref="Y120" authorId="0" shapeId="0" xr:uid="{37CC0749-7912-464A-B659-64606CA2CD9A}">
      <text>
        <r>
          <rPr>
            <sz val="16"/>
            <color indexed="81"/>
            <rFont val="Tahoma"/>
            <family val="2"/>
          </rPr>
          <t xml:space="preserve">
Recursos de cooperación internacional </t>
        </r>
      </text>
    </comment>
    <comment ref="C155" authorId="0" shapeId="0" xr:uid="{3526139B-6E94-4057-8CF8-84AA46ACAB2B}">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E155" authorId="0" shapeId="0" xr:uid="{1E606EDC-296D-41A2-96F4-E41CE3D0A8E0}">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F155" authorId="0" shapeId="0" xr:uid="{B65CD3F0-1EBC-4458-8F49-5563C8527B8E}">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G155" authorId="0" shapeId="0" xr:uid="{5455E2D4-B1E2-4C02-9232-CE16A47E2000}">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H155" authorId="0" shapeId="0" xr:uid="{C4785CC1-C1A4-4ECD-BD13-3E19982B1724}">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155" authorId="0" shapeId="0" xr:uid="{FEA27297-78DC-485E-B605-A436F9BE7E3E}">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155" authorId="0" shapeId="0" xr:uid="{F4E243C2-027C-4A28-8C9D-FEB7F9D74B72}">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155" authorId="0" shapeId="0" xr:uid="{2C4B2FD0-8867-476C-AECD-A5ACF0EB3D78}">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155" authorId="0" shapeId="0" xr:uid="{205785A0-2354-4442-819C-09CEA01A911E}">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X158" authorId="0" shapeId="0" xr:uid="{A530E458-6E4A-4BE5-82DC-130EC85D1213}">
      <text>
        <r>
          <rPr>
            <sz val="16"/>
            <color indexed="81"/>
            <rFont val="Tahoma"/>
            <family val="2"/>
          </rPr>
          <t xml:space="preserve">
Recursos que corresponde al presupuesto general de la nación </t>
        </r>
      </text>
    </comment>
    <comment ref="Y158" authorId="0" shapeId="0" xr:uid="{9E51A1E5-4CDB-4F18-B5D7-5CF0255F800A}">
      <text>
        <r>
          <rPr>
            <sz val="16"/>
            <color indexed="81"/>
            <rFont val="Tahoma"/>
            <family val="2"/>
          </rPr>
          <t xml:space="preserve">
Recursos de cooperación internacional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981CC461-BB55-429A-B45B-D8869F695475}">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B8BC0CAC-BB26-4275-9312-FAFB5AFF2740}">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347519A1-ACCA-4D4E-B3A8-4A12EA8C8500}">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9DEA27F4-EAE4-43FB-BDE3-8FF6DC897463}">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700F59AB-E6A0-458A-A7C6-F9C6EB3EB579}">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BDDAF514-F0AB-4329-88BC-878726F0015C}">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A6DF315F-D3FD-42F7-A34A-B3A8DA5742CA}">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FFACBB93-264C-40B1-91AD-92CFD07C312E}">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69169EAA-24D3-4CF0-B176-C54E292B8222}">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D3DDFB0F-5865-48FA-BEBF-79C13837D514}">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CD79B8EB-639E-47F5-8776-2929C6D78141}">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3B77C9BF-49DA-4274-85A0-15B007D0F081}">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42AA64CC-23A8-4969-B1B2-23DCA58A3E74}">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153E3C0E-89C2-49CF-BA3C-682C57096C0E}">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E96138AB-9F08-4225-A9D9-45A9E55D430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4E454807-B44F-4410-B918-8F7F4CDB6C62}">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59539E8C-12DC-4213-BF71-2B44089F6E88}">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9ED74F7C-66B8-432A-A275-07F228C35D17}">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sharedStrings.xml><?xml version="1.0" encoding="utf-8"?>
<sst xmlns="http://schemas.openxmlformats.org/spreadsheetml/2006/main" count="3097" uniqueCount="1515">
  <si>
    <t>MINISTERIO DE LA MUJER: PLAN OPERATIVO ANUAL 2024</t>
  </si>
  <si>
    <r>
      <t xml:space="preserve">Unidad operativa:  </t>
    </r>
    <r>
      <rPr>
        <sz val="12"/>
        <color rgb="FF000000"/>
        <rFont val="Cambria"/>
        <family val="1"/>
      </rPr>
      <t xml:space="preserve">Dirección de Transversalidad para la igualdad </t>
    </r>
  </si>
  <si>
    <r>
      <t xml:space="preserve">Eje estratégico: </t>
    </r>
    <r>
      <rPr>
        <sz val="12"/>
        <color rgb="FF000000"/>
        <rFont val="Cambria"/>
        <family val="1"/>
      </rPr>
      <t>Equidad e Igualdad de Género.</t>
    </r>
    <r>
      <rPr>
        <b/>
        <sz val="12"/>
        <color rgb="FF000000"/>
        <rFont val="Cambria"/>
        <family val="1"/>
      </rPr>
      <t xml:space="preserve">
 </t>
    </r>
  </si>
  <si>
    <t>Colores</t>
  </si>
  <si>
    <r>
      <t xml:space="preserve">Objetivo estratégico: </t>
    </r>
    <r>
      <rPr>
        <sz val="12"/>
        <color rgb="FF000000"/>
        <rFont val="Cambria"/>
        <family val="1"/>
      </rPr>
      <t>Asegurar la implementación de la política nacional de igualdad de género impulsando y coordinando la activa participación e involucramiento de las instituciones del Estado dominicano.</t>
    </r>
    <r>
      <rPr>
        <b/>
        <sz val="12"/>
        <color rgb="FF000000"/>
        <rFont val="Cambria"/>
        <family val="1"/>
      </rPr>
      <t xml:space="preserve">
   </t>
    </r>
  </si>
  <si>
    <t>Azul</t>
  </si>
  <si>
    <t xml:space="preserve">Departamento de Transversalización del Enfoque de Género en Sector Público y Privado </t>
  </si>
  <si>
    <r>
      <t xml:space="preserve">Subtotal techo presupuestario para actividades: </t>
    </r>
    <r>
      <rPr>
        <sz val="12"/>
        <color rgb="FF000000"/>
        <rFont val="Cambria"/>
        <family val="1"/>
      </rPr>
      <t>RD$11,387,000.00</t>
    </r>
  </si>
  <si>
    <t>Naranja</t>
  </si>
  <si>
    <t>Departamento de Gestión para la Igualdad</t>
  </si>
  <si>
    <r>
      <t xml:space="preserve">Subtotal techo presupuestario para dirección y coordinación: </t>
    </r>
    <r>
      <rPr>
        <sz val="12"/>
        <color rgb="FF000000"/>
        <rFont val="Cambria"/>
        <family val="1"/>
      </rPr>
      <t>RD$2,707,366.00</t>
    </r>
  </si>
  <si>
    <t>Verde</t>
  </si>
  <si>
    <t xml:space="preserve">Departamento de Agenda Legislativa para la igualdad </t>
  </si>
  <si>
    <r>
      <t xml:space="preserve">Total techo presupuestario asignado al programa 11: </t>
    </r>
    <r>
      <rPr>
        <sz val="12"/>
        <color rgb="FF000000"/>
        <rFont val="Cambria"/>
        <family val="1"/>
      </rPr>
      <t>RD$14,094,366.00</t>
    </r>
  </si>
  <si>
    <t>Resultado Institucional</t>
  </si>
  <si>
    <t xml:space="preserve">Producto(s) </t>
  </si>
  <si>
    <t xml:space="preserve">Subproducto </t>
  </si>
  <si>
    <t>Indicador/Unidad de Medida</t>
  </si>
  <si>
    <t xml:space="preserve">Medios de verificación </t>
  </si>
  <si>
    <t xml:space="preserve">Actividades </t>
  </si>
  <si>
    <t xml:space="preserve">Insumos </t>
  </si>
  <si>
    <t xml:space="preserve">Meta </t>
  </si>
  <si>
    <t>Responsables</t>
  </si>
  <si>
    <t xml:space="preserve">Riesgos </t>
  </si>
  <si>
    <t xml:space="preserve">Cronograma </t>
  </si>
  <si>
    <t>Recursos</t>
  </si>
  <si>
    <t>T1</t>
  </si>
  <si>
    <t>T2</t>
  </si>
  <si>
    <t>T3</t>
  </si>
  <si>
    <t>T4</t>
  </si>
  <si>
    <t xml:space="preserve">Mes </t>
  </si>
  <si>
    <t xml:space="preserve">Presupuesto General </t>
  </si>
  <si>
    <t>Fuente de Cooperación Externa</t>
  </si>
  <si>
    <t>Incorporada la política transversal de género en la formulación de planes, programas y proyectos de las instituciones</t>
  </si>
  <si>
    <t>Instituciones públicas y privadas reciben asistencia técnica para la transversalización del enfoque de género</t>
  </si>
  <si>
    <t>Asistencia técnica para la transversalización del enfoque de género</t>
  </si>
  <si>
    <t>Número de instituciones con asistencia</t>
  </si>
  <si>
    <t>Informes de Ejecución. Memorias institucionales.</t>
  </si>
  <si>
    <t>Encuentros de Fortalecimiento con Unidades de Igualdad de Género y otro personal técnico de las Instituciones Públicas.</t>
  </si>
  <si>
    <t>Refrigerios para 60 personas (6);</t>
  </si>
  <si>
    <t>8 Talleres (100 instituciones impactadas durante el año)</t>
  </si>
  <si>
    <t xml:space="preserve">Dificultad en la coordinación de la agenda de las instituciones </t>
  </si>
  <si>
    <t>X</t>
  </si>
  <si>
    <t>x</t>
  </si>
  <si>
    <t xml:space="preserve"> Salón de hotel con refrigerio para 60 personas (2)</t>
  </si>
  <si>
    <t xml:space="preserve">Carpetas con logo MMUJER, hojas en blanco, lapiceros. </t>
  </si>
  <si>
    <t xml:space="preserve">Asistencia técnica para la transversalización: Reuniones presenciales, Talleres de Inducción a Comité de Transversalización. </t>
  </si>
  <si>
    <t>Combustible</t>
  </si>
  <si>
    <t>48 desplazamientos</t>
  </si>
  <si>
    <t>Creación y difusión de Infografías y otros productos de comunicación sobre Transversalización de Género</t>
  </si>
  <si>
    <t>Diseño e Impresión de Material Gráfico</t>
  </si>
  <si>
    <t>4 productos de comunicación</t>
  </si>
  <si>
    <t>Retrasos en los tiempos de entrega de los suplidores.</t>
  </si>
  <si>
    <t>Capacitación a Unidades de Igualdad de Género y otro personal técnico de instituciones públicas en Diplomado sobre Transversalización</t>
  </si>
  <si>
    <t>Refrigerio para  50 personas (x2)</t>
  </si>
  <si>
    <t xml:space="preserve"> 45 instituciones públicas concluyen diplomado</t>
  </si>
  <si>
    <t>Departamento de Transversalización del Enfoque de Género en Sector Público y Privado  y Dirección de Educación en Género</t>
  </si>
  <si>
    <t>La falta de disponibilidad de la Dirección de Educación, cuyo apoyo es indispensable para realizar esta actividad, es un riesgo importante.</t>
  </si>
  <si>
    <t xml:space="preserve"> Honorarios Docencia (60 horas)</t>
  </si>
  <si>
    <t>Encuentros Técnicos y Firma de Convenio Interinstitucional sobre Política Transversal de Género</t>
  </si>
  <si>
    <t xml:space="preserve">Alquier de salón de hotel para 30 personas (x2) con refigerios </t>
  </si>
  <si>
    <t>2 Encuentros Técnicos Interinstitucionales (5 instituciones)</t>
  </si>
  <si>
    <t>Elaboración de Informe sobre Gasto en Género en 2022 y Asistencia Técnica para Implementación de PEFA Género</t>
  </si>
  <si>
    <t>Contratación de Consultoría  (x2)</t>
  </si>
  <si>
    <t xml:space="preserve">1Informe </t>
  </si>
  <si>
    <t xml:space="preserve">Disponibilidad de expertos/as en el tema a nivel local. </t>
  </si>
  <si>
    <t xml:space="preserve">Seguimiento a los indicadores de la Evaluación de Desempeño Institucional </t>
  </si>
  <si>
    <t>Contratación de Consultoría  (6 meses)</t>
  </si>
  <si>
    <t>Seguimiento a  45 institucione</t>
  </si>
  <si>
    <t>Retrasos en los tiempos de retroalimentación de las instituciones.</t>
  </si>
  <si>
    <t xml:space="preserve">Elaboración Documento Sistematización de Avances en la Transversalización del Enfoque de Género. </t>
  </si>
  <si>
    <t>Consultoría para Sistematización; Servicio de Diagramación y Revisión de Estilo</t>
  </si>
  <si>
    <t>1 informe</t>
  </si>
  <si>
    <t>Dificultades para encontrar especialistas en el tema.</t>
  </si>
  <si>
    <t>Encuentro Sector Público - Sociedad Civil: alianzas para la igualdad de género</t>
  </si>
  <si>
    <t>Alquiler de salón con capacidad para 200 personas; servicio de almuerzo para 100 personas; audiovisuales; 30 stands para las asociaciones</t>
  </si>
  <si>
    <t>Departamento de Transversalización del Enfoque de Género en Sector Público y Privado &amp; Departamento de Gestión para la Igualdad</t>
  </si>
  <si>
    <t xml:space="preserve">La ocurrencia de situaciones externas que produzcan conflictos de agenda. </t>
  </si>
  <si>
    <t>Reuniones de coordinación y seguimiento de la Mesa Técnica para la Tranversalidad de Género en el Sector de la Municipalidad.</t>
  </si>
  <si>
    <t>78 refrigerios (13 personas por reunión)</t>
  </si>
  <si>
    <t>Dificultad en la coordinación de la agenda de las instituciones que componen la mesa para alcanzar el quórum.</t>
  </si>
  <si>
    <t>Implementación de programa de capacitación a personal de género de ayuntamientos (clases virtuales, 10 encuentros de 2 horas)</t>
  </si>
  <si>
    <t>Honorarios docentes (hora de clase)</t>
  </si>
  <si>
    <t xml:space="preserve">Departamento de Gestión para la Igualdad
Dirección de Educación en Género </t>
  </si>
  <si>
    <t>Bajo compromiso de parte de los ayuntamientos y las encargadas de género.</t>
  </si>
  <si>
    <t>Diseño, impresión y difusión de insumos para la transversalidad del enfoque de género a nivel municipal</t>
  </si>
  <si>
    <t>Impresión de material informativo (300 brochures / folletos)</t>
  </si>
  <si>
    <t>Disponibilidad de recursos.</t>
  </si>
  <si>
    <t xml:space="preserve">Asistencia en  agenda legislativa para la incorporación del enfoque de género </t>
  </si>
  <si>
    <t xml:space="preserve">Realizacion de 4 Actividadades de presentación e incidencia para la promocion de la  Agenda Legislativa para la Igualdad y la equidad </t>
  </si>
  <si>
    <t xml:space="preserve">Alquiler salón con servicio de refrigerio, almuerzo para 40  personas  y tecnología </t>
  </si>
  <si>
    <t xml:space="preserve">Paquete de Material gastable (5 marcadores,  50 folders, 20 papelografo) Pizarra , Postit, Paletas de Colores </t>
  </si>
  <si>
    <t>Impresiones de herramientas (250)</t>
  </si>
  <si>
    <t>Diseño, Diagramación e Impresion de la Herramienta sobre el Proceso de Legislar para la Igualdad y la Equidad</t>
  </si>
  <si>
    <t xml:space="preserve">300 impresiones </t>
  </si>
  <si>
    <t xml:space="preserve">Presentacion del Protocolo de Acoso Estandarizado para la Administracion Publica </t>
  </si>
  <si>
    <t xml:space="preserve">Alquiler salón con servicio de refrigerio, para 70  personas  y tecnología </t>
  </si>
  <si>
    <t>Impresion de Documentos  y herramientas de promocion Full Color (500 unidades)</t>
  </si>
  <si>
    <t>Impresión del Protocolo  (500 unidades)</t>
  </si>
  <si>
    <t>I Conferencia Nacional Derechos Mujeres y Ninas</t>
  </si>
  <si>
    <t xml:space="preserve">Alquiler salón por dos días con servicio de refrigerio, almuerzo para 200 personas  y tecnología </t>
  </si>
  <si>
    <t xml:space="preserve">Diseño e impresion de materiales de la Conferencia  (250 unidades) </t>
  </si>
  <si>
    <t xml:space="preserve">Impresión de materailes  POP de la conferencia           </t>
  </si>
  <si>
    <t xml:space="preserve">Servcio de Streaming y grabación del seminario. </t>
  </si>
  <si>
    <t>Carpetas con logo MMUJER (250 unidades)</t>
  </si>
  <si>
    <t xml:space="preserve">Asistencia técnica para fortalecimiento de Comisiones de Género de Cámara de Diputados y Senado de la Republica </t>
  </si>
  <si>
    <t xml:space="preserve">Combustible (20 galones) </t>
  </si>
  <si>
    <t>Dificultad en la coordinación de la agenda de las Comisiones.</t>
  </si>
  <si>
    <t>Refrigerios (250 unidades)</t>
  </si>
  <si>
    <t xml:space="preserve">Asistencia técnica de iniciativas 5 legislativas para la igualdad que esten en el Congreso Nacional </t>
  </si>
  <si>
    <t>Refrigerios y almuerzos  (300 unidades)</t>
  </si>
  <si>
    <t>La ocurrencia de cambios en los intereses de los tomadores.</t>
  </si>
  <si>
    <t xml:space="preserve">Combustible (5 galones) </t>
  </si>
  <si>
    <t xml:space="preserve">Proceso de Consulta Nacional para la Construccion del Proyecto de Ley del Sistema Nacional de Cuidados y Actividad de presentacion. </t>
  </si>
  <si>
    <t xml:space="preserve">Refrigerios para 20 personas </t>
  </si>
  <si>
    <t xml:space="preserve">Coordinación imprescindible con Dirección de Derechos Integrales.
</t>
  </si>
  <si>
    <t xml:space="preserve">Alquiler salón con servicio de refrigerio, almuerzo para 30  personas  y tecnología </t>
  </si>
  <si>
    <t xml:space="preserve">Paquete de Material gastable (20 marcadores,  50 folders, 20 papelografo) Pizarra , Postit, Paletas de Colores </t>
  </si>
  <si>
    <t>Impresiones  Herrameintas de Promocion (20- unidades)</t>
  </si>
  <si>
    <t xml:space="preserve">Alquiler salón con servicio de refrigerio, almuerzo para 70 personas  y tecnología </t>
  </si>
  <si>
    <t>Encuentro anual con legisladoras  para el fortalecimiento de capacidades en trabajo legislativo</t>
  </si>
  <si>
    <t>Impresiones  Herrameintas para Legisladoras  (20- unidades)</t>
  </si>
  <si>
    <t>Establecidos y promovidos  los mecanismos para la autonomía y participación política, social  y económica de las mujeres.</t>
  </si>
  <si>
    <t xml:space="preserve">Mujeres participan en acciones dirigidas al fortalecimiento de su autonomía política, económica y social en los espacios de poder político y toma de decisiones </t>
  </si>
  <si>
    <t>Participación de mujeres en acciones formativas para el fortalecimiento de su autonomía política, económica y social</t>
  </si>
  <si>
    <t>Mujeres participantes</t>
  </si>
  <si>
    <t>Archivos e informes administrativos</t>
  </si>
  <si>
    <t>Curso de fortalecimiento de capacidades en transversalidad del enfoque de género para Organizaciones de Sociedad Civil (clases virtuales, 10 encuentros de 2 horas)</t>
  </si>
  <si>
    <t xml:space="preserve">Departamento de Gestión para la Igualdad
</t>
  </si>
  <si>
    <t>Participación en espacios creados para la promoción de sus derechos</t>
  </si>
  <si>
    <t xml:space="preserve">IPG:  Diseño e Implementación de campaña de comunicación: preparación y diseño de material impreso y/o audiovisual, diseño y aprobación </t>
  </si>
  <si>
    <t>Contratar diseñador de campaña (Creativo para la preparación y diseño de materiales)</t>
  </si>
  <si>
    <t xml:space="preserve">Impresiones de materiales POP </t>
  </si>
  <si>
    <t>Sensibilización a la opinión publica, partidos políticos y autoridades electorales sobre los derechos de las mujeres</t>
  </si>
  <si>
    <t>Paneles sobre igualdad de género y seguimiento al proceso electoral 2024</t>
  </si>
  <si>
    <t>Alquiler de dos salones con capacidad para 50 personas; dos servicios de almuerzo para 50 personas; audiovisuales</t>
  </si>
  <si>
    <t xml:space="preserve">Fortalecida la implementación   buenas prácticas para la igualdad de género en el sector público y privado. </t>
  </si>
  <si>
    <t>Instituciones del gobierno central, descentralizado y sector privado reciben asistencia técnica para certificación Sello Igualando-RD.</t>
  </si>
  <si>
    <t>Asistencia Técnica para Certificación sello Igualando-RD en las instituciones del gobierno central y descentralizado</t>
  </si>
  <si>
    <t>Número de instituciones con asitencia técnica para ertificación Sello Igualando-RD</t>
  </si>
  <si>
    <t>Registro administrativos e informes.</t>
  </si>
  <si>
    <t xml:space="preserve">Evento de Reconocimiento de DGAPP, DGA y Superintendencia de Bancos </t>
  </si>
  <si>
    <t xml:space="preserve">Salón de hotel accesible para 50 personas con refrigerio tipo coctel, audiovisuales, plantas decorativas, iluminación y servicio de streaming con grabación de video para redes sociales. </t>
  </si>
  <si>
    <t xml:space="preserve">3 instituciones son reconocidas con el Sello Igualando RD para el Sector Público. </t>
  </si>
  <si>
    <t xml:space="preserve">Encuentro de Buenas Prácticas y Seguimiento a Instituciones con Sello Igualando RD para el Sector Público </t>
  </si>
  <si>
    <t xml:space="preserve">Salón de hotel accesible para 100 personas con refrigerio y audiovisuales. </t>
  </si>
  <si>
    <t xml:space="preserve">10 instituciones reconocidas reciben asistencia técnica y comparten buenas prácticas. </t>
  </si>
  <si>
    <t xml:space="preserve">Asistencia Técnica para transversalización del  enfoque de género en instituciones que participan del Sello. </t>
  </si>
  <si>
    <t xml:space="preserve">Combustible </t>
  </si>
  <si>
    <t>5 instituciones reciben asistencia técnica</t>
  </si>
  <si>
    <t xml:space="preserve">Coordinación con PNUD es clave para lanzar nueva cohorte. </t>
  </si>
  <si>
    <t>Evento de Lanzamiento de Nueva Cohorte del Sello Igualando RD para el Sector Público</t>
  </si>
  <si>
    <t xml:space="preserve">Salón de hotel accesible para 50 personas con refrigerio tipo coctel, audiovisuales, plantas decorativas, iluminación. </t>
  </si>
  <si>
    <t>5 Insituciones Inician Implementación del Sello</t>
  </si>
  <si>
    <t xml:space="preserve">Servicio de Streaming y Grabación de videos cortos para Redes Sociales </t>
  </si>
  <si>
    <t>Asistencia Técnica para Certificación sello Igualando-RD en las instituciones privadas</t>
  </si>
  <si>
    <t xml:space="preserve">Encuentros de capacitaciones con las empresas y organizaciones del sello </t>
  </si>
  <si>
    <t xml:space="preserve">Alquiler salón con servicios tecnológicos y refrigerio para 60 personas. </t>
  </si>
  <si>
    <t xml:space="preserve">La ocurrencia de situaciones externas que produzcan conflictos de agenda. 
</t>
  </si>
  <si>
    <t xml:space="preserve">Impresión de materiales de apoyo o informativos </t>
  </si>
  <si>
    <t>Material gastable (4 marcadores, 80 folder)</t>
  </si>
  <si>
    <t xml:space="preserve">20  marcadores / 120 folder / Papelografos </t>
  </si>
  <si>
    <t>Implementación del programa de capacitación a empresas y organizaciones del sello (virtuales 4 encuentros de 2 horas)</t>
  </si>
  <si>
    <t xml:space="preserve">Asistencia Técnica a empresas y organizaiones  Certificadas y en proceso de implementación del Sello Igualando RD </t>
  </si>
  <si>
    <t>12 empresas  y organizaciones reciben asistencia Técnica</t>
  </si>
  <si>
    <t>Demanda de asistencia técnica que supera al personal disponible.</t>
  </si>
  <si>
    <t xml:space="preserve">Congreso intercambio de buenas prácticas de gestión empresarial para la igualdad de género </t>
  </si>
  <si>
    <t xml:space="preserve">Alquiler salón por un día con servicio de refrigerio, almuerzo para 150 personas  y tecnología </t>
  </si>
  <si>
    <t>La ocurrencia de situaciones externas que produzcan conflictos de agenda</t>
  </si>
  <si>
    <t xml:space="preserve">Diseño e impresión  materiales de la Conferencia </t>
  </si>
  <si>
    <t xml:space="preserve">Reproduccion de materiales  POP del congreso </t>
  </si>
  <si>
    <t xml:space="preserve">Servicio de Streaming y grabación del congreso </t>
  </si>
  <si>
    <t>Carpetas con logo MMUJER</t>
  </si>
  <si>
    <t>Ceremonias de reconocimiento empresas participantes en el Sello Igualando RD</t>
  </si>
  <si>
    <t xml:space="preserve">Alquiler salón con servicios tecnológicos y refrigerio para 80 personas. </t>
  </si>
  <si>
    <t xml:space="preserve">Servico de Streaming  y video del evento </t>
  </si>
  <si>
    <t xml:space="preserve">Placa y  diplomas de reconocimiento </t>
  </si>
  <si>
    <r>
      <rPr>
        <b/>
        <sz val="16"/>
        <color rgb="FF000000"/>
        <rFont val="Cambria"/>
        <family val="1"/>
        <charset val="1"/>
      </rPr>
      <t xml:space="preserve">Unidad operativa:  </t>
    </r>
    <r>
      <rPr>
        <sz val="16"/>
        <color rgb="FF000000"/>
        <rFont val="Cambria"/>
        <family val="1"/>
        <charset val="1"/>
      </rPr>
      <t xml:space="preserve">Dirección de Educación en Género </t>
    </r>
  </si>
  <si>
    <r>
      <rPr>
        <b/>
        <sz val="16"/>
        <color rgb="FF000000"/>
        <rFont val="Cambria"/>
        <family val="1"/>
        <charset val="1"/>
      </rPr>
      <t xml:space="preserve">Eje estratégico: </t>
    </r>
    <r>
      <rPr>
        <sz val="16"/>
        <color rgb="FF000000"/>
        <rFont val="Cambria"/>
        <family val="1"/>
        <charset val="1"/>
      </rPr>
      <t xml:space="preserve">Equidad e Igualdad de Género.
</t>
    </r>
    <r>
      <rPr>
        <b/>
        <sz val="16"/>
        <color rgb="FF000000"/>
        <rFont val="Cambria"/>
        <family val="1"/>
        <charset val="1"/>
      </rPr>
      <t xml:space="preserve">
 </t>
    </r>
  </si>
  <si>
    <r>
      <rPr>
        <b/>
        <sz val="16"/>
        <color rgb="FF000000"/>
        <rFont val="Cambria"/>
        <family val="1"/>
        <charset val="1"/>
      </rPr>
      <t xml:space="preserve">Objetivo estratégico: </t>
    </r>
    <r>
      <rPr>
        <sz val="16"/>
        <color rgb="FF000000"/>
        <rFont val="Cambria"/>
        <family val="1"/>
        <charset val="1"/>
      </rPr>
      <t xml:space="preserve">Impulsar la transversalización del enfoque de igualdad de género en la educación, formal e informal, en todos sus niveles y sectores, así como en los medios de comunicación y la comunidad. </t>
    </r>
    <r>
      <rPr>
        <b/>
        <sz val="16"/>
        <color rgb="FF000000"/>
        <rFont val="Cambria"/>
        <family val="1"/>
        <charset val="1"/>
      </rPr>
      <t xml:space="preserve">   </t>
    </r>
  </si>
  <si>
    <t>Subtotal techo presupuestario para actividades: RD$ 29,397,782,00</t>
  </si>
  <si>
    <t>Subtotal techo presupuestario para dirección y coordinación: RD$ 11,939.420,00</t>
  </si>
  <si>
    <t>Total techo presupuestario asignado al programa 12: RD$41,337,202.00</t>
  </si>
  <si>
    <t>Producto (s)</t>
  </si>
  <si>
    <t>Mes</t>
  </si>
  <si>
    <t>Impulsada la perspectiva de género en todos los niveles y programas del sistema educativo.</t>
  </si>
  <si>
    <t xml:space="preserve"> Instituciones del sistema educativo en todos sus niveles reciben asistencia técnica  para incorporar la perspectiva de género en sus programas y contenidos</t>
  </si>
  <si>
    <t>Instituciones de educación superior, técnica y escuelas especializadas sensibilizados/as</t>
  </si>
  <si>
    <t>Instituciones asistidas</t>
  </si>
  <si>
    <t>Registros Administrativos e Informes Institucionales</t>
  </si>
  <si>
    <t>2 Paneles en el marco de  de las Cátedras de Igualdad y Derecho en la Educación Superior</t>
  </si>
  <si>
    <t xml:space="preserve">Refrigerios
Materiales de apoyo
Salón
Pago facilitadoras
</t>
  </si>
  <si>
    <t>75 personas</t>
  </si>
  <si>
    <t>Centro de Documentación e Información Abigaíl Mejía</t>
  </si>
  <si>
    <t>Falta de interés del MESCYT para implementación de las cátedras. Cambio de gobierno puede significar en detrimento para nuestras actividades</t>
  </si>
  <si>
    <t>Presupuesto Nacional</t>
  </si>
  <si>
    <t>1 Seminario en el marco de las Cátedras de Igualdad y Derecho en la Educación Superior</t>
  </si>
  <si>
    <t>Falta de interés del MESCYT para implementación de cátedras. Cambio de gobierno puede significar en detrimento para nuestras actividades</t>
  </si>
  <si>
    <t>Instituciones de educación inicial y media capacitados/as y sensibilizados/as</t>
  </si>
  <si>
    <t xml:space="preserve"> Continuar con la contratación de la Consultoría para  la Elaboración de los Cuadernillos de las Cátedras para la Vida</t>
  </si>
  <si>
    <t>Supervisión y seguimiento  de la Contratación de consultoría para la elaboración de cuadernillos pedagógicos</t>
  </si>
  <si>
    <t>32 cuadernillos</t>
  </si>
  <si>
    <t>Área de Proyectos Educativos</t>
  </si>
  <si>
    <t>Falta de interés del MINERD  para implementación de cátedras</t>
  </si>
  <si>
    <t>Fondos CPREV</t>
  </si>
  <si>
    <t xml:space="preserve">Lanzamiento de los Cuadernillos y entrenamiento para su uso al personal docente </t>
  </si>
  <si>
    <t xml:space="preserve">Cuadernillos
Pago a facilitadoras
Refrigerios
Materiales de apoyo </t>
  </si>
  <si>
    <t>5 Talleres de conceptos básicos de género y  coeducación  con ADP</t>
  </si>
  <si>
    <t>Transporte
Materiales de apoyo
Refrigerios
Salón</t>
  </si>
  <si>
    <t>150 personas</t>
  </si>
  <si>
    <t>Cambio de directiva de ADP puede entorpecer las actividades planificadas</t>
  </si>
  <si>
    <t>Aumentado los conocimientos y sensibilización en hombres y mujeres sobre igualdad y equidad de género a fin de superar estereotipos y patrones socioculturales</t>
  </si>
  <si>
    <t xml:space="preserve">Personas reciben capacitación y sensibilización en igualdad y equidad de género. </t>
  </si>
  <si>
    <t>Personas sensibilizadas sobre perspectiva de género y situación de la mujer dominicana</t>
  </si>
  <si>
    <t>Personas reciben capacitación y sensibilización en igualdad y equidad de género</t>
  </si>
  <si>
    <t>Reimpresión material primera entrega de Colección Desmontando Estereotipos: Caminando hacia la igualdad, para su uso en aulas de la educación primaria 1ro a 6to primaria</t>
  </si>
  <si>
    <t xml:space="preserve">Reimpresión Colección </t>
  </si>
  <si>
    <t>1 reimpresión</t>
  </si>
  <si>
    <t xml:space="preserve">Área de Proyectos Educativos y de Formación y Capacitación </t>
  </si>
  <si>
    <t>Cambio de decisión MINERD para trabajo en las aulas con la Colección</t>
  </si>
  <si>
    <t>5 Talleres de capacitación a docentes y psicólogas/orientadoras para el uso de la Colección Desmontando Estereotipos en el aula</t>
  </si>
  <si>
    <t>Pago honorarios facilitadoras
Transporte
Combustible
Refrigerio 
Material gastable</t>
  </si>
  <si>
    <t>130 personas</t>
  </si>
  <si>
    <t xml:space="preserve">Coordinación con el MINERD no fluya y se retrase el proceso. </t>
  </si>
  <si>
    <t>Presupuesto Nacional (a partir de mes de abril)</t>
  </si>
  <si>
    <t>Fondos CPREV (para poder iniciar en marzo 2024)</t>
  </si>
  <si>
    <t>6 Paneles temáticos y presentación de investigaciones sobre temas que atañen a derechos de las mujeres</t>
  </si>
  <si>
    <t>Salón
Refrigerio
Audio/video</t>
  </si>
  <si>
    <t>Centro de Documentación y Área de Formación y Capacitación</t>
  </si>
  <si>
    <t>Riesgo de cambio de voluntad del Ministerio de la Mujer</t>
  </si>
  <si>
    <t>5 Talleres de artivismo para jóvenes, reajustando el  público a quien va dirigido</t>
  </si>
  <si>
    <t>Salones
Refrigerio
Pago facilitadoras
Materiales gastables
sonido/video</t>
  </si>
  <si>
    <t>225 personas</t>
  </si>
  <si>
    <t>Coordinaciones con el MINERD infructuosas, situaciones de inseguridad en algunas de los territorios en donde estaremos desarrollando las actividades, riesgos climáticos</t>
  </si>
  <si>
    <t>Brindar servicios de consulta y facilitación de recursos bibliográficos e investigación a población en general a través del Centro de Documentación e Información en Género, Biblioteca Física y Virtual del Ministerio de la Mujer.</t>
  </si>
  <si>
    <t>Materiales entregables</t>
  </si>
  <si>
    <t>50 servicios</t>
  </si>
  <si>
    <t xml:space="preserve">No contar con los espacios adecuados para la realización de estos servicios </t>
  </si>
  <si>
    <t>Charlas, talleres, procesos de sensibilización que solicitan a la Dirección de Educación</t>
  </si>
  <si>
    <t>Combustible
Vehículo
Materiales educativos</t>
  </si>
  <si>
    <t>1600 personas</t>
  </si>
  <si>
    <t>Área de Formación y capacitación</t>
  </si>
  <si>
    <t xml:space="preserve">No contar con apoyo logístico en transportación y combustible para dar respuesta a las solicitudes </t>
  </si>
  <si>
    <t>Actividad con mujeres madres del Ministerio, en el marco del día madres</t>
  </si>
  <si>
    <t>Lugar
Materiales de trabajo
Refrigerio
Combustible
vehículo</t>
  </si>
  <si>
    <t>Dirección de Educación</t>
  </si>
  <si>
    <t>No contar con las autorizaciones de lugar para la realización de la actividad</t>
  </si>
  <si>
    <t>Campamento de tres días para hijas-os de personal del 150 Ministerio (niñas y niños) formación integral con los materiales de la Dirección</t>
  </si>
  <si>
    <t>Lugar
Materiales de trabajo
refrigerio
almuerzo
combustible
Vehículo
regalos con perspectiva de género
Pago facilitadores (ciencia divertida)</t>
  </si>
  <si>
    <t>150 NNA</t>
  </si>
  <si>
    <t>Dirección de Educación
Dirección de Recursos Humanos 
Despacho
Área de Servicios Generales</t>
  </si>
  <si>
    <t>No contar con la autorización de las más altas instancias del Ministerio ni con los recursos humanos y financieros para la realización del Campamento</t>
  </si>
  <si>
    <t>Hombres sensibilizados y capacitados para trabajar por la igualdad desde una perspectiva de género masculina</t>
  </si>
  <si>
    <t xml:space="preserve">2 Cursos virtuales sobre Políticas Públicas con enfoque de Masculinidades </t>
  </si>
  <si>
    <t>Pagos facilitadores/as
Refrigerios
Salones</t>
  </si>
  <si>
    <t>60 personas</t>
  </si>
  <si>
    <t>No disponibilidad de la plataforma por aspectos técnicos</t>
  </si>
  <si>
    <t xml:space="preserve">1 Seminario presencial  sobre masculinidades </t>
  </si>
  <si>
    <t>Combustible
Transporte
pagos facilitadores/as, 
pago invitado internacional
Salón de Hotel
refrigerios.</t>
  </si>
  <si>
    <t>200 personas</t>
  </si>
  <si>
    <t>No contar con los fondos de la Cooperación Internacional para la realización de la actividad. Temas relacionados con salud del facilitador internacional</t>
  </si>
  <si>
    <t>Fondos Externos</t>
  </si>
  <si>
    <t>Estudio e impresión sobre Masculinidades, relaciones de género e identidades. Encuesta Nacional en coordinación con la organización internacional EQUIMUNDO</t>
  </si>
  <si>
    <t>Contratación de personal para la realización del estudio. 
Contratación de personal para diagramación. 
Impresión de los materiales</t>
  </si>
  <si>
    <t>1 estudio</t>
  </si>
  <si>
    <t xml:space="preserve">Dirección de Educación </t>
  </si>
  <si>
    <t>No contar con un pool de financiamiento de instituciones aliadas para la realización de la investigación dado el costo de la actividad.</t>
  </si>
  <si>
    <t>Fondos de AECID</t>
  </si>
  <si>
    <t xml:space="preserve"> 1 Curso semipresencial Derechos Humanos e Inclusión para personal público</t>
  </si>
  <si>
    <t>Pago de facilitadores
Salón</t>
  </si>
  <si>
    <t>40 personas</t>
  </si>
  <si>
    <t>Area de Formación y capacitación</t>
  </si>
  <si>
    <t>Obstrucción del trabajo con dicho tema por parte de grupos de la sociedad civil</t>
  </si>
  <si>
    <t xml:space="preserve">Jornada de crianza positiva con hombres personal del Ministerio de la Mujer </t>
  </si>
  <si>
    <t>Salón
Refrigerio
Pago facilitador</t>
  </si>
  <si>
    <t>80 personas</t>
  </si>
  <si>
    <t>Dirección de Educación y Recursos Humanos</t>
  </si>
  <si>
    <t>Capacitación virtual y presencial en perspectiva de género</t>
  </si>
  <si>
    <t>Cursos internos al Personal del MMujer (de reforzamiento, jurisprudencia regional, litigio estratégico, curso para psicólogas)</t>
  </si>
  <si>
    <t xml:space="preserve">Lugar
Materiales de trabajo
refrigerio
combustible
Vehículo
Pago de facilitaciones
</t>
  </si>
  <si>
    <t>100 personas</t>
  </si>
  <si>
    <t>No disponibilidad de la plataforma por aspectos técnicos. Dificultad de coordinación con las demás áreas. No priorización de las formaciones producto del exceso de actividades en un período determinado</t>
  </si>
  <si>
    <t>4 Cursos de Principios Básicos de Género y Prevención de Violencia (2 modalidad virtual y 2 modalidad presencial)</t>
  </si>
  <si>
    <t>Refrigerio
pagos facilitadores/as
Transporte
Combustible
Plataforma funcional</t>
  </si>
  <si>
    <t>140 personas</t>
  </si>
  <si>
    <t>No disponibilidad de la plataforma por aspectos técnicos.</t>
  </si>
  <si>
    <t>Diplomado sobre transversalidad de la perspectiva de género</t>
  </si>
  <si>
    <t>Plataforma funcional
Video/audio
Acceso a internet con velocidad apropiada</t>
  </si>
  <si>
    <t>No contar con los recursos o con el tiempo para la realización de dicho curso</t>
  </si>
  <si>
    <t>Continuación curso MOOC de Correponsabilidad del cuidado para la sostenibilidad de la vida</t>
  </si>
  <si>
    <t>Contratación de consultoría de 1 persona por 9 meses para la matriculación y registro de usuarios</t>
  </si>
  <si>
    <t>todo el año según necesidades</t>
  </si>
  <si>
    <t>Poca comprensión por las instituciones públicas de la importancia de corresponsabilida en los cuidados</t>
  </si>
  <si>
    <t xml:space="preserve">2 Graduaciones de Cursos de Formación (junio y diciembre) </t>
  </si>
  <si>
    <t>Alquiler salón
Sonido
Certificados
Refrigerio
Transporte
Combustible
Esclavinas</t>
  </si>
  <si>
    <t>250 personas</t>
  </si>
  <si>
    <t>El no contar con salones propios genera incertidumbre y posibles cancelaciones de actividades</t>
  </si>
  <si>
    <t xml:space="preserve">1 Diplomado Internacional  en Cuidados </t>
  </si>
  <si>
    <t>Alquiler salón
Sonido
Certificados
Refrigerio, Almuerzo
Transporte
Combustible
Esclavinas, Honorarios</t>
  </si>
  <si>
    <t>Falta de expertise de las universidades nacionales en el tema</t>
  </si>
  <si>
    <t>2 talleres de fortalecimiento de capacidades en género de las mesas locales - Azua y SDE (presenciales)</t>
  </si>
  <si>
    <t>Area de Proyectos Educativos</t>
  </si>
  <si>
    <t>Que no se le de prioridad a los temas de perspectiva de género en la Comisión Intersectorial de Cuidados</t>
  </si>
  <si>
    <t>1 Diplomado en Género y Educación (5ta cohorte)</t>
  </si>
  <si>
    <t>Carpetas
Libretas
Lapiceros
Marcadores
Papelógrafo
Almuerzo
Refrigerio
Combustible
Transporte
Viáticos
Contratación de facilitación
Laptop
Proyector
Cinta pegante
Post it
Papel construcción
labels
chinchetas
Hojas en blanco
témperas
Certificado participación</t>
  </si>
  <si>
    <t>No se logra el apoyo de otras instituciones del sistema educativo para la realización de este proyecto</t>
  </si>
  <si>
    <t xml:space="preserve">1 Curso presencial de nivelación Cultura, Comunicación y Género </t>
  </si>
  <si>
    <t>Certificados impresos
Sonido
Micrófono
Salones
Refrigerio, almuerzo
Honorarios facilitadores</t>
  </si>
  <si>
    <t xml:space="preserve">1 Diplomado presencial en Cultura, Comunicación y Género </t>
  </si>
  <si>
    <t>35 personas</t>
  </si>
  <si>
    <t>Falta de respuesta por parte del Ministerio de Cultura</t>
  </si>
  <si>
    <t>Diseño de curso MOOC de Principios Básicos de Género y masculinidades para la prevención de violencia</t>
  </si>
  <si>
    <t>Contratación de consultoría para modificación de contenidos en MOOC</t>
  </si>
  <si>
    <t>2 cursos</t>
  </si>
  <si>
    <t>Centro de Documentación e Información Abigaíl Mejía y  Área de Formación y Capacitación</t>
  </si>
  <si>
    <t>Que no se cuente con los fondos del Ministerio para la reailzación de esta actividad en la priorización del POA</t>
  </si>
  <si>
    <t>4 cursos cortos  de Principios Básicos de Género (presenciales y virtuales)</t>
  </si>
  <si>
    <t>Salón
Refrigerio
Honorarios facilitadores
Certificados impresos</t>
  </si>
  <si>
    <t xml:space="preserve">140 personas </t>
  </si>
  <si>
    <t>No contar con la plataforma de la Escuela, ni con los recursos necesarios para la realización de las clases</t>
  </si>
  <si>
    <t xml:space="preserve">2 Talleres de Robótica para 30 c/u para niñas y adolescentes </t>
  </si>
  <si>
    <t>Insumos, Salón
Refrigerio y almuerzo,
Pago facilitadores/as
Sonido
Combustible
Materiales de apoyo
Transporte</t>
  </si>
  <si>
    <t>Que no se cuente con los fondos del Ministerio para la realización de esta actividad en la priorización del POA</t>
  </si>
  <si>
    <t>1 Curso de alto nivel sobre  Desarrollo y Perspectiva feminista</t>
  </si>
  <si>
    <t>Continuación de la organización y catalogación de la Biblioteca Física del Centro de Documentación</t>
  </si>
  <si>
    <t>2do Pago de la consultoría</t>
  </si>
  <si>
    <t>1 biblioteca físca</t>
  </si>
  <si>
    <t>No contar con el espacio físico de la Escuela de Igualdad para la organización de la bibliografía</t>
  </si>
  <si>
    <t>Creación del Campus Virtual de la Escuela Nacional de Igualdad</t>
  </si>
  <si>
    <t>Contratación de consultoría
Compra de servidores para alojar el campus virtual y la biblioteca</t>
  </si>
  <si>
    <t>1 campus virtual</t>
  </si>
  <si>
    <t>No contar con fondos internacionales para realizar dicha actividad</t>
  </si>
  <si>
    <t>Curso de Formación en Desarrollo Humano, Derechos, Secularidad y Ciencia en las Políticas Públicas</t>
  </si>
  <si>
    <t>Pago de facilitadoras</t>
  </si>
  <si>
    <t>No contar con los recursos o que no podamos acordar fechas de realización con la institución contraparte</t>
  </si>
  <si>
    <t>Realización de gestiones para la aprobación de la Escuela Nacional de Igualdad como institución de educación superior</t>
  </si>
  <si>
    <t>Refrigerio</t>
  </si>
  <si>
    <t xml:space="preserve">3 gestiones </t>
  </si>
  <si>
    <t>Tener poco apoyo de parte del Ministerio de la Mujer y que los procesos administrativos y burocráticos se extiendan innecesariamente</t>
  </si>
  <si>
    <t>Taller de formación interna sobre acreditación, análisis de currículo y proceso de reconocimiento MESCYT</t>
  </si>
  <si>
    <t>Hotel/espacio para trabajar</t>
  </si>
  <si>
    <t>10 personas</t>
  </si>
  <si>
    <t>No otorgarle la importancia que reviste este tema por parte de las autoridades del Mmujer</t>
  </si>
  <si>
    <r>
      <t xml:space="preserve">Unidad operativa:  </t>
    </r>
    <r>
      <rPr>
        <sz val="16"/>
        <color indexed="8"/>
        <rFont val="Cambria"/>
        <family val="1"/>
      </rPr>
      <t xml:space="preserve">Dirección de Prevención y Atención a la Violencia Contra la Mujer e Intrafamiliar </t>
    </r>
  </si>
  <si>
    <r>
      <t xml:space="preserve">Eje estratégico: </t>
    </r>
    <r>
      <rPr>
        <sz val="16"/>
        <color indexed="8"/>
        <rFont val="Cambria"/>
        <family val="1"/>
      </rPr>
      <t>Sistema Integral de Protección de la Mujer.</t>
    </r>
    <r>
      <rPr>
        <b/>
        <sz val="16"/>
        <color indexed="8"/>
        <rFont val="Cambria"/>
        <family val="1"/>
      </rPr>
      <t xml:space="preserve">
 </t>
    </r>
  </si>
  <si>
    <r>
      <t xml:space="preserve">Objetivo estratégico: </t>
    </r>
    <r>
      <rPr>
        <sz val="16"/>
        <color indexed="8"/>
        <rFont val="Cambria"/>
        <family val="1"/>
      </rPr>
      <t>Diseñar y poner en funcionamiento un sistema integral de protección de las mujeres víctimas de violencia de género, en todas sus manifestaciones y en los diferentes ámbitos donde se produce, en coordinación con todas las instituciones responsables por mandato de ley.</t>
    </r>
    <r>
      <rPr>
        <b/>
        <sz val="16"/>
        <color indexed="8"/>
        <rFont val="Cambria"/>
        <family val="1"/>
      </rPr>
      <t xml:space="preserve">
   </t>
    </r>
  </si>
  <si>
    <r>
      <t xml:space="preserve">Subtotal techo presupuestario para actividades: </t>
    </r>
    <r>
      <rPr>
        <sz val="16"/>
        <color rgb="FF000000"/>
        <rFont val="Cambria"/>
        <family val="1"/>
      </rPr>
      <t>RD$23,365,000.00</t>
    </r>
  </si>
  <si>
    <r>
      <t xml:space="preserve">Subtotal techo presupuestario para dirección y coordinación: </t>
    </r>
    <r>
      <rPr>
        <sz val="16"/>
        <color rgb="FF000000"/>
        <rFont val="Cambria"/>
        <family val="1"/>
      </rPr>
      <t>RD$40,337,432.00</t>
    </r>
  </si>
  <si>
    <r>
      <t xml:space="preserve">Total techo presupuestario asignado al programa 13: </t>
    </r>
    <r>
      <rPr>
        <sz val="16"/>
        <color rgb="FF000000"/>
        <rFont val="Cambria"/>
        <family val="1"/>
      </rPr>
      <t>RD$63,702,432.00</t>
    </r>
  </si>
  <si>
    <r>
      <rPr>
        <b/>
        <sz val="16"/>
        <color rgb="FF000000"/>
        <rFont val="Cambria"/>
        <family val="1"/>
      </rPr>
      <t xml:space="preserve">(+) Presupuesto asignado a Casas de Acogida o Refugios: </t>
    </r>
    <r>
      <rPr>
        <sz val="16"/>
        <color rgb="FF000000"/>
        <rFont val="Cambria"/>
        <family val="1"/>
      </rPr>
      <t>RD$373,298,033.00</t>
    </r>
  </si>
  <si>
    <t>Presupuesto General</t>
  </si>
  <si>
    <t>Aumentado el acceso a servicios de prevención, atención, protección, sanción y reparación a mujeres  en situación de violencia de género intrafamiliar y delitos sexuales.</t>
  </si>
  <si>
    <t>Mujeres víctimas de violencia de género e intrafamiliar con atención integral.</t>
  </si>
  <si>
    <t>Mujeres víctimas de violencia de género e intrafamiliar con atención legal y psicológica</t>
  </si>
  <si>
    <t>Cantidad de mujeres víctimas de violencia atendidas</t>
  </si>
  <si>
    <t>Informes trimestrales y memorias institucionales /datos administrativos</t>
  </si>
  <si>
    <t xml:space="preserve">Realizar la compra de materiales gastables para el Departamento de Atención a la Violencia. </t>
  </si>
  <si>
    <t xml:space="preserve">Cartucho 283 36 unidades, cartucho 201 A azul  (36 unidades), cartucho 201 A amarillo (36 unidades), cartucho 201 A negro (36 unidades), cartucho 201 A  magenta (36 unidades), cartucho 212 A azul  (36 unidades), cartucho 212 A amarillo (36 unidades), cartucho 212 A negro (36 unidades), cartucho 212 A magenta (36 unidades), resma de papel 81/2x11 (800 unidades), resma de papel timbrada del ministerio (600 unidades),forders timbrado del ministerio (600 cajas), lapiceros (50 cajas), lápiz (50 cajas), folders  8 y medio x 14 (100 cajas), clasificación papelorio (100 cajas), folders  8 y medio x 11 (100 cajas), sobre manila mediano y grande (100 cajas), pos it grande (24 paquetes), pos it pequeño (24 paquetes), grapadora pequeña (17 unidades), grapadora grande para documentos grandes (2 unidades), clip grande (50 cajas), calculadora  eléctrica (2 unidades), corrector líquido (24 unidades), clip pequeño (50 cajas),carpeta timbrada (100 cajas), sacapuntas electrico (2 unidades), resaltadores varios colores (50 cajas) de 12, marcadores (50 cajas) de 12, gomitas (50 cajas), saca grapa (20 unidades), grapa para grapadora (50 cajas),gancho ACCO macho y hembra (10 cajas), cinta pegante ancha (50 unidades), cinta pegante fina (25 unidades), folders partition (8.5 X 11) de 4 y 6 divisiones en tamaño carta y legal (1000 unidades), separadores de archivos de forma alfabética tamaño carta y legal (500 unidades), folders pendaflex tamaño carta y legal (500 unidades), tinta gotero para sellos (10 unidades), perforadoras de 3 hoyos (2 unidades), Bandejas de escritorios paradas (30 unidades), mouse pack (25 unidades), papel de construcción (10 cajas), label 8 1/2 x 11 (20 cajas). </t>
  </si>
  <si>
    <t xml:space="preserve">Dirección Administrativa </t>
  </si>
  <si>
    <t xml:space="preserve">Dilataciones en los procesos administrativos internos </t>
  </si>
  <si>
    <t>Realizar la compra de materiales gastables para las Casas Comunitarias de Justicia: Las Caobas, La Ciénaga, Moca, Santiago de los Caballeros y Cienfuegos.</t>
  </si>
  <si>
    <t>Resma de papel en blanco (500 unidades), lapiceros azules (200 cajas), fordes (200 cajas), sobres manila grandes y medianos (100 cajas), lápices de carbón (100 cajas), borras (50 unidades), saca grapas (20 grapadoras), grapadoras (200 cajas), clip grandes (200 unidades), resaltadores (200 unidades), crayones (200 unidades), libretas de rayas (100 unidades), gomitas (50 cajas), bandeja de escritorios (10 unidades), sticky notes (50 cajas), corrector de lapiceros (30 unidades), UHU (20 unidades), galones de pintura blanco hueso (10 galone), brochas de pintura (5  unidades), bandeja para pintura (5 unidades).</t>
  </si>
  <si>
    <t>Realizar la compra de 3 (tres) impresoras para ser asignadas al Departamento de Atención a la Violencia.</t>
  </si>
  <si>
    <t xml:space="preserve">3 impresoras </t>
  </si>
  <si>
    <t xml:space="preserve">Yadhira Núñez, Encargada del Departamento de Atención a la Violencia </t>
  </si>
  <si>
    <t xml:space="preserve">Dilataciones en los procesos de compra y contrataciones </t>
  </si>
  <si>
    <t>Realizar la compra de 100 (cien) laptop para el fortalecimiento de los perfiles de abogadas y psicólogas</t>
  </si>
  <si>
    <t>100 computadora laptop</t>
  </si>
  <si>
    <t>Brindar asistencia legal a las usuarias que requieren los servicios en la oficina Máximo Gómez</t>
  </si>
  <si>
    <t>Brindar asistencia psicológica a las usuarias que requieren los servicios en la oficina Máximo Gómez</t>
  </si>
  <si>
    <t>Brindar asistencia legal y psicológica a mujeres víctima de violencia, en situaciones que requieran desplazamientos.</t>
  </si>
  <si>
    <t>80 viáticos del abogada/o, 160 pagos de transporte ida/vuelta y 160 pagos de transporte de taxis ida/vuelta.</t>
  </si>
  <si>
    <t>No contar con el pago a tiempo de los viáticos para realización del traslado.</t>
  </si>
  <si>
    <t>Realizar 58 (cincuenta y ocho) visitas de acompañamiento al servicio de asistencia legal en las OPM/OMM.</t>
  </si>
  <si>
    <t>200 galones de combustible, 58 pagos de peajes, 58 viáticos de la encargada y 58 viáticos del chofer.</t>
  </si>
  <si>
    <t>No contar con vehículo, combustible y peaje para la realización del viaje.</t>
  </si>
  <si>
    <t>Realizar 58 (cincuenta y ocho) reuniones de seguimiento a la Unidad de Atención a la Violencia de Genero, para fortalecer la calidad de las atenciones</t>
  </si>
  <si>
    <t>100 galones de combustible, 58 pagos de peajes, 58 viáticos de la encargada y  58 viáticos de chofer.</t>
  </si>
  <si>
    <t xml:space="preserve">Realizar 3 (tres) procesos de actualización formativa para el personal del área legal, en litigación, derecho procesal penal, derecho constitucional y código penal, a nivel regional (personal del Edificio Metropolitano, OPM/OMM y CA región sur y norte) para un total de 105 personas. </t>
  </si>
  <si>
    <t>500 galones de combustible, 105 almuerzo, 105 refrigerios</t>
  </si>
  <si>
    <t>Realizar la contratación de personal para el Departamento de Atención a la Violencia: 1 Responsable Área Legal, 1 abogada civil, 1 abogada penalista, 1 chofer.</t>
  </si>
  <si>
    <t>1 responsable área legal, 1 abogada civil, 1 abogada penalista, 1 chofer.</t>
  </si>
  <si>
    <t xml:space="preserve">Recursos Humanos </t>
  </si>
  <si>
    <t xml:space="preserve">Dirección de Recursos Humanos: la falta de personal provoca desgaste y acumulación de trabajo </t>
  </si>
  <si>
    <t xml:space="preserve">Realizar 1 (un) taller de autocuidado para el personal de la División Legal que asiste a las usuarias, a nivel regional, para un 140 personas </t>
  </si>
  <si>
    <t>Hotel que incluya  para 140  participantes, alojamiento por un día, desayuno, almuerzo, cena, Coffe break, áreas recreativas, salón de eventos, audiovisuales, 2  facilitadoras/o y 200 galones de combustible.</t>
  </si>
  <si>
    <t xml:space="preserve">Realizar la compra 100 (cien) de agendas para abogadas y psicólogas del Departamento de Atención a la Violencia. </t>
  </si>
  <si>
    <t xml:space="preserve">160 agendas </t>
  </si>
  <si>
    <t>Realizar 32 (treinta y dos) visitas de acompañamiento al servicio de asistencia psicológica en las OPM y Casas de Acogida.</t>
  </si>
  <si>
    <t>100 galones de combustible, 58 pagos de peajes, 58 viáticos de la encargada y 58 viáticos de chofer.</t>
  </si>
  <si>
    <t>Realizar 4 (cuatro) procesos de fortalecimiento y actualización formativa para el personal del área de psicología, a saber: a) psicoterapia , b) elaboración de informes psicológicos, c) psicoterapia cognitiva conductual, d) terapia del bienestar, para 60 psicólogas.</t>
  </si>
  <si>
    <t xml:space="preserve">500 galones de combustible, 240 almuerzos, 240  refrigerios y 4 facilitadoras </t>
  </si>
  <si>
    <t>Realizar la compra trimestral de insumos básicos para usarías e hijos/as de estas, quienes asisten al Departamento de Atención y Línea *212 a recibir asistencia legal y psicológica</t>
  </si>
  <si>
    <t xml:space="preserve">60 galletas dulces, 60 galletas, 16 fardos de agua, 360 unidad de paletas dulce, 360 unidades cereales pequeños de cajitas , 360 unidades jugos pequeño de cartón y 360 unidades leche  pequeñas de cartón. </t>
  </si>
  <si>
    <t xml:space="preserve">Realizar 1 (un) taller de autocuidado para el personal de la División de Psicología que asiste a las usuarias, a nivel nacional, para 140 personas. </t>
  </si>
  <si>
    <t>Hotel que incluya para 140 participantes, alojamiento por un día, desayuno, almuerzo, cena, Coffe break, áreas recreativas, salón de eventos, audiovisuales, 2  facilitadoras/o y 200 galones de combustible.</t>
  </si>
  <si>
    <t xml:space="preserve">Marielly Madera, Encargada de la División de Psicología </t>
  </si>
  <si>
    <t xml:space="preserve">Realizar la compra de 40 (cuarenta) flotas para las psicólogas de OPM, a fin de que puedan brindar servicio de tele psicología, en contextos de emergencia. </t>
  </si>
  <si>
    <t xml:space="preserve">40 flotas </t>
  </si>
  <si>
    <t>Realizar la contratación de personal para la División de Psicología: 3 psicólogas clínicas, 1 psicóloga infantil/juvenil.</t>
  </si>
  <si>
    <t xml:space="preserve"> 3 psicólogas clínicas y  1 psicóloga infanto juvenil.</t>
  </si>
  <si>
    <t>Mujeres y dependientes, familias,   reciben una adecuada atención, seguimiento y correcta orientación para canalización y atención en las áreas internas y/o externas de sus necesidades y circunstancias.</t>
  </si>
  <si>
    <t>Realizar 2 (dos) reuniones de seguimiento para la implementación del programa de mentoría empresarial para adolescentes bajo tutela de familias acogedoras, a fin de lograr que sean acompañadas 30 jóvenes.</t>
  </si>
  <si>
    <t>1 hotel que incluya desayuno pra 50 personas, 1 apoyo de tecnologia para proyeccion y sonido, 50 carpetas membretadas.</t>
  </si>
  <si>
    <t>Encargada de Departamento Trabajo Social</t>
  </si>
  <si>
    <t>Falta de interés en la propuesta por parte de las mentoras</t>
  </si>
  <si>
    <t>Realizar 8 (ocho) actividades recreativas para las familias de NNA huérfanos/as por feminicidios, a nivel nacional, para un total de 400 personas.</t>
  </si>
  <si>
    <t>8 contrataciones de animacion y actividades recreativas, 8 contrataciones de espacio, 400 desayunos, almuerzos y meriendas, compra de presentes para los NNA (a definir)</t>
  </si>
  <si>
    <t>Dificultades para encontrar proveedores de estos servicios</t>
  </si>
  <si>
    <t xml:space="preserve">Realizar 2 (dos) visitas al Centro de Promocion a la Salud Integral en el marco de una jornada educativa, dirigida a las/os adolescentes bajo tutela de las familias acogedoras, para impactar a 60 jovenes. </t>
  </si>
  <si>
    <t>60 desayunos y almuerzos, traslados, 60 kits con material educativo, 30 kits para la gestion menstrual.</t>
  </si>
  <si>
    <t>Realizar 3 (tres) jornadas de promocion y cuidado de la salud bucal dirigida a los NNA bajo tutela de las familias acogedoras, para impactar a 100 NNA.</t>
  </si>
  <si>
    <t>200 desayunos y almuerzos, 100 kits con materiales para la higiene bucal.</t>
  </si>
  <si>
    <t>Dificultades para las coordinaciones con las instituciones de salud involucradas</t>
  </si>
  <si>
    <t>Realizar la compra de material gastable para el funcionamiento del Departamento de Trabajo Social</t>
  </si>
  <si>
    <t xml:space="preserve">resma de papel 81/2 x11 (300 unidades), resma de papel timbrada del Ministerio (300 unidades), folders timbradas del Ministerio (300 unidades), lapiceros (30 cajas), lápiz (50 cajas), folders  8 y medio x 14 (300 unidades), sobre manila mediano y grande (100 unidades), pos it grande (50 paquetes), grapadora pequeña (10 unidades) clip grande (50 cajas), sacapuntas (10 unidades), resaltadores varios colores (50 unidades) cinta pegante ancha (50 unidades), cinta pegante fina (50 unidades), folders pendaflex tamaño carta y legal (500 unidades), tinta gotero para sellos (10 unidades), papel de construcción (10 cajas), label 8 1/2 x 11 (20 cajas). </t>
  </si>
  <si>
    <t>Dilaciones en la recepcion de la orden</t>
  </si>
  <si>
    <t>Realizar 24 (veinticuatro) desplazamientos en el Gran Santo Domingo, para realizar las auditorias sociales en los casos de feminicidios</t>
  </si>
  <si>
    <t>100 galones de combustibles</t>
  </si>
  <si>
    <t>Dificultades para encontrar referencias o dolientes de las victimas</t>
  </si>
  <si>
    <t>Realizar los seguimientos correspondientes al programa de reparación económica, para el acompañamiento a sus 1,600 beneficiarias a nivel nacional, a través de las OPM/OMM.</t>
  </si>
  <si>
    <t>viaticos de TS, transporte interurbano y urbano</t>
  </si>
  <si>
    <t>Seguimientos espaciados donde se requieren traslados hacia comunidades de dificil acceso</t>
  </si>
  <si>
    <t>Realizar la distribución de los bonos escolares en las 32 provincias del país, a través de las OPM/OMM, para que sean utilizados por 700 NNA bajo tutela de las familias acogedoras.</t>
  </si>
  <si>
    <t>viaticos, transporte urbano e interurbano, pago de peaje.</t>
  </si>
  <si>
    <t>Dilaciones en la distribucion desde las OPM, debido a las distancias en las que se encuentran algunas familias respecto de las OPM/OMM</t>
  </si>
  <si>
    <t xml:space="preserve">Realizar el seguimiento a la implementación del Registro Interno de Atenciones, a través de 2 (dos) capacitaciones presenciales con las 20 TS a nivel nacional. </t>
  </si>
  <si>
    <t>salon para 20 participantes, desayuno, almuerzo, coffe break, audiovisuales, 2  facilitadoras/o, 20 carpetas membretadas.</t>
  </si>
  <si>
    <t xml:space="preserve">Curva de aprendizaje y adaptacion al nuevo sistema de datos informatico </t>
  </si>
  <si>
    <t xml:space="preserve">Realizar 3 (tres) capacitaciones dirigido a 20 TS respecto del Protocolo del Departamento de Trabajo Social. </t>
  </si>
  <si>
    <t>Realizar 1 (un) encuentro con 50 estudiantes de la carrera de trabajo social, a fin de sensibilizar para la incorporación en el programa de pasantías.</t>
  </si>
  <si>
    <t>60 refrigerios</t>
  </si>
  <si>
    <t>Falta de interés en la propuesta por parte de las/os estudiantes</t>
  </si>
  <si>
    <t>Realizar 2 (dos) procesos formativos dirigidos a 20 TS: a) elaboración de informes de peritaje, b) aplicación de evaluación de riesgo.</t>
  </si>
  <si>
    <t xml:space="preserve">Dificultades para encontrar facilitadoras/es especializadas/os </t>
  </si>
  <si>
    <t>Dar seguimiento a los acuerdos/compromisos interinstitucionales para el seguimiento a las familias acogedoras, así como su inclusión en otros programas sociales, a través del diseño de una hoja de ruta, a partir de los relevamientos realizados.</t>
  </si>
  <si>
    <t> </t>
  </si>
  <si>
    <t>Disponibilidad de las instituciones y puntos focales para dar seguimiento a la propuesta</t>
  </si>
  <si>
    <t>Realizar el seguimiento al componente de capacitación y formación para el empleo, en el caso de las usuarias víctimas de violencia beneficiarias de la política de reparación económica, a través de la socialización de este servicio con 10 beneficiarias en cada encuentro, en 10 (diez) reuniones a nivel nacional.</t>
  </si>
  <si>
    <t>100 refrigerios</t>
  </si>
  <si>
    <t>Dificultades en las coordinaciones con las ofertas de formacion y empleo</t>
  </si>
  <si>
    <t>Proyecto AECID (Reparacion integral)</t>
  </si>
  <si>
    <t>Personas en situación de emergencias atendidas a través de línea  24 horas  Mujer *212</t>
  </si>
  <si>
    <t>Emergencias atendidas a través de la línea 24 horas Mujer *212</t>
  </si>
  <si>
    <t>Número de personas atendidas</t>
  </si>
  <si>
    <t>Realizar 2 (dos) talleres de capacitación sobre el protocolo actualizado de la Línea*212, para un total de 20 personas: choferes y operadoras/es.</t>
  </si>
  <si>
    <t xml:space="preserve">50 galones de combustible, 20 desayunos y 20 almuerzos </t>
  </si>
  <si>
    <t>Brindar atención telefónica a través de la Línea de Emergencia *212, realizando los rescates que se desprendan de las situaciones asistidas.</t>
  </si>
  <si>
    <t>Realizar 25 (veinticinco) visitas a los destacamentos de PN en municipios priorizados, bajo la Coordinación de la Línea de Emergencia *212</t>
  </si>
  <si>
    <t>Realizar 2 (dos) talleres de actualización y fortalecimiento de capacidades, a saber: a) oratoria, b) idiomas, dirigido a operadores/as de la Línea*212, para un total de 20 personas.</t>
  </si>
  <si>
    <t>50 galones de combustible, 20 desayunos, 20 almuerzos y  20 Coffe  break.</t>
  </si>
  <si>
    <t>Realizar 2 (dos) talleres de autocuidado para el personal de la Línea de Emergencia *212, para un total de 22 personas.</t>
  </si>
  <si>
    <t>Day pass en un hotel que incluya para los 22 participantes, desayuno, almuerzo, Coffe break, salón de eventos, acceso a las áreas recreativas, audiovisuales, 22 galones de combustible y  2 facilitadoras.</t>
  </si>
  <si>
    <t>Realizar 1 (un) encuentro de entrenamiento, seguimiento y monitoreo, a nivel nacional, dirigido a encargadas de OPM y choferes de la Línea de Emergencia *212, para un total de 20 personas</t>
  </si>
  <si>
    <t>Realizar la compra de 30 (treinta) flotas para las/os operadoras/es y choferes de la Línea de Emergencia *212, para un total de 20 personas</t>
  </si>
  <si>
    <t xml:space="preserve">30 flotas </t>
  </si>
  <si>
    <t xml:space="preserve">Realizar 1 (un) encuentro de intercambio de buenas prácticas con las/los operadoras/es del 911 y la Línea de Emergencia *212, para un total de 80 personas. </t>
  </si>
  <si>
    <t>20 galones de combustible, alquiler de un salón de hotel para 80 personas que incluya, desayuno, almuerzo  y Coffe break, audiovisuales, pódium y tarima de evento.</t>
  </si>
  <si>
    <t>Personas sensibilizadas y capacitadas sobre una vida libre de  violencia</t>
  </si>
  <si>
    <t>Sensibilización a hombres y mujeres  en todo su ciclo de vida sobre una vida libre violencia</t>
  </si>
  <si>
    <t>Número de hombres y mujeres que han sido sensibilizados y capacitados</t>
  </si>
  <si>
    <t>Realizar la compra de insumos y materiales gastables para el funcionamiento del Departamento de Prevención.</t>
  </si>
  <si>
    <t>200-Resmas de papel 81/2x11, 10,000-Brochures, 1,000 -boligrafos, 1,000Bolsos, 1,000-Camisetas, 1,000-Gorras, 1,000-Mochilas.</t>
  </si>
  <si>
    <t>Cintia Drullard, Encargada del Departamento de Prevención a la Violencia</t>
  </si>
  <si>
    <t>Realizar 4 (cuatro) jornadas de capacitación dirigidas a los actores de 40 redes locales en municipios priorizados, para impactar a 800 actoras/es de estas redes locales.</t>
  </si>
  <si>
    <t xml:space="preserve">Refrigerios, Viáticos,chofer y Tecnica. </t>
  </si>
  <si>
    <t>Proyecto C-Prev</t>
  </si>
  <si>
    <t>Realizar 60 (sesenta) visitas de acompañamiento y seguimiento al total de redes locales establecidas en los municipios en los que tiene presencia el Ministerio de la Mujer, para impactar a 1200 actoras/es de estas redes locales.</t>
  </si>
  <si>
    <t>Refrigerios, Viáticos Tecnica y Chofer.</t>
  </si>
  <si>
    <t xml:space="preserve">Realizar el seguimiento a las 30 redes locales priorizadas del Corredor Duarte, mediante la implementacion de una consultoria para el fortalecimiento de estos espacios de articulacion, para impactar a 800 actoras/es del sistema de proteccion. </t>
  </si>
  <si>
    <t>Viaticos y Consultoras</t>
  </si>
  <si>
    <t>Proyecto AECID (Mejora de la calidad)</t>
  </si>
  <si>
    <t>Ejecutar 4 (cuatro) talleres del dispositivo de capacitación dirigido a 200 trabajadoras de salones de bellezas, a fin de que puedan ser replicadoras de los mensajes de sensibilización que promueve la campaña "Vivir sin Violencia es Posible", en provincias priorizadas.</t>
  </si>
  <si>
    <t>Combustibles, Refrigerios y almuerzo, Brochures,(200) Porta Brochures.</t>
  </si>
  <si>
    <t>Realizar el seguimiento a las acciones de prevención (bajo una meta de 800 charlas y talleres) llevadas a cabo por las OPM/OMM a través de las facilitadoras certificadas, en el marco de sus planes provinciales y planificaciones, para impactar a un total de 24,000 personas</t>
  </si>
  <si>
    <t>vIticos y Refrigerios (30 personas)</t>
  </si>
  <si>
    <t>Desarrollar 4 (cuatro) talleres del dispositivo de capacitación para el personal policial con competencia en el abordaje de denuncias de violencias, en provincias priorizadas de la región Cibao y este, para impactar a 200 personas.</t>
  </si>
  <si>
    <t>Refrigerio, Almuerzo, Brochures, Viaticos y Datashow</t>
  </si>
  <si>
    <t>Desarrollar 4 (cuatro) talleres del dispositivo de capacitación para 200 periodistas sobre la prevención de la violencia mediática y el abordaje de las violencias de género en los medios de comunicación, en provincias priorizadas de la región sur y este.</t>
  </si>
  <si>
    <t>Salon de hotel, Facilitadoras, Boligrafos, Memorias, Bolsos de propileno, Carpetas</t>
  </si>
  <si>
    <t>Desarrollar e instrumentar 2 (dos) talleres del dispositivo de sensibilización sobre violencia de género y turismo responsable, en municipios priorizados de la región este, para impactar a 100 personas.</t>
  </si>
  <si>
    <t>Laptop, Refrigerios, Almuerzos, Transporte, Brochures</t>
  </si>
  <si>
    <t>Desarrollar e instrumentar 6 (seis) talleres de sensibilización a la población en general sobre la Trata y Tráfico de personas, en articulación con la División del Departamento de Atención a la Violencia, en 6 municipios priorizados, para impactar a un total de 200 personas</t>
  </si>
  <si>
    <t>Viaticos, Almuerzo.Refrigerios y Facilitadora.</t>
  </si>
  <si>
    <t>Realizar 60 (sesenta) visitas de seguimiento a las OPM/OMM que están ejecutando los Grupos de Apoyo, con el objetivo de retroalimentar y  evaluar la implementación de la metodología  GAM, para impactar a un total de 1,200 mujeres.</t>
  </si>
  <si>
    <t>Viaticos, Almuerzo.Refrigerios.</t>
  </si>
  <si>
    <t>Realizar la compra de materiales e insumos para el desarrollo de los GAM, a nivel regional.</t>
  </si>
  <si>
    <t>Materiales, Paquete de Te, Galletas saladas,Paquetes de Café,Botellas de agua, vasos desechables de 3 y 7 onzas, Azucar, Servilletas, cajas plasticas de almacenamiento, cartulina, lapiz de carbon, marcadores, hojas de color.</t>
  </si>
  <si>
    <t>Promover la difusión de la campaña "Vivir sin Violencia es Posible", a partir de 4 jornadas puerta a puerta masivas en los municipios priorizados, para impactar a un total de 40,000 personas</t>
  </si>
  <si>
    <t xml:space="preserve">Brochur, Camicetas, Gorras, Mochilas, Tableros, Boligrafos, Viaticos, Desayuno, Almuerzo, agua, transporte, combustible, formularios necesarios para la actividad. </t>
  </si>
  <si>
    <t>Realizar la instalación de 10 (diez) Bancos Rojos en los municipios priorizados.</t>
  </si>
  <si>
    <t>Viaticos, vehiculo, combustible.</t>
  </si>
  <si>
    <t>Desarrollar 1 (una) segunda cohorte de capacitación a capacitadoras certificadas por el Ministerio de la Mujer, para un alcance de 50 nuevas capacitadoras.</t>
  </si>
  <si>
    <t>Hotel con alojamiento, desayuno, Almuerzo y Cena para 50 personas por tres dias.</t>
  </si>
  <si>
    <t>Realizar la contratación de perfiles para el Departamento de Prevención: 2 Encargadas de Divisiones, 2 Técnicas.</t>
  </si>
  <si>
    <t>Computadoras, escritorios, sillas, telefono flota.</t>
  </si>
  <si>
    <t xml:space="preserve">Realizar la contratación por producto de 30 facilitadoras certificadas, para proceder con las charlas y talleres planificados </t>
  </si>
  <si>
    <t>Viaticos, Almuerzo y refrigerio.</t>
  </si>
  <si>
    <t>Realizar 32 (treinta y dos) visitas de acompañamiento a las OPM para el seguimiento de la estrategia de prevención</t>
  </si>
  <si>
    <t>viaticos, Almuerzo y refrigerio.</t>
  </si>
  <si>
    <t>Mujeres de la diáspora víctimas de violencia  basada en género e intrafamiliar reciben atenciones legales y psicológicas</t>
  </si>
  <si>
    <t>Atenciones a mujeres de la diáspora víctimas de violencia  basada en género e intrafamiliar</t>
  </si>
  <si>
    <t>Número de mujeres con atenciones recibidas</t>
  </si>
  <si>
    <t>Realizar 10 (diez) visitas con la población de mujeres de la diáspora en los países a visitar por el Ministerio de la Mujer, mediante agenda y materiales previstos, para difundir el servicio de atención legal y psicológica, para impactar a 500 mujeres en el exterior, en el marco de las visitas oficiales del Ministerio de la Mujer al exterior, siempre que la agenda oficial lo permita.</t>
  </si>
  <si>
    <t>Brindar asistencia psicológica y legal las usuarias que requieren los servicios de atención a la diáspora</t>
  </si>
  <si>
    <t>Brindar atención especializada a mujeres víctimas de trata y tráfico</t>
  </si>
  <si>
    <t>Articulación interinstitucional para prevenir y sancionar la trata y tráfico ilícito de mujeres</t>
  </si>
  <si>
    <t xml:space="preserve">Número de mujeres víctimas de trata y tráfico ilícito reciben atenciones </t>
  </si>
  <si>
    <t>Difundir una campaña para brindar servicios de información, orientación y sensibilización en los puntos de orientación en el programa de prevención y atención sobre tráfico ilícito y trata de personas, para impactar a un total de XX personas</t>
  </si>
  <si>
    <t>Atenciones a mujeres en situaciones de trata y tráfico</t>
  </si>
  <si>
    <t>Realizar la contratación de 1 (un) Responsable de la División Trata y Trafico.</t>
  </si>
  <si>
    <t>Realizar 6 (seis) encuentros de acompañamiento con 100 psicólogas y abogadas para trabajar estrategias en la detección y referencia de casos de trata, utilizando el material producido por la OIM, en las OPM/OMM con mayor incidencia de estos casos</t>
  </si>
  <si>
    <t>Realizar 2 (dos) diplomados sobre trata de mujeres, niños, niñas y adolescentes; estrategias de protección y asistencia a sobrevivientes a través de la OIM, dirigido a 100 abogadas y psicólogas.</t>
  </si>
  <si>
    <t>Unidad operativa: Centro de Promoción de Salud Integral de Adolescentes</t>
  </si>
  <si>
    <r>
      <t xml:space="preserve">Subtotal techo presupuestario para actividades: </t>
    </r>
    <r>
      <rPr>
        <sz val="9"/>
        <color rgb="FF000000"/>
        <rFont val="Times New Roman"/>
        <family val="1"/>
      </rPr>
      <t>RD$30,892,000.00</t>
    </r>
  </si>
  <si>
    <r>
      <t xml:space="preserve">Subtotal techo presupuestario para dirección y coordinación: </t>
    </r>
    <r>
      <rPr>
        <sz val="9"/>
        <color rgb="FF000000"/>
        <rFont val="Times New Roman"/>
        <family val="1"/>
      </rPr>
      <t>RD$4,435,045.00</t>
    </r>
  </si>
  <si>
    <r>
      <t xml:space="preserve">Total techo presupuestario asignado al programa : </t>
    </r>
    <r>
      <rPr>
        <sz val="9"/>
        <color rgb="FF000000"/>
        <rFont val="Times New Roman"/>
        <family val="1"/>
      </rPr>
      <t>RD$35,327,045.00</t>
    </r>
  </si>
  <si>
    <t xml:space="preserve"> Fuente de Cooperación Externa </t>
  </si>
  <si>
    <t>Realizadas las sensibilizadas/os en  salud sexual y salud reproductiva para el público meta</t>
  </si>
  <si>
    <t xml:space="preserve">Mujeres,  jóvenes y adolescentes reciben educación integral en salud sexual y reproductiva. </t>
  </si>
  <si>
    <t>Sensibilizaciones a mujeres, jóvenes y adolescentes</t>
  </si>
  <si>
    <t>Número de personas sensibilizadas</t>
  </si>
  <si>
    <t>Informe de ejecución y lista de participantes</t>
  </si>
  <si>
    <t>Charlas y recorridos</t>
  </si>
  <si>
    <t>130 recorridos/3,500 personas sensibilizadas</t>
  </si>
  <si>
    <t>Centro PSIA, MINERD</t>
  </si>
  <si>
    <t>Materiales para la producción de pulsera del ciclo menstrual</t>
  </si>
  <si>
    <t>cajas de vasos desechables numero 7</t>
  </si>
  <si>
    <t>Hilo engomado</t>
  </si>
  <si>
    <t>Resmas de papel</t>
  </si>
  <si>
    <t>Cajas de lapiceros y lápices</t>
  </si>
  <si>
    <t xml:space="preserve"> Folders (cajas)</t>
  </si>
  <si>
    <t>Sobre de manila (paquete)</t>
  </si>
  <si>
    <t>Cajas de toallas sanitarias</t>
  </si>
  <si>
    <t>Cartulinas (unidades)</t>
  </si>
  <si>
    <t>Toners  impresora hp color lacer jet pro  MFP M283 fdw</t>
  </si>
  <si>
    <t>Sacapuntas eléctrico (unidades)</t>
  </si>
  <si>
    <t>Combustible para la movilización de los/as adolescentes. (20,000.00 por 12 meses)</t>
  </si>
  <si>
    <t xml:space="preserve">Combustible para la planta </t>
  </si>
  <si>
    <t>Combustible para gestiones del Centro (galones)</t>
  </si>
  <si>
    <t xml:space="preserve"> </t>
  </si>
  <si>
    <t>Implementada la estrategia de sensibilizacion en educacion sexual intergral a través del bus de los sueños</t>
  </si>
  <si>
    <t xml:space="preserve">  mujeres, jóvenes y adolescentes reciben educación integral en salud sexual y reproductiva en territorios priorizados por la PPA</t>
  </si>
  <si>
    <t>Mujeres, adolescentes y jovenes sensibilizados</t>
  </si>
  <si>
    <t>50 recorridos</t>
  </si>
  <si>
    <t>1,500 personas sensibilizadas</t>
  </si>
  <si>
    <t xml:space="preserve"> Centro PSIA, Centro SJM, Ayuntamientos, MSP, SNS, UNFPA, CONANI, </t>
  </si>
  <si>
    <t>Materiales grafico</t>
  </si>
  <si>
    <t>Material para pulseritas ciclo menstrual</t>
  </si>
  <si>
    <t>Viáticos</t>
  </si>
  <si>
    <t xml:space="preserve">Pagos servicios de facilitacion </t>
  </si>
  <si>
    <t>Chofer</t>
  </si>
  <si>
    <t xml:space="preserve">Contratación compañia de limpieza </t>
  </si>
  <si>
    <t>Limpieza y desinfección trimestral de alfombrado y cortinas del área experimental del Centro  4x12,000.00</t>
  </si>
  <si>
    <t xml:space="preserve"> $                48,000.00</t>
  </si>
  <si>
    <t xml:space="preserve">Mantenimiento planta eléctrica </t>
  </si>
  <si>
    <t>Combustible para Planta Electrica</t>
  </si>
  <si>
    <t xml:space="preserve"> $                50,000.00</t>
  </si>
  <si>
    <t>Mantenimiento autobus (centro móvil)</t>
  </si>
  <si>
    <t xml:space="preserve">Combustible para autobús de los sueños, </t>
  </si>
  <si>
    <t>Combustible para gestiones del Centro los prados (galones)</t>
  </si>
  <si>
    <t>Adecuación del Autobús de los Sueños</t>
  </si>
  <si>
    <t>Realidad Virtual, Videos educativos</t>
  </si>
  <si>
    <t xml:space="preserve"> $           3,100,000.00</t>
  </si>
  <si>
    <t>Sensibilización en salud integral de adolescntes (recorrido movil)</t>
  </si>
  <si>
    <t>Viáticos 1 chofer                                             1 facilitador</t>
  </si>
  <si>
    <t xml:space="preserve"> $              960,000.00</t>
  </si>
  <si>
    <t>Contratación de servicio de mantenimiento para vehículos de motor (5 vehiculos) </t>
  </si>
  <si>
    <t xml:space="preserve">Matenimiento  en general </t>
  </si>
  <si>
    <t xml:space="preserve"> $              300,000.00</t>
  </si>
  <si>
    <t>Implementada la campaña #LoMásJevi</t>
  </si>
  <si>
    <t>Adolescentes y jóvenes sensibilizados y orientados en prevención de embarazo en adolescentes y uniones tempranas</t>
  </si>
  <si>
    <t>Número de adolescentes y jóvenes orientadas y  sensibilizadas</t>
  </si>
  <si>
    <t xml:space="preserve">Material impreso, piezas de redes sociales, fotografías, informe de ejecusión. </t>
  </si>
  <si>
    <t xml:space="preserve">Lanzamiento e implementación de la campaña, jornadas de sensibilización en las escuelas y orientación cara a cara con adolescentes y jóvenes. </t>
  </si>
  <si>
    <t xml:space="preserve">Diseño e impresión de materiales, combustible para jornadas en las escuelas, equipo de facilitación.  </t>
  </si>
  <si>
    <t xml:space="preserve">20,000 adolescentes y jóvenes intervenidos </t>
  </si>
  <si>
    <t>CentroPSIA</t>
  </si>
  <si>
    <t>Reuniones con gobiernos locales SJM y Barahona, sociedad civil y entidades privadas para el acompañamiento a la estrategia del bus</t>
  </si>
  <si>
    <t>reuniones realizadas</t>
  </si>
  <si>
    <t>reuniones</t>
  </si>
  <si>
    <t>refrigerios, viaticos, combustible, material gastable, alquiler sillas</t>
  </si>
  <si>
    <t>4 reuniones</t>
  </si>
  <si>
    <t>Centro PSIA-SJM, Ayuntamientos, UNFPA, Direccion Comunicaciones</t>
  </si>
  <si>
    <t>Actividad declaracion municipio amigo de la adolescencia Dom.</t>
  </si>
  <si>
    <t>refrigerios, viaticos, combustible, material gastable, alquiler sillas, elaboracion de placas "amigo de la adolescencia"</t>
  </si>
  <si>
    <t>Puesta en funcionamiento de la estrategia de educación sexual integral a través del bus de los sueños</t>
  </si>
  <si>
    <t>Actividad de presentacion al país</t>
  </si>
  <si>
    <t>Actividad realizada</t>
  </si>
  <si>
    <t>Fotos, medios de comunicación, Redes</t>
  </si>
  <si>
    <t>Lanzamiento</t>
  </si>
  <si>
    <t>refrigerios, viaticos, combustible, material gastable, alquiler sillas, material grafico</t>
  </si>
  <si>
    <t>1 lanzamiento</t>
  </si>
  <si>
    <t>Apertura Centro SJM</t>
  </si>
  <si>
    <t xml:space="preserve">Mujeres,  jóvenes y adolescentes de la región Sur reciben educación integral en salud sexual y reproductiva. </t>
  </si>
  <si>
    <t>Centro inaugurado</t>
  </si>
  <si>
    <t>Funcionamiento ordinario del centro SJM y sus actividades</t>
  </si>
  <si>
    <t>Salario encargad@ Centro SJM</t>
  </si>
  <si>
    <t>500 personas sensibilizadas</t>
  </si>
  <si>
    <t>Salarios Facilitadores y Facilitadoras</t>
  </si>
  <si>
    <t>Salario Chofer,Conserje, recepcionista, técnica o analista y asistente</t>
  </si>
  <si>
    <t>Compra Autobus para uso Centro SJM</t>
  </si>
  <si>
    <t>Jornadas de capacitación personal Centro SJM</t>
  </si>
  <si>
    <t xml:space="preserve">Viáticos 2 facilitadores, 1 chofer y 1 técnica/o/Encargada.   </t>
  </si>
  <si>
    <t>4 jornadas</t>
  </si>
  <si>
    <t>Centro PSIA, KOICA, GN</t>
  </si>
  <si>
    <t>Almuerzos y Refrigerios 20x8x1750</t>
  </si>
  <si>
    <t>Reuniones con escuelas de SJM y Barahona</t>
  </si>
  <si>
    <t>almuerzos refrigerios, transportes, material gastable</t>
  </si>
  <si>
    <t>Centro SJM-MINERD</t>
  </si>
  <si>
    <t>Programa Multiplicadores/as</t>
  </si>
  <si>
    <t>Tabletas, material gastable, campañas, refrigerios</t>
  </si>
  <si>
    <t>2 cohortes</t>
  </si>
  <si>
    <t>Brochures y Material grafico</t>
  </si>
  <si>
    <t>Impresion materiales</t>
  </si>
  <si>
    <t>Centro SJM-PSIA-Comunicaciones</t>
  </si>
  <si>
    <t xml:space="preserve"> Clubes de chicas en SJM y Barahona</t>
  </si>
  <si>
    <t>Adolescentes sensibilizadas en eis y empoderamiento femenino</t>
  </si>
  <si>
    <t>reuniones de los clubes</t>
  </si>
  <si>
    <t>Material gastable, refrigerios, viaticos, material gráfico didáctico</t>
  </si>
  <si>
    <t>2 clubes de chicas</t>
  </si>
  <si>
    <t>Centro SJM-UNFPA</t>
  </si>
  <si>
    <t>Talleres comunitarios sobre uniones tempranas</t>
  </si>
  <si>
    <t>Talleres</t>
  </si>
  <si>
    <t>Gastos transporte, viaticos y refrigerios</t>
  </si>
  <si>
    <t>10 talleres</t>
  </si>
  <si>
    <t>Centro PSIA-SJM</t>
  </si>
  <si>
    <t>Implementado el programas para la inserción de 100   madres adolescentes de Don Gregorio y Boca Chica  en los programas de educación técnica profesional, para que puedan acceder a trabajos de calidad.</t>
  </si>
  <si>
    <t>Incentivo para cincuenta madres adolecentes incorporadas en programas de capacitación. Se entregarán RD$2,000 por 12 meses a cada participante.</t>
  </si>
  <si>
    <t>Programa funcionando</t>
  </si>
  <si>
    <t>50 madres incorporadas</t>
  </si>
  <si>
    <t>Centro PSIA-SNS-MINERD-14/24-INAIPI</t>
  </si>
  <si>
    <t>Creados los comités locales de adolescentes en los municipios de Don Gregorio y Boca Chica, que realice labor de consultoría y vigilancia de las organizaciones que promueven los derechos de Niños, niñas y adolescentes en el territorio.</t>
  </si>
  <si>
    <t>Comités creados</t>
  </si>
  <si>
    <t>Informe de ejecución, Fotos y lista de participantes</t>
  </si>
  <si>
    <t>reuniones de comités</t>
  </si>
  <si>
    <t>2 comités creados</t>
  </si>
  <si>
    <t>Centro PSIA-GN</t>
  </si>
  <si>
    <t>Reproducido material desplegable para prevencion de embarazos para distribuirse en diferentes puntos del pais</t>
  </si>
  <si>
    <t>Material solicitado</t>
  </si>
  <si>
    <t>Material impreso</t>
  </si>
  <si>
    <t>Materiales entregados</t>
  </si>
  <si>
    <t>Impresion material desplegable</t>
  </si>
  <si>
    <t>15,000 desplegables</t>
  </si>
  <si>
    <t>Centros SJM-PSIA/Dir. Comunicaciones</t>
  </si>
  <si>
    <r>
      <t xml:space="preserve">Unidad operativa: </t>
    </r>
    <r>
      <rPr>
        <sz val="12"/>
        <color rgb="FF000000"/>
        <rFont val="Cambria"/>
        <family val="1"/>
      </rPr>
      <t>Dirección de Promoción de los Derechos Integrales de la Mujer.</t>
    </r>
  </si>
  <si>
    <r>
      <t xml:space="preserve">Eje estratégico: </t>
    </r>
    <r>
      <rPr>
        <sz val="12"/>
        <color rgb="FF000000"/>
        <rFont val="Cambria"/>
        <family val="1"/>
      </rPr>
      <t xml:space="preserve">Igualdad y Equidad de Género. </t>
    </r>
    <r>
      <rPr>
        <b/>
        <sz val="12"/>
        <color rgb="FF000000"/>
        <rFont val="Cambria"/>
        <family val="1"/>
      </rPr>
      <t xml:space="preserve">
 </t>
    </r>
  </si>
  <si>
    <r>
      <t xml:space="preserve">Objetivo estratégico: </t>
    </r>
    <r>
      <rPr>
        <sz val="12"/>
        <color rgb="FF000000"/>
        <rFont val="Cambria"/>
        <family val="1"/>
      </rPr>
      <t>Impulsar el pleno ejercicio de la autonomía física, política y económica de las mujeres en todas las esferas de nuestra sociedad.</t>
    </r>
    <r>
      <rPr>
        <b/>
        <sz val="12"/>
        <color rgb="FF000000"/>
        <rFont val="Cambria"/>
        <family val="1"/>
      </rPr>
      <t xml:space="preserve">
   </t>
    </r>
  </si>
  <si>
    <r>
      <t xml:space="preserve">Subtotal techo presupuestario para actividades: </t>
    </r>
    <r>
      <rPr>
        <sz val="12"/>
        <color rgb="FF000000"/>
        <rFont val="Cambria"/>
        <family val="1"/>
      </rPr>
      <t>RD$30,892,000.00</t>
    </r>
  </si>
  <si>
    <r>
      <t xml:space="preserve">Subtotal techo presupuestario para dirección y coordinación: </t>
    </r>
    <r>
      <rPr>
        <sz val="12"/>
        <color rgb="FF000000"/>
        <rFont val="Cambria"/>
        <family val="1"/>
      </rPr>
      <t>RD$4,435,045.00</t>
    </r>
  </si>
  <si>
    <r>
      <t xml:space="preserve">Total techo presupuestario asignado al programa : </t>
    </r>
    <r>
      <rPr>
        <sz val="12"/>
        <color rgb="FF000000"/>
        <rFont val="Cambria"/>
        <family val="1"/>
      </rPr>
      <t>RD$35,327,045.00</t>
    </r>
  </si>
  <si>
    <t>Incorporada la transversalización de género interinstitucional y fortalecido el apoyo al sistema de Atención a la Violencia</t>
  </si>
  <si>
    <r>
      <rPr>
        <sz val="12"/>
        <color theme="1"/>
        <rFont val="Cambria"/>
        <family val="1"/>
      </rPr>
      <t>Seguimiento y monitoreo de los convenios con INAIPI, Ministerio de Cultura y Agenda Digital</t>
    </r>
    <r>
      <rPr>
        <sz val="12"/>
        <color theme="0"/>
        <rFont val="Cambria"/>
        <family val="1"/>
      </rPr>
      <t xml:space="preserve"> </t>
    </r>
  </si>
  <si>
    <t>Articuladas las acciones establecidas en el convenio</t>
  </si>
  <si>
    <t xml:space="preserve">Número de acciones cumplidas y  consideradas en los convenios </t>
  </si>
  <si>
    <t>Informes de seguimiento</t>
  </si>
  <si>
    <t xml:space="preserve">Reuniones de trabajo para seguimineto de acciones con INAIPI, Ministerio de Cultura y Agenda Digital </t>
  </si>
  <si>
    <t xml:space="preserve">Plan de trabajo actualizado y mecanismo de monitoreo y seguimineto para su cumplimineto </t>
  </si>
  <si>
    <t>Departamento de Derechos Sociales y Cullturales, Dirección de Violencia y Transversalidad</t>
  </si>
  <si>
    <t>Incumplimiento de las areas sustantivas</t>
  </si>
  <si>
    <t>Diseñadas e implementadas estrategias educativas y comunicativas para revalorizar la imagen y el papel de las mujeres</t>
  </si>
  <si>
    <t xml:space="preserve">Instalados espacios artísticos-culturales  para visivilizar el aporte de las mujeres en la cultura dominicana </t>
  </si>
  <si>
    <t>Instalación de  salas culturales  y recorridos educativos para vsiibilizar el aporte cultural de las mujeres</t>
  </si>
  <si>
    <t>Número de salas culturales  instaladas y/o fortalecidas y puestas en funcionamiento</t>
  </si>
  <si>
    <t xml:space="preserve">Fotofrafías, pintras y/o meteriales audiovisuales </t>
  </si>
  <si>
    <t>Instalación de la Sala de la Mujer Dominicana en el Museo Nacional de Historia y Geografía en coordinación con el Ministerio de Cultura</t>
  </si>
  <si>
    <t xml:space="preserve">Plan de trabajo y mesa de coordinación para la conceptulización e instalación de la sala.   Material bibliográfico y pinturas de colección de mujeres integrantes de la sala cultural  </t>
  </si>
  <si>
    <t>Departamento de Derechos Sociales y Culturales</t>
  </si>
  <si>
    <t xml:space="preserve">Dificultades eb la obtención de pinturas </t>
  </si>
  <si>
    <t xml:space="preserve">Adhesión y publicación de pintura y biografía de Magalys Pineda,  Gladys Gutiérrez y Abigail Mejía  en  la sala de exposición de la sede del Ministerio de la Mujer   </t>
  </si>
  <si>
    <t>Plan de trabajo, elaboracion de bibliografia y pinturas de Magalys Pineda,  Gladys Gutiérrez y Abigail Mejía</t>
  </si>
  <si>
    <t xml:space="preserve">Departamento de Derechos Sociales y Culturales </t>
  </si>
  <si>
    <t>Fallos en la calidad de la pintura para la instalación en la sala</t>
  </si>
  <si>
    <t>Número de recorridos escolares realizados en las salas para visibilizar el aporte de las mujeres a la cultura dominicana</t>
  </si>
  <si>
    <t xml:space="preserve">Brochures y  audiovisuales micro.biográficos con vida y obra de las mujeres integrantes de la sala.   Fotografías y lista de asistencia de los recorridos escolares </t>
  </si>
  <si>
    <t xml:space="preserve">Diseño e impresión de brochures y materiales  audiovisuales micro-biográficos con vida y obra de la colección de mujere visisbilizadas en la sala de exposición </t>
  </si>
  <si>
    <t xml:space="preserve">Plan de trabajo, diseño y elaboración de brochures y audiovisuales, elaboración de gión para guía cultural del recorrido y  coordinación con recintos educativos ara la coordinación de los recorridos. </t>
  </si>
  <si>
    <t>Choques climáticos que dificulten la realización de los recorridos educativos</t>
  </si>
  <si>
    <t xml:space="preserve">Realizado el primer acto  de conmemoración del Día Nacional  de las Sugragistas el 28 septiembre 2024   </t>
  </si>
  <si>
    <t xml:space="preserve">	Acciones de conmemoración  vinculadas al Dia de las Sufragistas: Realizar un acto de alto impacto</t>
  </si>
  <si>
    <t>Número de personas asistentes</t>
  </si>
  <si>
    <t>Agenda de la celebración, fotografias, videos, listas de asistencia.</t>
  </si>
  <si>
    <t xml:space="preserve">Acto conmemorativo deldel Día Nacional  de las Sugragistas el 28 septiembre 2024 </t>
  </si>
  <si>
    <t>Nota conceptual del acto cronograma, agenda</t>
  </si>
  <si>
    <t>Traslados  de Ercilia Pepín  y Luisa Ozema Pellerano al Panteón de la Patria</t>
  </si>
  <si>
    <t xml:space="preserve">Traslados  de Ercilia Pepín  y Luisa Ozema Pellerano al Panteón de la Patria </t>
  </si>
  <si>
    <t xml:space="preserve">Decreto que extienda el Panteón de la Patria para Salcedo para reconocer los restos de Ozema Pellerano y Decreto de ordenanza   que instruyen el traslado de los restos de Ercilia Pepín  al Panteón de la Patria en la Zona Colonia, Santo Domingo. </t>
  </si>
  <si>
    <t xml:space="preserve">Decretos presidenciales que ordenen el traslado de los restos Ercilia Pepín  y Luisa Ozema Pellerano </t>
  </si>
  <si>
    <t>Actos de exhumación, Misa oficial y acto de traslado al Panteón de la Patria</t>
  </si>
  <si>
    <t>Nota conceptual, hoja de ruta y cronograma para cada uno de los traslados y Documento argumentativo dirigido a la Presidencia de la República y carta de solicitud de traslado de los restos de Pepín  y Luisa Ozema Pellerano al Panteón de la Patri</t>
  </si>
  <si>
    <t>No emisión de los decretos presidenciales para el traslado de los restos al Panteón de la Patria</t>
  </si>
  <si>
    <t>Realizadas las acciones de conmmemoración de las mujeres de febrero  y el Centenario del fin  de la intervención Militar del 1924</t>
  </si>
  <si>
    <t xml:space="preserve">Actos de posicionamiento para hacer visible el aporte de las mujeres en la lucha por la democracia de la República Dominicana </t>
  </si>
  <si>
    <t>Número de actos conmemorativos para reconocer a las mujeres de febrero y aquellas que participaron en contra de la intervención militar del 1924</t>
  </si>
  <si>
    <t xml:space="preserve">Emisión postal mujeres del siglo XX  y 
Mujer fin de la intervención </t>
  </si>
  <si>
    <t xml:space="preserve">Nota conceptual, ruta de trabajo, sellos conmemorativos </t>
  </si>
  <si>
    <r>
      <t xml:space="preserve"> </t>
    </r>
    <r>
      <rPr>
        <sz val="14"/>
        <color theme="1"/>
        <rFont val="Cambria"/>
        <family val="1"/>
      </rPr>
      <t>Aumentado los conocimientos y 
sensibilización en hombres y mujeres 
sobre igualdad y equidad de género a 
fin de superar estereotipos y patrones 
socioculturales.</t>
    </r>
  </si>
  <si>
    <t>Formación y capacitación para la deconstrucción de estereotipos de género en la cultura.</t>
  </si>
  <si>
    <t>Número de mujeres que han sido habilitadas y capacitadas.</t>
  </si>
  <si>
    <t>Informes de Ejecución</t>
  </si>
  <si>
    <t xml:space="preserve">3 talleres con gestores culturales para la incorporación del enfoque de género en la producción artística y cultural </t>
  </si>
  <si>
    <t>Refrigerio, almuerzo, transporte,  combustible, libretas, lapices, carpetas y materiales didacticos.</t>
  </si>
  <si>
    <t xml:space="preserve">120 personas </t>
  </si>
  <si>
    <t>Departamento de Sociales y Culturales- Depto de Salud.</t>
  </si>
  <si>
    <t>Disponibilidad de espacios.</t>
  </si>
  <si>
    <t>Colocacion de Stand del Ministerio de la mujer en la Feria Internacional del Libro.</t>
  </si>
  <si>
    <t>Espacio, Stand, Materiales Promocionales ,Materiales Didapticos, Combustible, Transporte, Desayuno, Almuerzo, Refrigerio y Cena</t>
  </si>
  <si>
    <t>3,000 personas.</t>
  </si>
  <si>
    <t>Departamento de Sociales y Culturales- Direccion de comunicacione, Dirección de violencia y Dirección de Educación.</t>
  </si>
  <si>
    <t>Cambio de programación de la Feria del Libro.</t>
  </si>
  <si>
    <t>2,200.000.00</t>
  </si>
  <si>
    <t>2 Conversatorios sobre la participacion de la mujer y las TICS</t>
  </si>
  <si>
    <t>Salon de Eventos,Refrigerio, Materiales Promocionales ,Materiales Didacticos, Combustible y Transporte.</t>
  </si>
  <si>
    <t>100 Personas</t>
  </si>
  <si>
    <t>Departamento de Sociales y Culturales, Autonomía Economia Ecoómica y Transversalidad</t>
  </si>
  <si>
    <t>Personas informadas de los servicios del MMUJER</t>
  </si>
  <si>
    <t>Vías de información y comunicación en espacios culturales.</t>
  </si>
  <si>
    <t>Número de mujeres que han sido habilitadas y capacitadas</t>
  </si>
  <si>
    <t xml:space="preserve">Al menos dos espacios culturales han visibilizado la Línea *212 del Ministerio de la Mujer entre el público vinculado a su producción artística </t>
  </si>
  <si>
    <t xml:space="preserve">Narrativa para socializar servicios del Ministerio de la Mujer </t>
  </si>
  <si>
    <t>Departamento de Sociales y Culturales , Dirección de violencia y comunicación</t>
  </si>
  <si>
    <t>Falta de apertura de los espacios culturales vinculados a su producción artistica.</t>
  </si>
  <si>
    <t xml:space="preserve">Mujeres y NNA acompañadas para sanar los daños asociados a la violencia a través de la literatura y la escritura </t>
  </si>
  <si>
    <t>Contenido literario con enfoque de género.</t>
  </si>
  <si>
    <t>Número de mujeres y NNA receptoras de los contenidos suministrados a las casas de acogida</t>
  </si>
  <si>
    <t>Informes de retroalimentación de encargadas de Casas de Acogida.</t>
  </si>
  <si>
    <t xml:space="preserve">Al menos 3 Casas de Acogida han incoportado una biblioteca con enfoque de género y técnicas narrativas que favorezcan la reparación de las huellas de la violencia a través de la escritura y las artes </t>
  </si>
  <si>
    <t>Libros de cuento para prevención de violencia para mujeres, libros de cuentos para niños y niñas,  libretas, lápices, colores, mandalas</t>
  </si>
  <si>
    <t>Departamento de Sociales y Culturales- Dirección de Violencia</t>
  </si>
  <si>
    <t>N/A</t>
  </si>
  <si>
    <t>Personas sensibilizadas en materia de los derechos y aportes culturales  de las mujeres</t>
  </si>
  <si>
    <t>Promoción de derechos integrales de las mujeres</t>
  </si>
  <si>
    <t>Fotografías, listados de asistancia</t>
  </si>
  <si>
    <t xml:space="preserve">1 festival de arte y cultura  para visibilizar los derechos de las mujeres desde la expresión cultural </t>
  </si>
  <si>
    <t xml:space="preserve">Materiales  de difusión </t>
  </si>
  <si>
    <t>Departamento de Derechos Sociales y Culturales, Dirección de Comunicación y Violencia</t>
  </si>
  <si>
    <t>Poca receptividad de organizaciones o instituciones culturales a nivel local</t>
  </si>
  <si>
    <t>Brochures</t>
  </si>
  <si>
    <t>1 TDR realizado</t>
  </si>
  <si>
    <t>Informes</t>
  </si>
  <si>
    <t>Coordinación del compendio "Dirección de derechos integrales, del escritorio al territorio", que cuente con material pegagógico y metodológico para la réplica de la sintervenciones de los departamentos de la dirección, en beneficio del trabajo realizada por las OPM</t>
  </si>
  <si>
    <t>Contratación de seguimineto  de conultorioa</t>
  </si>
  <si>
    <t>Departamento de Derchos Sociales y Culturales</t>
  </si>
  <si>
    <t>Plaza quede desierta</t>
  </si>
  <si>
    <r>
      <t xml:space="preserve">Unidad operativa: </t>
    </r>
    <r>
      <rPr>
        <sz val="16"/>
        <color rgb="FF000000"/>
        <rFont val="Cambria"/>
        <family val="1"/>
      </rPr>
      <t>Dirección de Promoción de los Derechos Integrales de la Mujer.</t>
    </r>
  </si>
  <si>
    <r>
      <t xml:space="preserve">Eje estratégico: </t>
    </r>
    <r>
      <rPr>
        <sz val="16"/>
        <color rgb="FF000000"/>
        <rFont val="Cambria"/>
        <family val="1"/>
      </rPr>
      <t xml:space="preserve">Igualdad y Equidad de Género. </t>
    </r>
    <r>
      <rPr>
        <b/>
        <sz val="16"/>
        <color rgb="FF000000"/>
        <rFont val="Cambria"/>
        <family val="1"/>
      </rPr>
      <t xml:space="preserve">
 </t>
    </r>
  </si>
  <si>
    <r>
      <t xml:space="preserve">Objetivo estratégico: </t>
    </r>
    <r>
      <rPr>
        <sz val="16"/>
        <color rgb="FF000000"/>
        <rFont val="Cambria"/>
        <family val="1"/>
      </rPr>
      <t>Impulsar el pleno ejercicio de la autonomía física, política y económica de las mujeres en todas las esferas de nuestra sociedad.</t>
    </r>
    <r>
      <rPr>
        <b/>
        <sz val="16"/>
        <color rgb="FF000000"/>
        <rFont val="Cambria"/>
        <family val="1"/>
      </rPr>
      <t xml:space="preserve">
   </t>
    </r>
  </si>
  <si>
    <r>
      <rPr>
        <b/>
        <sz val="16"/>
        <color rgb="FF000000"/>
        <rFont val="Cambria"/>
        <family val="1"/>
      </rPr>
      <t xml:space="preserve">Subtotal techo presupuestario para actividades: </t>
    </r>
    <r>
      <rPr>
        <sz val="16"/>
        <color rgb="FF000000"/>
        <rFont val="Cambria"/>
        <family val="1"/>
      </rPr>
      <t>RD$30,892,000.00</t>
    </r>
  </si>
  <si>
    <r>
      <t xml:space="preserve">Subtotal techo presupuestario para dirección y coordinación: </t>
    </r>
    <r>
      <rPr>
        <sz val="16"/>
        <color rgb="FF000000"/>
        <rFont val="Cambria"/>
        <family val="1"/>
      </rPr>
      <t>RD$4,435,045.00</t>
    </r>
  </si>
  <si>
    <r>
      <t xml:space="preserve">Total techo presupuestario asignado al programa : </t>
    </r>
    <r>
      <rPr>
        <sz val="16"/>
        <color rgb="FF000000"/>
        <rFont val="Cambria"/>
        <family val="1"/>
      </rPr>
      <t>RD$35,327,045.00</t>
    </r>
  </si>
  <si>
    <t>Impulsada la implementación de políticas, planes y programas que permitan  aumentar las autonomías de las  mujeres.</t>
  </si>
  <si>
    <t>Mujeres se benefician de acuerdos y convenios interinstitucionales  para incrementar su nivel de autonomía</t>
  </si>
  <si>
    <t xml:space="preserve">Diseño e implementación  de políticas,  programas y proyectos para el acceso de las mujeres a empleos </t>
  </si>
  <si>
    <t xml:space="preserve">Número de acuerdos y convenios </t>
  </si>
  <si>
    <t>Diseño plan de trabajo de la Mesa de Innovación y Género</t>
  </si>
  <si>
    <t>Material para talleres</t>
  </si>
  <si>
    <t>Puntos focales designados</t>
  </si>
  <si>
    <t>Falta de apoyo técnico por parte del PMI</t>
  </si>
  <si>
    <t>Puntos focales</t>
  </si>
  <si>
    <t xml:space="preserve"> $               335,000.00</t>
  </si>
  <si>
    <t>Diseñar estrategia de diálogo, participación estratégica y mecanismos de incidencia en los espacios de tomas de decisiones de las instituciones públicas y privadas que fomentan la autonomía y empoderamiento económico de las mujeres.</t>
  </si>
  <si>
    <t xml:space="preserve">Insumos resultados de consultas y di+álogos bilaterales </t>
  </si>
  <si>
    <t>Encargada de Autonomía Económica</t>
  </si>
  <si>
    <t>Implementación de plan de trabajo de Convenio con Dirección de Compras y Contrataciones públicas</t>
  </si>
  <si>
    <t>Convenio</t>
  </si>
  <si>
    <t xml:space="preserve">Deblidad en la coordinación interinstitucional </t>
  </si>
  <si>
    <t>Implementación de espacios y  programas formativos para las mujeres en la zona rural y urbana.</t>
  </si>
  <si>
    <t>Fortalecimiento de la Estrategia de Reparación Integral del Programa de Casas de Acogida y de las Oficinas Provinciales y Municipales del Ministerio de la Mujer con enfoque de empoderamiento y para la autonomía económica de las mujeres.</t>
  </si>
  <si>
    <t>Dirección Casas de Acogida / Dirección de Oficinas Provinciales y Municipales /Dpto. de Autonomía Económica</t>
  </si>
  <si>
    <t>No localización de las egresadas de cassas de acogida/ recursos no disponible en la asistencia económica</t>
  </si>
  <si>
    <t>Personal técnico y administrativo</t>
  </si>
  <si>
    <t xml:space="preserve">Promoción de la implementación de leyes de igualdad de derechos laborales para las mujeres </t>
  </si>
  <si>
    <t>Diagnóstico de necesidades de formación y diseño de un plan formativo dirigido a mujeres en la zona rural y urbana.</t>
  </si>
  <si>
    <t>Dirección de Educación / Dpto. de Autonomía Eocnómica</t>
  </si>
  <si>
    <t>Crisis sanitarias</t>
  </si>
  <si>
    <t xml:space="preserve"> $               960,000.00</t>
  </si>
  <si>
    <t>Aumentado el acceso de las mujeres en situación de vulnerabilidad  a viviendas económicas, seguras y dignas.</t>
  </si>
  <si>
    <t>Mujeres en situación de vulnerabilidad reciben bono para la primera vivienda (Bono Mujer)</t>
  </si>
  <si>
    <t xml:space="preserve">Bono vivienda otorgado a Mujeres </t>
  </si>
  <si>
    <t>Numero de Mujeres Beneficiarias</t>
  </si>
  <si>
    <t>Informes de Ejecución/ Listado de Participante</t>
  </si>
  <si>
    <t>Entrega Bonos Mujer</t>
  </si>
  <si>
    <t xml:space="preserve">Aplicación para el bono / certificados </t>
  </si>
  <si>
    <t>Ministerio de la Presidencia/Dpto. de Autonomía Económica</t>
  </si>
  <si>
    <t>Crisis sanitarias, retrasos en las entregas de vivienda, fondos insuficientes.</t>
  </si>
  <si>
    <t xml:space="preserve"> $         26,000,000.00</t>
  </si>
  <si>
    <t>Asistencia técnica para la revisión del proceso de evaluación del Bono Mujer y diseño de una estrategia de transversalización del enfoque de género del Programa de Vivendas Familia Feliz (PNVFF)</t>
  </si>
  <si>
    <t>Crisis sanitaria/Falta de acuerdo con las instituciones que conforman el PNVFF</t>
  </si>
  <si>
    <t>Incrementada las capacidades de las mujeres para su inserción en el mercado laboral y autogestión empresarial</t>
  </si>
  <si>
    <t>Mujeres habilitadas y capacitadas  para el empleo y/o gestionar sus empresas</t>
  </si>
  <si>
    <t>Capacitación  para el empleo y/o emprendedurismo</t>
  </si>
  <si>
    <t xml:space="preserve">Informes de Ejecución/Listado de participantes </t>
  </si>
  <si>
    <t>60 Capacitaciones a nivel nacional,  50 modalidad virtual y 10 presencial, dirigidas a emprendedoras.</t>
  </si>
  <si>
    <t xml:space="preserve">350 Refrigerios </t>
  </si>
  <si>
    <t>3500 Mujeres Capacitadas</t>
  </si>
  <si>
    <t>Banco ADOPEM, Programa Preserva del Banco de Reservas, Fundación Dominicana de Desarrollo, Banco BHD, Instituciones de la Sociedad Civil,  Direción de Extensión Territorial OPM, OMM y Centros de Capacitación del Ministerio de la Mujer/ Departamento de Autonomía Económica.</t>
  </si>
  <si>
    <t>Mala coordinación interinstitucional y a nivel interno con las Oficinas de Extensión Territorial</t>
  </si>
  <si>
    <t xml:space="preserve">Infografía con pasos desde la formalizacón bancarizada hasta el registro en compra y contrataciones y exportación internacional de empreas lideradas por mujeres </t>
  </si>
  <si>
    <t>Ministerio de la Mujer, Dirección de Compras y Contrataciones, PRODOMINICANA, ANMEPRO, FEM</t>
  </si>
  <si>
    <t xml:space="preserve">1 cabina para formación en edición de materail audiovisual, locución y moderación de eventos </t>
  </si>
  <si>
    <t xml:space="preserve">Cámara de fotos y video, micrófono, aislante de ruido, estrategia de capacitación </t>
  </si>
  <si>
    <t xml:space="preserve">Departamento de Autonomía Económica y Dirección de Extensión Territorial </t>
  </si>
  <si>
    <t xml:space="preserve">Diseño e implementación de estrategia de acompañamiento a cooperativas existentes (idealmente lideradas por mujeres) para la incorporación de servicios en su oferta de servicios </t>
  </si>
  <si>
    <t xml:space="preserve">Propuesta y plan de trabajo de acompañamiento a cooperativas existentes </t>
  </si>
  <si>
    <t>Departamento de Automía Económica, Cooperativas, Ministerio de Trabajo</t>
  </si>
  <si>
    <t xml:space="preserve">Fometar la flexibilización de requisitos para apertura de cuentas bancarias y solicitud de préstamos para mujeres con énfasis en la territorialización a través de bancos móviles o itinerantes. </t>
  </si>
  <si>
    <t>Construcción de estrategia, plan de trabajo y realización de actividades</t>
  </si>
  <si>
    <t>Departamento de Autonomía Eonómica, Banco Dereservas, Banco Popular y ADOPEM</t>
  </si>
  <si>
    <t xml:space="preserve">Creación de un Fondo de Garantía para Mujeres Emprendedoras que brinde respaldo financiero para proyectos liderados  por mujeres </t>
  </si>
  <si>
    <t>Departamento de Autonomía Económica</t>
  </si>
  <si>
    <t>Encuentros provinciales, regionales para la formación para el empleo y/o gestión de empresas</t>
  </si>
  <si>
    <t>Material POP/Brochure/material talleres</t>
  </si>
  <si>
    <t>Comunicación/ Viceministerio de Planificación y Desarrollo</t>
  </si>
  <si>
    <t>Aumentado el posicionamiento ddel concepto del Cuidado como Derecho a través del Ministerio de la Mujer</t>
  </si>
  <si>
    <t>Sensibilización y posiscionamiento de concepto de cuidado como derecho.</t>
  </si>
  <si>
    <t xml:space="preserve">Investigación cualitativa  sobre estereotipos, derechos  y cuidados </t>
  </si>
  <si>
    <t>Una (1) investigación realizada, incluyendo diseño, levantamiento de datos e informe de resultados.</t>
  </si>
  <si>
    <t>Informe final y presentación de resultados.</t>
  </si>
  <si>
    <t xml:space="preserve">Contratación de consultoría para el análisis. </t>
  </si>
  <si>
    <t>TDR, Salón, Refrigerios</t>
  </si>
  <si>
    <t>División de Economía de cuidado en colaboración el Depto. De Estadísticas y el Dpto. de Agenda Legislativa</t>
  </si>
  <si>
    <t>Estrategia de comunicación educativa para la sensibilización y cambios de comportamientos y prácticas en favor de la corresponsabilidad de los cuidados.  (Cuidado como Derecho) donde incluya las siguientes poblaciones: Mujeres con discapacidad, Mujeres Rurales y campesinas, Mujeres Adultas Mayores y relacional el tiempo dedicado a cuidado como acortante de vida, (cancer de mamá y cervicouterino)</t>
  </si>
  <si>
    <t xml:space="preserve">Levantamiento de percepción en redes sociales, talleres de sensibilización, grupos focales para realización de diseño y estrategia. </t>
  </si>
  <si>
    <t>Presentación de resultados</t>
  </si>
  <si>
    <t>Contratación de especialista para asistencia técnica.</t>
  </si>
  <si>
    <t>TDR de contratación, refrigerios para grupos focales, movilidad</t>
  </si>
  <si>
    <t>División de Economía de Cuidado en colaboración con Departamento de Comunicación, Departamento de Salud/CONAPE</t>
  </si>
  <si>
    <t xml:space="preserve">Implementación y monitoreo lineamientos internos en favor de los cuidados </t>
  </si>
  <si>
    <t>Número de acciones implementadas por el Ministerio de la Mujer y otras instituciones públicas en el marco de los lineamientos en favor de los cuidados</t>
  </si>
  <si>
    <t xml:space="preserve">Plan de trabajo para el monitereo y seguimiento de la aplicación de los lineamientos internos e instauración en otras instutuciones del sector público </t>
  </si>
  <si>
    <t xml:space="preserve">Elaboración de plan de acción y sistema de monitoreo de su implementación </t>
  </si>
  <si>
    <t xml:space="preserve">Documento sobre lineamientos internos en favor de los cuidados </t>
  </si>
  <si>
    <t>Agenda Legislativa/División de Cuidados y Departamento de Salud /Observatorio</t>
  </si>
  <si>
    <t xml:space="preserve">Brochure sobre sobrecarga de cuidados, salud mental y autocuidado </t>
  </si>
  <si>
    <t xml:space="preserve">Contenido estadístico y cualitativo </t>
  </si>
  <si>
    <t xml:space="preserve">Redacción  y pilotaje de contenido </t>
  </si>
  <si>
    <t>Mensajes calves</t>
  </si>
  <si>
    <t>División de Cuidados y Departamento de Salud</t>
  </si>
  <si>
    <t xml:space="preserve">Brochure sobre sobrecarga de cidados y detección temprana de cáncer </t>
  </si>
  <si>
    <t xml:space="preserve">Contenido estadístico, cuantitativo y de diagramación </t>
  </si>
  <si>
    <t xml:space="preserve">Redacción y pilotaje de contenio </t>
  </si>
  <si>
    <t>Mensajes claves</t>
  </si>
  <si>
    <t>División de cuidados y Departamento de Salud</t>
  </si>
  <si>
    <t>Anteproyecto de Ley que establezca el deber de garantía del Estado Dominicano para asegurar el derecho a cuidad y ser cuidado</t>
  </si>
  <si>
    <t>Documento con propuesta de antreproyecto de Ley</t>
  </si>
  <si>
    <t>Documento con propuesta normativa</t>
  </si>
  <si>
    <t xml:space="preserve">Consultas de trabajo, asesorías técnicas y elaboración de documento colaborativo en coordinación con el equipo asesor de ONU Mujeres </t>
  </si>
  <si>
    <t xml:space="preserve">Minutas de reunones e insimos técnico-jurídico suministrados por las istituciones vinculadas al Piloto Comunidades de Cuidado </t>
  </si>
  <si>
    <t xml:space="preserve">División de Cuidados </t>
  </si>
  <si>
    <t>Diseño e implementación de Encuesta experimental sobre percepción-corresponsabilidad en el sector público</t>
  </si>
  <si>
    <t>Una (1) encuesta realizada, incluyendo diseño, levantamiento de datos e informe de resultados.</t>
  </si>
  <si>
    <t>Documento de informe final con los resultados principales y una base de datos con los resultados detallados.</t>
  </si>
  <si>
    <t>Contratación de una empresa consultora para implementación de la encuesta.</t>
  </si>
  <si>
    <t xml:space="preserve">TDR de contratación </t>
  </si>
  <si>
    <t>División de Autonomia de cuidado/en colaboración con el Observatorio y Agenda Legislativa</t>
  </si>
  <si>
    <r>
      <t xml:space="preserve">Unidad operativa: </t>
    </r>
    <r>
      <rPr>
        <sz val="12"/>
        <color rgb="FF000000"/>
        <rFont val="Times New Roman"/>
        <family val="1"/>
      </rPr>
      <t>Dirección de Promoción de los Derechos Integrales de la Mujer.</t>
    </r>
  </si>
  <si>
    <r>
      <t xml:space="preserve">Eje estratégico: </t>
    </r>
    <r>
      <rPr>
        <sz val="12"/>
        <color rgb="FF000000"/>
        <rFont val="Times New Roman"/>
        <family val="1"/>
      </rPr>
      <t xml:space="preserve">Igualdad y Equidad de Género. </t>
    </r>
    <r>
      <rPr>
        <b/>
        <sz val="12"/>
        <color rgb="FF000000"/>
        <rFont val="Times New Roman"/>
        <family val="1"/>
      </rPr>
      <t xml:space="preserve">
 </t>
    </r>
  </si>
  <si>
    <r>
      <t xml:space="preserve">Objetivo estratégico: </t>
    </r>
    <r>
      <rPr>
        <sz val="12"/>
        <color rgb="FF000000"/>
        <rFont val="Times New Roman"/>
        <family val="1"/>
      </rPr>
      <t>Impulsar el pleno ejercicio de la autonomía física, política y económica de las mujeres en todas las esferas de nuestra sociedad.</t>
    </r>
    <r>
      <rPr>
        <b/>
        <sz val="12"/>
        <color rgb="FF000000"/>
        <rFont val="Times New Roman"/>
        <family val="1"/>
      </rPr>
      <t xml:space="preserve">
   </t>
    </r>
  </si>
  <si>
    <r>
      <t xml:space="preserve">Subtotal techo presupuestario para actividades: </t>
    </r>
    <r>
      <rPr>
        <sz val="12"/>
        <color rgb="FF000000"/>
        <rFont val="Times New Roman"/>
        <family val="1"/>
      </rPr>
      <t>RD$30,892,000.00</t>
    </r>
  </si>
  <si>
    <r>
      <t xml:space="preserve">Subtotal techo presupuestario para dirección y coordinación: </t>
    </r>
    <r>
      <rPr>
        <sz val="12"/>
        <color rgb="FF000000"/>
        <rFont val="Times New Roman"/>
        <family val="1"/>
      </rPr>
      <t>RD$4,435,045.00</t>
    </r>
  </si>
  <si>
    <r>
      <t xml:space="preserve">Total techo presupuestario asignado al programa : </t>
    </r>
    <r>
      <rPr>
        <sz val="12"/>
        <color rgb="FF000000"/>
        <rFont val="Times New Roman"/>
        <family val="1"/>
      </rPr>
      <t>RD$35,327,045.00</t>
    </r>
  </si>
  <si>
    <t>Incorporada la perspectiva de género en la oferta de los servicios públicos de salud.</t>
  </si>
  <si>
    <t>Instituciones prestadoras de servicios de salud reciben asistencia técnica en la aplicación de la perspectiva de genero en sus atenciones.</t>
  </si>
  <si>
    <t>Número de personas participantes en las capacitaciones segregadas por área laboral</t>
  </si>
  <si>
    <t>Listado de participación, imágenes de cada actividad.</t>
  </si>
  <si>
    <t xml:space="preserve">5 talleres de capacitación en género y cultura de buen trato a médicos, médicas y enfermeras   gineco obstetras y aplicación de protocolo de atención para la reduccion de la mortalidad materna </t>
  </si>
  <si>
    <t xml:space="preserve">Carpetas, refrigerio y almuerzo, lapiceros, viatico y transoporte </t>
  </si>
  <si>
    <t>Departamneto de Salud Integral de la Mujer, Direccion de Comuniciones, SNS/ Salud Publica.</t>
  </si>
  <si>
    <t>Crisis sanitaria y ambiental</t>
  </si>
  <si>
    <t>Número de personas participantes en las jornadas desagregadas  por área laboral</t>
  </si>
  <si>
    <t>6 jornadas regionales con el personal instrahospitalario para sensibilizar sobre la mortalidad materna en el pais. En las provicncias de San Pedro de Macoris, Samana, San Juan y Duarte. Para 40 personas.</t>
  </si>
  <si>
    <t>Departamneto de Salud Integral de la Mujer, SNS, Ministerio Salud Publica y OPM/OMM</t>
  </si>
  <si>
    <t>Asistencia técnica para incorporar la perspectiva de género en las políticas públicas del sector salud</t>
  </si>
  <si>
    <t>Número de instituciones por instituciones .</t>
  </si>
  <si>
    <t xml:space="preserve">10 Jormadas de Sensibilizacion de Detencion Oportuna de Cancer de Mama, dirigidas a Institucionaes Gubernamentales y no Gubernamnetales. </t>
  </si>
  <si>
    <t>Brochures, Pin de bronce y transporte.</t>
  </si>
  <si>
    <t>Departamneto de Salud Integral de la Mujer, Ministerio de la Mujer y Servicio Nacional de Salud</t>
  </si>
  <si>
    <t>Sensibilización a personal de salud en atención con perspectiva de género</t>
  </si>
  <si>
    <t xml:space="preserve">Número de unidades pilotos instaladas </t>
  </si>
  <si>
    <t>Informe de implementación, fotografías, minutas de reuiniones, acuerdos de colaboración.</t>
  </si>
  <si>
    <t xml:space="preserve">Instaladas dos unidades piloto de prevención, detección y atención integral de la violencia de género e intrafamiliar y contra las mujeres en el Hospital de la Mujer y Hospital Materno Infantil Los Mina </t>
  </si>
  <si>
    <t xml:space="preserve">Plan de trabajo, formalización de convenios de implementación, presupuesto de instalación </t>
  </si>
  <si>
    <t>Departamento de Salud Integral en coordinación con la Dirección de Violencia.</t>
  </si>
  <si>
    <t>Crsis sanitaria y choque climático</t>
  </si>
  <si>
    <t>Número de personas participantes</t>
  </si>
  <si>
    <t>Listado de participantes, imágenes del evento.</t>
  </si>
  <si>
    <t xml:space="preserve">Congreso Nacional sobre la Moltalidad Materna con la participación de 150 personas. </t>
  </si>
  <si>
    <t>Carpetas institucionales, refrigerio y almuerzo, lapiceros, libretas transporte, hotel, hospedaje, (salón y audiovisuales)</t>
  </si>
  <si>
    <t>Departamneto de Salud Integral de la Mujer, Salud Publica, SNS y UNICEF</t>
  </si>
  <si>
    <t>1,200.000.00</t>
  </si>
  <si>
    <t>Número de personas por hospital</t>
  </si>
  <si>
    <t xml:space="preserve">10 Jornadas interinstitucionales de Atención a la Volencia en Salud y Prevencion a la Violencia en centros hospitalarios,  presentación de la Norma Guía y Protocolo de Atención a la Violencia y la Ruta Caminando en tus Zapatos, Hospital Antonio Musa (San Pedro de Macoris), Hospital de los Alcarrizos I y II  Hospital de la Victoria y Hospital Municipal Hervira Hevarria, (Santo Domingo), </t>
  </si>
  <si>
    <t>Carpetas, refrigerio y almuerzo, lapiceros, viatico y transoporte.</t>
  </si>
  <si>
    <t>Número personas segregados por área que labora</t>
  </si>
  <si>
    <t>Conversatorios sobre nutrición, género y salud mental en coordinación con el Map y Ministerio de salud pública a directoras/es y encarados de compras y administrativos  de instituciones públicas.</t>
  </si>
  <si>
    <t>Departamneto de Salud Integral de la Mujer, DDSC OPM y OMM</t>
  </si>
  <si>
    <t>Unidad</t>
  </si>
  <si>
    <t>Infografía lista</t>
  </si>
  <si>
    <t xml:space="preserve">Infografía con ruta de derivación de casos partiendo del sector salud como ventana receptora de mujeres sobrevivientes de violencia basada en género </t>
  </si>
  <si>
    <t>Contenido de infografía</t>
  </si>
  <si>
    <t>Departamento de Salud Integral y OPMM/OMM</t>
  </si>
  <si>
    <t>Infografía sobre salud, nutrición y género</t>
  </si>
  <si>
    <t>Listado de participantes, imágenes de las jornadas.</t>
  </si>
  <si>
    <t xml:space="preserve">8 Jornadas de Sensibilizacion sobre VIH y Sida, dirgida a Organizaciones de Base Comunitarias. </t>
  </si>
  <si>
    <t>Departamneto de Salud Integral de la Mujer, SNS, Ministerio Salud Publica</t>
  </si>
  <si>
    <t>Brochure actualizado</t>
  </si>
  <si>
    <t>Actualización del brochure detección temprana de cáncer de mama y cérvico uterino</t>
  </si>
  <si>
    <t xml:space="preserve">Contenido del Brochre </t>
  </si>
  <si>
    <t>Departamento de Salud Integral</t>
  </si>
  <si>
    <r>
      <t xml:space="preserve">Unidad operativa:  </t>
    </r>
    <r>
      <rPr>
        <sz val="16"/>
        <color rgb="FF000000"/>
        <rFont val="Cambria"/>
        <family val="1"/>
      </rPr>
      <t>Dirección de Extensiones Territoriales  (OPM-OMM)</t>
    </r>
  </si>
  <si>
    <r>
      <t xml:space="preserve">Eje estratégico: </t>
    </r>
    <r>
      <rPr>
        <sz val="16"/>
        <color indexed="8"/>
        <rFont val="Cambria"/>
        <family val="1"/>
      </rPr>
      <t>Igualdad y Equidad de Género</t>
    </r>
    <r>
      <rPr>
        <b/>
        <sz val="16"/>
        <color indexed="8"/>
        <rFont val="Cambria"/>
        <family val="1"/>
      </rPr>
      <t xml:space="preserve">
 </t>
    </r>
  </si>
  <si>
    <r>
      <t>Objetivo estratégico:</t>
    </r>
    <r>
      <rPr>
        <sz val="16"/>
        <color rgb="FF000000"/>
        <rFont val="Cambria"/>
        <family val="1"/>
      </rPr>
      <t xml:space="preserve"> Asegurar la implementación de la política nacional de igualdad de género impulsando y coordinando la activa participación e involucramiento de las instituciones del Estado Dominicano.</t>
    </r>
    <r>
      <rPr>
        <b/>
        <sz val="16"/>
        <color indexed="8"/>
        <rFont val="Cambria"/>
        <family val="1"/>
      </rPr>
      <t xml:space="preserve">
   </t>
    </r>
  </si>
  <si>
    <r>
      <t xml:space="preserve">Total techo presupuestario asignado a OPM/OMM: </t>
    </r>
    <r>
      <rPr>
        <sz val="16"/>
        <color rgb="FF000000"/>
        <rFont val="Cambria"/>
        <family val="1"/>
      </rPr>
      <t>RD$</t>
    </r>
    <r>
      <rPr>
        <b/>
        <sz val="16"/>
        <color rgb="FF000000"/>
        <rFont val="Cambria"/>
        <family val="1"/>
      </rPr>
      <t xml:space="preserve"> 92,422,484,00</t>
    </r>
  </si>
  <si>
    <t>Producto</t>
  </si>
  <si>
    <t>Actividades del Producto</t>
  </si>
  <si>
    <t>Distribución por Trimestre</t>
  </si>
  <si>
    <t>Responsable</t>
  </si>
  <si>
    <t>Riesgos</t>
  </si>
  <si>
    <t xml:space="preserve">Financieros </t>
  </si>
  <si>
    <t>Mejorados los servicios ofrecidos a la ciudadania en los territorios a través  de las OPM, OMM y Centros de Capacitación..</t>
  </si>
  <si>
    <t xml:space="preserve"> Oficinas Provinciales y Municipales de la Mujer mejoran la calidad de los servicios ofrecidos a la ciudadanía en los territorios.  31 Provincias y en adición en los municipios de Terrenas, Sánchez, ,Guayubin, Las Matas de Santa Cruz, San José de las Matas, Tamboril, Navarrete, Consuelo, Veron, Jarabacoa, Constanza, Jima Abajo,Fantino, Cevicos, Castillo, Villa Rivas, Gaspar Hérnandez, Altamira, Imbert, Villa Altagracia, Haina, Las matas de Farfán, Oviedo, Duverge, Boca Chica, Santo Domingo Norte y Yamasá.</t>
  </si>
  <si>
    <t>Informes/Minutas de Reunión/fotos</t>
  </si>
  <si>
    <t>Realizar reuniones de supervisión y evaluación  a las OPM y OMM  para lograr su debida organización y funcionamiento (48 reuniones de supervisión y monitoreo) 31 Provincias y en adición en los municipios de Terrenas, Sánchez, ,Guayubin, Las Matas de Santa Cruz, San José de las Matas, Tamboril, Navarrete, Consuelo, Veron, Jarabacoa, Constanza, Jima Abajo,Fantino, Cevicos, Castillo, Villa Rivas, Gaspar Hérnandez, Altamira, Imbert, Villa Altagracia, Haina, Las matas de Farfán, Oviedo, Duverge, Boca Chica, Santo Domingo Norte y Yamasá.</t>
  </si>
  <si>
    <t xml:space="preserve">Viáticos, alojamiento y combustible                  </t>
  </si>
  <si>
    <t>OPM-MM/Coordinación</t>
  </si>
  <si>
    <t>Lentitud  en los procesos adminsitrativos</t>
  </si>
  <si>
    <t>FONDO 100</t>
  </si>
  <si>
    <t>Contratación de  personal  para fortalecer acompañamiento y supervición de OPM y OMM.</t>
  </si>
  <si>
    <t>Contratación de personal por Regiones(Sur, Este, Norte 1 y Norte2).</t>
  </si>
  <si>
    <t>DRHH/OPM</t>
  </si>
  <si>
    <t>Dificultad para contratar</t>
  </si>
  <si>
    <t>Realizar pago de renta de locales de las Oficinas Provinciales y Municipales. Pago de servicios.</t>
  </si>
  <si>
    <t>Alquileres, renta de locales  y pago de servicios(agua, electricidad, recogida de desechos,etc).</t>
  </si>
  <si>
    <t>Direccion Financiera Mmujer</t>
  </si>
  <si>
    <t>Retrazo en erogación presupuestaria .</t>
  </si>
  <si>
    <t>Realizar el abastecimiento de mobiliario y equipos tecnológicos de 25 Oficinas . San José de Ocoa, Pedernales, La Vega,Sánchez Ramirez,  Hermanas Mirabal,  Monseñor Nouel, Puerto Plata, Bahoruco,Ssanto Domingo, La Altagracia , Monte Plata,  El Seibo,las Terrenas, ,Guayubin, Las Matas de Santa Cruz, Tamboril, Navarrete,  Jarabacoa, Constanza, Jima Abajo,, Villa Rivas, Gaspar Hérnandez ,, Boca Chica, Santo Domingo Norte y Yamasá.</t>
  </si>
  <si>
    <t xml:space="preserve">Reparaciones y  adecuaciones </t>
  </si>
  <si>
    <t>Despacho,Dirección Financiera, Dirección Jurídica, Dirección Administrativa,/Tecnología, Coordinación OPM-OMM/Proyectos con AECIS, Banco Mundial, otros donantes.</t>
  </si>
  <si>
    <t>Falta de recursos.</t>
  </si>
  <si>
    <t>Mesa de reuniones p/ seis sillas (Unidades)</t>
  </si>
  <si>
    <t>Sillas reuniones (Unidades)</t>
  </si>
  <si>
    <t>Escritorio (Unidades)</t>
  </si>
  <si>
    <t>Silla gerencial (Unidades)</t>
  </si>
  <si>
    <t>Silla secretariales (Unidades)</t>
  </si>
  <si>
    <t>Silla de visita (Unidades)</t>
  </si>
  <si>
    <t>Archivo (Unidades)</t>
  </si>
  <si>
    <t>Computadora de escritorio  (Unidades)</t>
  </si>
  <si>
    <t>Laptop  (Unidades)</t>
  </si>
  <si>
    <t>Impresora  (Unidades)</t>
  </si>
  <si>
    <t>Bebedero  (Unidades)</t>
  </si>
  <si>
    <t>Microondas  (Unidades)</t>
  </si>
  <si>
    <t>Abanico de techo  (Unidades)</t>
  </si>
  <si>
    <t>Aire acondicionado  (Unidades)</t>
  </si>
  <si>
    <t>Inversor  (Unidades)</t>
  </si>
  <si>
    <t>Baterías  (Unidades)</t>
  </si>
  <si>
    <t>Proyector  (Unidades)</t>
  </si>
  <si>
    <t>Micrófono  (Unidades)</t>
  </si>
  <si>
    <t>Equipo de sonido  (Unidades)</t>
  </si>
  <si>
    <t xml:space="preserve">Realizar compras de materiales de oficina </t>
  </si>
  <si>
    <t>Resma papel 8 1/2 x 11</t>
  </si>
  <si>
    <t>Dirección Finaciera/Dirección administrativa</t>
  </si>
  <si>
    <t>No programación a tiempo de las compras.</t>
  </si>
  <si>
    <t>Resma papel 8 1/2 x 14</t>
  </si>
  <si>
    <t>Lapiceros (Caja)</t>
  </si>
  <si>
    <t>Resma papel timbrado</t>
  </si>
  <si>
    <t>Sobres manilla (Unidad)</t>
  </si>
  <si>
    <t>Sobre timbrado (Unidad)</t>
  </si>
  <si>
    <t>Sobre blanco  (Unidades)</t>
  </si>
  <si>
    <t>Post it (Paq. 6 unidades)</t>
  </si>
  <si>
    <t>Folders  (Unidades)</t>
  </si>
  <si>
    <t>Lápices (cajas)</t>
  </si>
  <si>
    <t>Grapas (cajas)</t>
  </si>
  <si>
    <t>Sacapuntas  (Unidades)</t>
  </si>
  <si>
    <t>Corrector liquido  (Unidades)</t>
  </si>
  <si>
    <t>Clip (caja)</t>
  </si>
  <si>
    <t>Clip de Billetero (Caja)</t>
  </si>
  <si>
    <t>Cinta Adhesiva  (Unidades)</t>
  </si>
  <si>
    <t>Goma de Borrar  (Unidades)</t>
  </si>
  <si>
    <t>Libretas pequeñas  (Unidades)</t>
  </si>
  <si>
    <t>Caja de gomita</t>
  </si>
  <si>
    <t>Tinta de sello azul  (Unidades)</t>
  </si>
  <si>
    <t>Tóner (caja)</t>
  </si>
  <si>
    <t>UHU en pasta  (Unidades)</t>
  </si>
  <si>
    <t>Realizar  compras de  materiales de  limpieza e higiene</t>
  </si>
  <si>
    <t>Vasos No. 7 (Paquete)</t>
  </si>
  <si>
    <t>Almacén</t>
  </si>
  <si>
    <t>Vasos No. 2 (Paquete)</t>
  </si>
  <si>
    <t>Azúcar (paq. 5 libras)</t>
  </si>
  <si>
    <t>Papel de baño (Faldo)</t>
  </si>
  <si>
    <t>Servilletas (paq. 500)</t>
  </si>
  <si>
    <t>Papel toalla (faldo)</t>
  </si>
  <si>
    <t>Café (Paq. 1 libra)</t>
  </si>
  <si>
    <t>Jabón de fregar (Paquete)</t>
  </si>
  <si>
    <t>Jabón de tocador (Galón)</t>
  </si>
  <si>
    <t>Detergente liquido (Galón)</t>
  </si>
  <si>
    <t>Cloro (Galón)</t>
  </si>
  <si>
    <t>Dotar de flotas a las encargadas de las OPM y OMM que no tienen</t>
  </si>
  <si>
    <t>Flotas  (Unidades)</t>
  </si>
  <si>
    <t xml:space="preserve">Coordinacion OPM-OMM/D. Administrativa </t>
  </si>
  <si>
    <t>Falta de programación e incorporación de esta necesidad desde Adminsitrativo.</t>
  </si>
  <si>
    <t>Articulación y  seguimiento a las  políticas e iniciativas a favor de la igualdad y equidad  entre mujeres y hombres en el ámbito local .31 Provincias y en adición en los municipios de Terrenas, Sánchez, ,Guayubin, Las Matas de Santa Cruz, San José de las Matas, Tamboril, Navarrete, Consuelo, Veron, Jarabacoa, Constanza, Jima Abajo,Fantino, Cevicos, Castillo, Villa Rivas, Gaspar Hérnandez, Altamira, Castillo,Imbert, Villa Altagracia, Haina, Las matas de Farfán, Oviedo, Duverge, Boca Chica, Santo Domingo Norte y Yamasá.</t>
  </si>
  <si>
    <t>Listados de asistencias, informes, fotografias</t>
  </si>
  <si>
    <t xml:space="preserve">Realizar Jornada para Encargadas s OPM , OMM y Centros de Capacitación </t>
  </si>
  <si>
    <t xml:space="preserve">Alojamiento </t>
  </si>
  <si>
    <t>No llegada de partida presupuestaria a tiempo.</t>
  </si>
  <si>
    <t>Cenas</t>
  </si>
  <si>
    <t>Almuerzo</t>
  </si>
  <si>
    <t>Carpetas  (Unidades)</t>
  </si>
  <si>
    <t>Libretas  (Unidades)</t>
  </si>
  <si>
    <t>Marcadores  (Unidades)</t>
  </si>
  <si>
    <t>Papelografos  (Unidades)</t>
  </si>
  <si>
    <t>Memoria USB  (Unidades)</t>
  </si>
  <si>
    <t xml:space="preserve">Transporte </t>
  </si>
  <si>
    <t xml:space="preserve">Combustibles (Galón) </t>
  </si>
  <si>
    <t>Contratación 2 facilitadoras</t>
  </si>
  <si>
    <t>Curso para el Personal Secretarial para fortalecer sus habilidades y responsabilidades .</t>
  </si>
  <si>
    <t>Desayuno</t>
  </si>
  <si>
    <t>Cuaderno de trabajo</t>
  </si>
  <si>
    <t>Transporte</t>
  </si>
  <si>
    <t>Contratación facilitadoras</t>
  </si>
  <si>
    <t xml:space="preserve">Taller sobre comunicación efectiva para promover los Derechos de la Mujer. </t>
  </si>
  <si>
    <t>Plataforma virtual</t>
  </si>
  <si>
    <t>Direcciones de Comunicación y Educación</t>
  </si>
  <si>
    <t>Material de apoyo</t>
  </si>
  <si>
    <t>Conmemoración Día Internacional de la Mujer el  08 de marzo (60 encuentros de 100 personas cada uno, para alcanzar un total de 6000 personas)</t>
  </si>
  <si>
    <t>Montaje(sillas,mesas, centros de mesa ,etc)</t>
  </si>
  <si>
    <t>Refrtigerios</t>
  </si>
  <si>
    <t>Dirección Financiera, Dirección Administrativa,Dirección de Extensión Territorial.</t>
  </si>
  <si>
    <t>Certificados</t>
  </si>
  <si>
    <t>Dirección de Comunicación</t>
  </si>
  <si>
    <t>3 Talleres Virtuales de Áreas tasversales del Ministerio de la Mujer .</t>
  </si>
  <si>
    <t>Áreas sustantivas</t>
  </si>
  <si>
    <t xml:space="preserve">Dificultades con el internet </t>
  </si>
  <si>
    <t>Jornadas de Prevención de Uniones Tempranas y Embarazo en Adolescentes(174)</t>
  </si>
  <si>
    <t>Brochure</t>
  </si>
  <si>
    <t>En articulación con Derechos Integrales</t>
  </si>
  <si>
    <t>Pulseritas de ciclo mestrual</t>
  </si>
  <si>
    <t>Talleres y diagnóstico para incorporar 10 Instituciones en Igualando RD</t>
  </si>
  <si>
    <t>Insumos y materiales para reuniones</t>
  </si>
  <si>
    <t>En Articulación con Direección de Trasversalidad.</t>
  </si>
  <si>
    <t>Refrigerios</t>
  </si>
  <si>
    <t xml:space="preserve">transporte /Combustibles (Galón) </t>
  </si>
  <si>
    <t>Talleres de capacitación en Derechos de las Mujeres(100) dirigidos a ciudadanos/as en 50 Distritos</t>
  </si>
  <si>
    <t>material gastable</t>
  </si>
  <si>
    <t>Brochur(Unidades)</t>
  </si>
  <si>
    <t>Dirección administrativa</t>
  </si>
  <si>
    <t>Fortalecimiento e incremento de los Comités Locales e intersectoriales de prevención  de violencia  y mesas de trabajo sobre el desarrollo de la mujer.31 Provincias y en adición en los municipios de Terrenas, Sánchez, ,Guayubin, Las Matas de Santa Cruz, San José de las Matas, Tamboril, Navarrete, Consuelo, Veron, Jarabacoa, Constanza, Jima Abajo,Fantino, Cevicos, Castillo, Villa Rivas, Gaspar Hérnandez, Altamira, Imbert, Villa Altagracia, Haina, Las matas de Farfán, Oviedo, Duverge, Boca Chica, Santo Domingo .</t>
  </si>
  <si>
    <t>Informes/Minutas de Reunión</t>
  </si>
  <si>
    <t xml:space="preserve">Ejecución  y segumiento a los Planes Provinciales por una vida libre de violencia </t>
  </si>
  <si>
    <t>En articulación con la Dirección de Atención a la Violencia/OPM y OMM</t>
  </si>
  <si>
    <t>Materiales de apoyo</t>
  </si>
  <si>
    <t xml:space="preserve">Reuniones de trabajo de las Redes Locales(30)  de Prevención de violencia a las mujeres y de género </t>
  </si>
  <si>
    <t xml:space="preserve">Creación de 24 Grupos de Apoyo a Mujeres afectadas de violencia. </t>
  </si>
  <si>
    <t>En articulación con la Dirección de Atención a la Violencia, OPM y OMM</t>
  </si>
  <si>
    <t>Participación en las Mesas y Consejos Provinciales y Municipales (Seguridad Ciudadana, CONANI, Desarrollo Provincial y Municipal, entre otras)</t>
  </si>
  <si>
    <t>Documentos de apoyo</t>
  </si>
  <si>
    <t>Falta de documentos que orienten la posición del Ministerio en los temas.</t>
  </si>
  <si>
    <t>Participación en las Mesas  del piloto de políticas de cuidado en Azua y Santo Domingo Este.</t>
  </si>
  <si>
    <t>Falta de orientaciones para intervenciones</t>
  </si>
  <si>
    <t xml:space="preserve">Jornadas casa a casa promoviendo los servicios que ofrecemos desde el Mmujer a nivel nacional, dos por oficina cada mes (1392 jornadas para impactar 69,600 personas). En los 58 municipios donde hacen vida las OPM y OMM.
</t>
  </si>
  <si>
    <t>Falta de insumos para las jornadas.</t>
  </si>
  <si>
    <t>Brochures  (Unidades)</t>
  </si>
  <si>
    <t>Volanteo en hospitales, calles, paradas de guaguas, parques, etc. Concienciando sobre los servicios que ofrece el ministerio, dos por oficinas cada mes (1392 jornadas para impactar 69,600 personas). En las 31 Provincias.</t>
  </si>
  <si>
    <t xml:space="preserve">Jornada de no violencia contra la mujer ( 31 Provincias y el D.N.), a partir de una misma línea de trabajo para todas las Provincias. </t>
  </si>
  <si>
    <t>Material de imágenes (Gorras, T-sher ,etc)</t>
  </si>
  <si>
    <t>No disponer de suficiente personal para la organización del trabajo.</t>
  </si>
  <si>
    <t>Fortalecimiento de las capacidades técnicas de las mujeres para el empoderamiento ecn.</t>
  </si>
  <si>
    <t xml:space="preserve">Capacitación para la inducción de OPM y OMM (20)priorizadas para impartir cursos técnicos :Santo adOMINGO Este, El Seibo,Moca, Bonao, Villa Altagracia, Elías Piña, Samaná, Sánchez, Duverge, Jarabacoa, Nagua, Sánchez Ramirez, Verón, Oviedo, Pedernales, Bahoruco, Boca Chica, santo Domingo Norte, Monte Plata, Higuey y Yamasá., </t>
  </si>
  <si>
    <t>Talleres virtuales</t>
  </si>
  <si>
    <t>100 Cursos técnicos profesionales, priorizando técnologia y oficios no tradicionales (Para 3000 mujeres). Santo Domingo Este,Dajabón, Montecristi, Guayubín, Las Matas de Santa Cruz, Santiago, Gaspar Hernández, Jima Abajo,San Juan de la Maguana,  Las Matas de farfán, Hato Mayor, San Pedro de Macorís, Consuelo, El Seibo, Las Terrenas, Moca, Bonao, Villa Altagracia, Haina,San Cristobal, Elías Piña, Samaná, Sánchez, Duverge, Jarabacoa, Nagua, Sánchez Ramirez, Verón, Oviedo, Pedernales, Bahoruco, Boca Chica, Santo Domingo Norte, Monte Plata, Higuey y Yamasá.</t>
  </si>
  <si>
    <t>Brochures de divulgación  (Unidades)</t>
  </si>
  <si>
    <t>Centros de Capacitación</t>
  </si>
  <si>
    <t>Deterioro de los Centros de capacitación y ausencia de espacios para la capacitación. Falta de mobiliarios y equipos.Ubicación no accesible para las  Usuarias.Desersición de participantes de cursos ITLA.</t>
  </si>
  <si>
    <t>Graduación de capacitaciones técnicas(40)</t>
  </si>
  <si>
    <t>Insumos varios</t>
  </si>
  <si>
    <t xml:space="preserve">Incorporar veinte (20) nuevas Oficinas para que ofrezcan los servicios de capacitación técnica profesional.Santo Domingo Este, El Seibo,Moca, Bonao, Villa Altagracia, Elías Piña, Samaná, Sánchez, Duverge, Jarabacoa, Nagua, Sánchez Ramirez, Verón, Oviedo, Pedernales, Bahoruco, Boca Chica, santo Domingo Norte, Monte Plata, Higuey y Yamasá., </t>
  </si>
  <si>
    <t>Intercambio de experiencias(3) de los emprendimientos realizados por participantes en las capacitaciones técnicas.En el Este, Sur y Norte, con representantes de las Provincias .</t>
  </si>
  <si>
    <t>Readecuación de los espacios fisicos.</t>
  </si>
  <si>
    <t>Coordinación OPM-OMM</t>
  </si>
  <si>
    <t>Falta de recursos financieros.</t>
  </si>
  <si>
    <t>Montaje(sillas, manteles, centros de mesa, etc)</t>
  </si>
  <si>
    <t>Reuniones de coordinación con INFOTEP e ITLA</t>
  </si>
  <si>
    <t xml:space="preserve">Reuniones de supervisión de los Centros de Capacitación </t>
  </si>
  <si>
    <t xml:space="preserve">Combustibles (galón) </t>
  </si>
  <si>
    <t>Coordinación de Centros</t>
  </si>
  <si>
    <t>No recibir respuesta a propuestas de reuniones a tiempo.</t>
  </si>
  <si>
    <t>Elaboración y ejecución proyecto de Cabina de Radio para mujeres. En los municipios de Guayubin, Los Alcarrizos y Santo Domingo Este.</t>
  </si>
  <si>
    <t xml:space="preserve">Viàticos, alojamiento, combustible                  </t>
  </si>
  <si>
    <t>No disponer de los Recursos , Viaticos y Combustible a tiempo.</t>
  </si>
  <si>
    <t>Diseño</t>
  </si>
  <si>
    <t>Reuniones y acuerdo con PUCMM</t>
  </si>
  <si>
    <t>Derechos Integrales,Despacho, Dirección de Extensión Territorial.</t>
  </si>
  <si>
    <t>Participación en en la Ruta MYPYMES(6)</t>
  </si>
  <si>
    <t>Ejecución</t>
  </si>
  <si>
    <t>AECID/Derechos Integrales/Dirección de Extensión Territorial</t>
  </si>
  <si>
    <t>Montaje(sillas, manteles, Carpa, etc)</t>
  </si>
  <si>
    <t>Diseño y ejecución de proyecto Mujeres con las Tics. Los Alcarrizos, Dajabón y Barahona.</t>
  </si>
  <si>
    <t>Consultoría</t>
  </si>
  <si>
    <t>Implementación de proyecto en tres Centros de Capacitación para garantizar la participación de 300 mujeres.</t>
  </si>
  <si>
    <t>Brochure informativo</t>
  </si>
  <si>
    <t>Capacitación a mujeres (150)para ser proveedoras del Estado . Pertenecientes a los municipios de Los Alcarrizos, Santo Domingo Norte, Montecristi, Azua, San Juan de la Maguana y Santiago.</t>
  </si>
  <si>
    <t>Graduación de mujeres en Tics</t>
  </si>
  <si>
    <t>Centros de Capacitación/Dirección de Comunicación.</t>
  </si>
  <si>
    <t>Curso de Lenguaje de Señas(4). Santo Domingo Este , Santiago y Azua.</t>
  </si>
  <si>
    <t>Contratación Facilitadoras</t>
  </si>
  <si>
    <t>Talleres(3)para el empleo a mujeres con discapacidad . Santo Domingo Este, Azua y La Romana.</t>
  </si>
  <si>
    <t>Graduacción (90)</t>
  </si>
  <si>
    <t>Facilitadoras</t>
  </si>
  <si>
    <t>Jornadas con el Polictenico Cientifico Hermanas Mirabal</t>
  </si>
  <si>
    <t>Campamento juvenil "Aprendizaje a través del Género". Centro María Teresa Quidiello y Zoraida Heredia.</t>
  </si>
  <si>
    <t>Reuniones de intercambio de experiencia en Robotica</t>
  </si>
  <si>
    <t>Dirección Administrativa</t>
  </si>
  <si>
    <t>Almuerzos</t>
  </si>
  <si>
    <t>Camisetas</t>
  </si>
  <si>
    <t>Talleres de Educación Financiera, Finanzas personales, desarrollo Empresarial, Administración de Negocios, entre otros. En las 31 Provincias.</t>
  </si>
  <si>
    <t>Talleres, jornadas y encuentros (200)de Prevención a la Violencia de Género e Intrafamiliar en los Centros de Capacitación.</t>
  </si>
  <si>
    <t>En articulación con la Dirección de Atención y Prevención a la Violencia.</t>
  </si>
  <si>
    <r>
      <t xml:space="preserve">Unidad operativa: </t>
    </r>
    <r>
      <rPr>
        <sz val="16"/>
        <color rgb="FF000000"/>
        <rFont val="Times New Roman"/>
        <family val="1"/>
      </rPr>
      <t xml:space="preserve">Dirección de Recursos Humanos </t>
    </r>
  </si>
  <si>
    <r>
      <t xml:space="preserve">Eje estratégico: </t>
    </r>
    <r>
      <rPr>
        <sz val="16"/>
        <color indexed="8"/>
        <rFont val="Times New Roman"/>
        <family val="1"/>
      </rPr>
      <t>Fortalecimiento Institucional</t>
    </r>
    <r>
      <rPr>
        <b/>
        <sz val="16"/>
        <color indexed="8"/>
        <rFont val="Times New Roman"/>
        <family val="1"/>
      </rPr>
      <t xml:space="preserve">
 </t>
    </r>
  </si>
  <si>
    <r>
      <t xml:space="preserve">Objetivo estratégico: </t>
    </r>
    <r>
      <rPr>
        <sz val="16"/>
        <color indexed="8"/>
        <rFont val="Times New Roman"/>
        <family val="1"/>
      </rPr>
      <t>Fortalecer la gestión institucional del Ministerio de la Mujer a través de la mejora continua de los procesos, con el propósito de lograr su Misión institucional.</t>
    </r>
    <r>
      <rPr>
        <b/>
        <sz val="16"/>
        <color indexed="8"/>
        <rFont val="Times New Roman"/>
        <family val="1"/>
      </rPr>
      <t xml:space="preserve">
   </t>
    </r>
  </si>
  <si>
    <t xml:space="preserve">Actividades del Producto </t>
  </si>
  <si>
    <t xml:space="preserve">Cantidad </t>
  </si>
  <si>
    <t>Financieros</t>
  </si>
  <si>
    <t>Implementado un modelo de gestión de Recursos Humanos eficiente, orientado al logro de resultados.</t>
  </si>
  <si>
    <t xml:space="preserve">Personal reclutado. </t>
  </si>
  <si>
    <t>Cantidad de concursos efectuados para ingresos de servidoras/es y/o funcionarias/os en cargos de carrera administrativa.</t>
  </si>
  <si>
    <t xml:space="preserve">Comunicación de solicitud de apertura de Concurso.
Bases del concursos. 
Actas de fases del concurso. 
Comunicación de resultados en período probatorio. </t>
  </si>
  <si>
    <t xml:space="preserve">1. Solicitar al MAP aprobacion para aperturar concurso en cargos de los grupos ocupacionales III, IV y V. </t>
  </si>
  <si>
    <t>Recursos humanos, financieros, tecnológicos y material gastable</t>
  </si>
  <si>
    <t>Departamento de Reclutamiento,  Selección y Capacitación</t>
  </si>
  <si>
    <t xml:space="preserve">Concurso declarado desierto.  </t>
  </si>
  <si>
    <t>2. Elaborar Bases y Avisos del Concurso</t>
  </si>
  <si>
    <t>3. Recibir y validar los expedientes.</t>
  </si>
  <si>
    <t>4. Aplicación de pruebas técnicas y evaluacion por competencias.</t>
  </si>
  <si>
    <t>5. Informar a la Direccion de Reclutamiento y selección del MAP los resultados de las diferentes fases del proceso para cubrir la vacantes.</t>
  </si>
  <si>
    <t>6. Validacion del Proceso de concurso a través del MAP y trámitar el nombramiento provisional en el período de prueba de las/os seleccionadas/os.</t>
  </si>
  <si>
    <t>7. Informar al MAP los resultados del período probatorio para trámite de nombramiento definitivo.</t>
  </si>
  <si>
    <t xml:space="preserve">Porcentaje de solicitudes de No objeción para contrataciones provisional o definitiva enviadas. </t>
  </si>
  <si>
    <t xml:space="preserve">Comunicaciones de solicitud de No Objeción para contrataciones, Acciones de personal. </t>
  </si>
  <si>
    <t xml:space="preserve">1. Solicitar al MAP la No Objeción para contratar personal de manera provisional o definitiva. </t>
  </si>
  <si>
    <t xml:space="preserve">Solicitudes de Contratación objetadas por el MAP. </t>
  </si>
  <si>
    <t xml:space="preserve">2. Solicitar apropiación presupuestaria para la contratación. </t>
  </si>
  <si>
    <t xml:space="preserve">3. Entregar nombramiento provisional al/la servidor/a contratado/a. </t>
  </si>
  <si>
    <t>Nivel de Administración del Sistema de Carrera.</t>
  </si>
  <si>
    <t xml:space="preserve">Formulario de Diagnóstico de la Función de Recursos Humanos.
Plantillas de Movimientos de personal de carrera. 
Plantilla de Actualización de Sistema de Carrera.
Informes de Incorporación al Sistema de Carrera. </t>
  </si>
  <si>
    <t xml:space="preserve">1. Actualizar las informaciones del personal de carrera. </t>
  </si>
  <si>
    <t>Recursos Humanos, tecnológicos y material gastable</t>
  </si>
  <si>
    <t xml:space="preserve">Falta de incorporación de servidoras/es al Sistema de Carrera. </t>
  </si>
  <si>
    <t xml:space="preserve">2. Realizar Diagnóstico de la función de Recursos Humanos. </t>
  </si>
  <si>
    <t xml:space="preserve">3. Remitir Diagnóstico al MAP para su actualización en el SISMAP.  </t>
  </si>
  <si>
    <t>Personal inducido y capacitado.</t>
  </si>
  <si>
    <t>Porcentaje de servidoras/es de Nuevo Ingreso inducidas/os.</t>
  </si>
  <si>
    <t xml:space="preserve">Formularios de Inducción. 
Correos de socialización del nuevo personal.
Correo de solicitud de accesos.
Acuse de recibido de carnet de identificación.
Correo de solicitud de inducción a la Administración Pública. </t>
  </si>
  <si>
    <t xml:space="preserve">1. Actualizar el Manual de Inducción. </t>
  </si>
  <si>
    <t>Recursos humanos, tecnológicos, refrigerios y material gastable.</t>
  </si>
  <si>
    <t>No disponibilidad de cursos de Inducción en el INAP</t>
  </si>
  <si>
    <t xml:space="preserve">2. Inducir a través de un evento presencial o virtual al personal de nuevo ingreso.  </t>
  </si>
  <si>
    <t>3. Enviar correo de difusión del nuevo personal.</t>
  </si>
  <si>
    <t>4. Gestionar usuario de computador, correo electrónico, carnetizar y rotular en Sistema de Ponchador al personal de nuevo ingreso.</t>
  </si>
  <si>
    <t xml:space="preserve">5. Gestionar al personal de Nuevo Ingreso el curso de Inducción a la Administración Pública con el INAP. </t>
  </si>
  <si>
    <t>Nivel de Implementacion del Plan de Capacitación año 2024, según lo programado.</t>
  </si>
  <si>
    <t xml:space="preserve">Base de datos de Necesidades Detectadas.
Plan de Capacitación firmado. 
Informe trimestrales de ejecución del Plan de Capacitación. </t>
  </si>
  <si>
    <t>1. Gestionar la ejecucion del Plan de Capacitación Anual (PCA) 2024, según lo planificado.</t>
  </si>
  <si>
    <t>Recursos humanos, financieros,  tecnológicos,  refrigerios y material gastable</t>
  </si>
  <si>
    <t>Departamento de Reclutamiento,  Selección y Capacitación.</t>
  </si>
  <si>
    <t xml:space="preserve">Falta de disponibilidad de ofertas formativas. Costo excesivo en capacitaciones. </t>
  </si>
  <si>
    <t>2. Remitir al INAP el reporte trimestral de ejecución del PCA, junto a sus evidencias para el cargado en el SISMAP.</t>
  </si>
  <si>
    <t>3. Aplicar Deteccion de Necesidades de Capacitación (DNC) al personal (para PCA 2025)</t>
  </si>
  <si>
    <t>4. Elaborar el Plan de Capacitacion Anual 2025, con las necesidades detectadas.</t>
  </si>
  <si>
    <t xml:space="preserve">Nueva Escala Salarial implementada. </t>
  </si>
  <si>
    <t>Porcentaje de reajustes salariales aplicados, de acuerdo con la Escala Salarial vigente.</t>
  </si>
  <si>
    <t xml:space="preserve">Solicitudes de No objeción de reajustes salariales. </t>
  </si>
  <si>
    <t>1. Elaborar Relacion de personal con cálculo de reajustes a aplicar.</t>
  </si>
  <si>
    <t>Dirección de Recursos Humanos</t>
  </si>
  <si>
    <t xml:space="preserve">2. Solicitar al MAP la No Objecion para efectuar reajustes salariales. </t>
  </si>
  <si>
    <t xml:space="preserve">3. Solicitar presupuesto a la Dirección Financiera. </t>
  </si>
  <si>
    <t xml:space="preserve">4. Aplicar reajustes salariales en Nómina.  </t>
  </si>
  <si>
    <t>Beneficios e Incentivos otorgados</t>
  </si>
  <si>
    <t>Porcentaje de servidoras/es beneficiadas/os con incentivos, según la guía de remuneraciones del MAP.</t>
  </si>
  <si>
    <t>Solicitudes de pago de incentivos.
Hojas de cálculo del Bono por Desempeño
Acuses de recibido de solicitudes de préstamos.</t>
  </si>
  <si>
    <t xml:space="preserve">1. Solicitar al MAP la No Objeción para el pago del Incentivo por Rendimiento Individual 2023. </t>
  </si>
  <si>
    <t>Recursos humanos, tecnológicos y material gastable</t>
  </si>
  <si>
    <t>Departamento de Organización del Trabajo y Compensaciones</t>
  </si>
  <si>
    <t xml:space="preserve">Objeción por parte del MAP para el pago de los diversos incentivos. 
Falta de presupuesto para el Pago de los Incentivos. </t>
  </si>
  <si>
    <t>2. Realizar Cálculos del Bono por Desempeño 2023 del personal de Carrera Administrativa.</t>
  </si>
  <si>
    <t xml:space="preserve">3. Solicitar al MAP la aprobación de los Cálculos de Beneficios para el pago del Bono por Desempeño 2023. </t>
  </si>
  <si>
    <t xml:space="preserve">4. Tramitar las solicitudes de Préstamos "Empleado Feliz" realizadas por las/os servidoras/es. </t>
  </si>
  <si>
    <t>5. Solicitar al MAP la No Objeción para el pago del Incentivo Colectivo por Cumplimiento de Metas del SISMAP.</t>
  </si>
  <si>
    <t>5. Solicitar al MAP la No Objeción para el pago del Sueldo 14.</t>
  </si>
  <si>
    <t xml:space="preserve">Planificación de Recursos Humanos elaborada. </t>
  </si>
  <si>
    <t xml:space="preserve">Oportunidad de la Remisión de la Planificación de Recursos Humanos al MAP. </t>
  </si>
  <si>
    <t>Plantilla Planificación de Recursos Humanos 2025</t>
  </si>
  <si>
    <t xml:space="preserve">1. Levantar las necesidades de personal (Necesidades de reación de cargos y cobertura de vacantes, capacitación, reajustes salariales, incentivos, etc). </t>
  </si>
  <si>
    <t xml:space="preserve">10 dias laborables antes de la fecha límite de entrega. </t>
  </si>
  <si>
    <t xml:space="preserve">Retrasos en la solicitud de necesidades a las áreas. </t>
  </si>
  <si>
    <t>2. Completar plantilla de Planificación de Recursos Humanos año 2025.</t>
  </si>
  <si>
    <t>3. Remitir al Despacho para revisión y aprobación de la Máxima Autoridad.</t>
  </si>
  <si>
    <t>4. Remitir Planificación de Recursos Humanos 2025 al MAP, para revisión y cargado en el SISMAP.</t>
  </si>
  <si>
    <t xml:space="preserve">Uniformes corporativos entregados </t>
  </si>
  <si>
    <t>Porcentaje de servidoras/es dotadas/os con uniformes</t>
  </si>
  <si>
    <t xml:space="preserve">Requisición de Uniformes, Pliegos de compras, evaluacion de proveedores, acuse de entrega de los uniformes. </t>
  </si>
  <si>
    <t>1. Requerir uniformes con especificaciones</t>
  </si>
  <si>
    <t>2. Preparar Pliegos de Condiciones.</t>
  </si>
  <si>
    <t xml:space="preserve">3. Evaluar oferentes. </t>
  </si>
  <si>
    <t xml:space="preserve">4. Coordinar toma de medidas al personal beneficiado con los uniformes. </t>
  </si>
  <si>
    <t>5. Recibir y entregar uniformes al personal.</t>
  </si>
  <si>
    <t xml:space="preserve">Desempeño Laboral gestionado. </t>
  </si>
  <si>
    <t xml:space="preserve">Porcentaje de servidoras/es con Acuerdos del Desempeño Laboral 2024 elaborados. </t>
  </si>
  <si>
    <t>Plantilla de reporte de Acuerdos del Desempeño. 
Portal de SISMAP.</t>
  </si>
  <si>
    <t>1. Requerir a las áreas la elaboración de los Acuerdos del Desempeño Laboral 2024.</t>
  </si>
  <si>
    <t>División de Evaluación del Desempeño</t>
  </si>
  <si>
    <t xml:space="preserve">Personal sin acuerdo del desempeño elaborado por sus superiores. Acuerdos no entregados a RRHH en la fecha definida. </t>
  </si>
  <si>
    <t>2. Tabular Acuerdos del Desempeño Laboral recibidos.</t>
  </si>
  <si>
    <t>3. Remitir plantilla con Acuerdos del Desempeño Laboral 2024 al Ministerio de Administración Pública (MAP).</t>
  </si>
  <si>
    <t xml:space="preserve">4. Requerir a las áreas las minutas de Monitoreo Trimestral de los Acuerdos del Desempeño Laboral 2024. </t>
  </si>
  <si>
    <t xml:space="preserve">Porcentaje de servidoras/es con Evaluación del Desempeño Laboral 2024 realizada. </t>
  </si>
  <si>
    <t>Plantilla de reporte de Evaluaciones del Desempeño. 
Portal de SISMAP.</t>
  </si>
  <si>
    <t xml:space="preserve">1. Impartir taller sobre Metodología de Evaluación del Desempeño Laboral a supervisoras/es. </t>
  </si>
  <si>
    <t xml:space="preserve">Personal no sea evaluado por sus superiores en la fecha definida. </t>
  </si>
  <si>
    <t xml:space="preserve">2. Requerir a las áreas los formularios de Acuerdos del Desempeño Laboral 2024 evaluados y calificados. </t>
  </si>
  <si>
    <t>3. Tabular las calificaciones obtenidas por el personal, tras la Evaluación de su Desempeño Laboral 2024.</t>
  </si>
  <si>
    <t>4. Elaborar Informe Técnico de Resultados de las Evaluaciones del Desempeño Laboral 2024 y remitirlo al MAP.</t>
  </si>
  <si>
    <t xml:space="preserve">Registros y Controles de servidoras/es aplicados. </t>
  </si>
  <si>
    <t>Cantidad de Reportes de Ausentismo Laboral elaborados y Programaciones Anuales de Vacaciones elaboradas.</t>
  </si>
  <si>
    <t>Reportes de ausentismo y rotación.
Plantilla de Programación Anual de Vacaciones.</t>
  </si>
  <si>
    <t xml:space="preserve">1. Elaborar informes de ausentismo y rotación, reportando ausencias justificadas y no justificadas, entradas y salidas de personal, etc. </t>
  </si>
  <si>
    <t>Departamento de Registro, Control y Nóminas</t>
  </si>
  <si>
    <t xml:space="preserve">Falta de adquisición de sistema de Registro y Control. Remisión tardía de Programación de Vacaciones. </t>
  </si>
  <si>
    <t xml:space="preserve">2. Elaborar Certificaciones de Cargos solicitadas por el personal. </t>
  </si>
  <si>
    <t xml:space="preserve">3. Solicitar a las áreas la Programación Anual de Vacaciones del año 2024. </t>
  </si>
  <si>
    <t xml:space="preserve">4. Elaborar Programación Anual de Vacaciones del año 2024. </t>
  </si>
  <si>
    <t>5. Dar seguimiento a la ejecucion del programa de vacaciones.</t>
  </si>
  <si>
    <t>Nóminas de pago elaboradas y tramitadas.</t>
  </si>
  <si>
    <t xml:space="preserve">Porcentaje de nóminas ordinarias y extraordinarias del Ministerio de la Mujer y las Casas de Acogida elaboradas y tramitadas. </t>
  </si>
  <si>
    <t xml:space="preserve">Archivos TXT y libramientos de pago de nóminas. </t>
  </si>
  <si>
    <t xml:space="preserve">1. Elaborar y tramitar las nóminas ordinarias del personal. </t>
  </si>
  <si>
    <t>Fallas en el sistema SASP, retraso en recepción de documentos soportes.</t>
  </si>
  <si>
    <t xml:space="preserve">2. Elaborar y tramitar las nóminas extraordinarias (adicionales o de beneficios), según corresponda. </t>
  </si>
  <si>
    <t xml:space="preserve">Pago de Beneficios laborales tramitado. </t>
  </si>
  <si>
    <t xml:space="preserve">Porcentaje de beneficios laborales tramitados dentro del plazo establecido. </t>
  </si>
  <si>
    <t xml:space="preserve">Cálculos de Beneficios Laborales firmados y sellados por el MAP, Libramientos de pago de nóminas. </t>
  </si>
  <si>
    <t>1. Elaborar cálculo de vacaciones y/o indemnizaciones.</t>
  </si>
  <si>
    <t>División de Relaciones Laborales y Sociales</t>
  </si>
  <si>
    <t>Retrasos en la recepción de los cálculos desde el MAP</t>
  </si>
  <si>
    <t>2. Remitir cálculos al MAP para su aprobación.</t>
  </si>
  <si>
    <t xml:space="preserve">3. Remitir libramientos de pago de beneficios y Certificación de No Pagos Pendientes al MAP. </t>
  </si>
  <si>
    <t xml:space="preserve">Actividades de Motivación y Bienestar celebradas, de acuerdo con el Cronograma Anual elaborado.  </t>
  </si>
  <si>
    <t xml:space="preserve">Porcentaje de licencias médicas, subsidios por maternidad - lactancia y, accidentes laborales reportados en el plazo establecido. </t>
  </si>
  <si>
    <t xml:space="preserve">Licencias médicas, reportes mensuales,  formularios de reporte de Accidentes de Trabajo de IDOPPRIL. </t>
  </si>
  <si>
    <t xml:space="preserve">1. Registrar licencias y accidentes laborales en las diversas plataformas. </t>
  </si>
  <si>
    <t xml:space="preserve">Servidores no reporten licencias y accidentes laborales.
Rechazo de casos por parte de IDOPPRIL/SISALRIL </t>
  </si>
  <si>
    <t xml:space="preserve">3.  Dar seguimiento a que las embarazadas inicien su licencia pre natal. </t>
  </si>
  <si>
    <t>4. Reportar las novedades de los seguros dentro de los plazos acordados con las aseguradoras.</t>
  </si>
  <si>
    <t>5.  Elaborar reporte trimestral.</t>
  </si>
  <si>
    <t>Cantidad de Charlas y Jornadas de Prevención y Promoción de la Salud realizadas, de acuerdo a lo planificado.</t>
  </si>
  <si>
    <t xml:space="preserve">Solicitudes de charlas y jornadas, Lista de participantes en charlas y jornadas, fotos. </t>
  </si>
  <si>
    <t xml:space="preserve">1. Elaborar Plan Anual de Actividades de Prevención y Promoción de Salud. </t>
  </si>
  <si>
    <t>Recursos humanos, financieros, tecnológicos, refrigerios, combustible y material gastable</t>
  </si>
  <si>
    <t xml:space="preserve">2. Gestionar charlas y jornadas médicas. </t>
  </si>
  <si>
    <t xml:space="preserve">3. Remitir evidencias al MAP para actualización del SISMAP (SISTAP). </t>
  </si>
  <si>
    <t xml:space="preserve">Número de actividades de motivación y bienestar laboral celebradas, de acuerdo con el Cronograma. </t>
  </si>
  <si>
    <t xml:space="preserve">Cronograma de Actividades, fotos, requisiciones, certificaciones de servicios recibidos, invitaciones. </t>
  </si>
  <si>
    <t xml:space="preserve">1. Elaborar Cronograma Anual de Actividades de Motivación y Bienestar de servidoras/es. </t>
  </si>
  <si>
    <t>Recursos Humanos, financieros, tecnológicos, refrigerios, combustible y material gastable</t>
  </si>
  <si>
    <t>Falta de presupuesto.
Retraso en trámites de Compra.</t>
  </si>
  <si>
    <t xml:space="preserve">2. Solicitar la compra o contratación de servicios p/ actividades de integración. </t>
  </si>
  <si>
    <t>3. Coordinar las actividades de integración y bienestar.</t>
  </si>
  <si>
    <t>Plan de Acción derivado de Auditoria de  Riesgos realizada por IDOPPRIL ejecutado.</t>
  </si>
  <si>
    <t>Informes de Resultados en Auditorias de Riesgos IDOPPRIL, Plan de Acción elaborado, evidencia de acciones mtigadas.</t>
  </si>
  <si>
    <t xml:space="preserve">1. Elaborar Plan de Acción con resultados de Informe de Auditoria de Riesgos IDOPPRIL. </t>
  </si>
  <si>
    <t>Dirección de Recursos Humanos/ CMSST</t>
  </si>
  <si>
    <t xml:space="preserve">2. Coordinar acciones de mitigación de riesgos. </t>
  </si>
  <si>
    <t xml:space="preserve">3. Presentar informe de acciones mitigadas. </t>
  </si>
  <si>
    <t>Plan Operativo Anual (2024)</t>
  </si>
  <si>
    <r>
      <t xml:space="preserve">Unidad operativa:  </t>
    </r>
    <r>
      <rPr>
        <sz val="16"/>
        <color indexed="8"/>
        <rFont val="Aptos Narrow"/>
        <family val="2"/>
        <scheme val="minor"/>
      </rPr>
      <t>Dirección de Comunicación</t>
    </r>
  </si>
  <si>
    <r>
      <t xml:space="preserve">Eje estratégico: </t>
    </r>
    <r>
      <rPr>
        <sz val="16"/>
        <color indexed="8"/>
        <rFont val="Aptos Narrow"/>
        <family val="2"/>
        <scheme val="minor"/>
      </rPr>
      <t xml:space="preserve"> Fortalecimiento institucional</t>
    </r>
    <r>
      <rPr>
        <b/>
        <sz val="16"/>
        <color indexed="8"/>
        <rFont val="Aptos Narrow"/>
        <family val="2"/>
        <scheme val="minor"/>
      </rPr>
      <t xml:space="preserve">
 </t>
    </r>
  </si>
  <si>
    <r>
      <t xml:space="preserve">Objetivo estratégico: </t>
    </r>
    <r>
      <rPr>
        <sz val="16"/>
        <color indexed="8"/>
        <rFont val="Aptos Narrow"/>
        <family val="2"/>
        <scheme val="minor"/>
      </rPr>
      <t>Fortalecer la imagen institucional a fin de asegurar un posicionamiento adecuado como organismo rector de las políticas de equidad e igualdad de género.</t>
    </r>
    <r>
      <rPr>
        <b/>
        <sz val="16"/>
        <color indexed="8"/>
        <rFont val="Aptos Narrow"/>
        <family val="2"/>
        <scheme val="minor"/>
      </rPr>
      <t xml:space="preserve">
   </t>
    </r>
  </si>
  <si>
    <t>Insumos del Producto</t>
  </si>
  <si>
    <t xml:space="preserve">Unidad de Medida </t>
  </si>
  <si>
    <t xml:space="preserve">Implementada una estrategia de comunicación y establecidos los estándares de difusión interna y externa. </t>
  </si>
  <si>
    <t xml:space="preserve">Estrategia de Comunicación para la proyección de la imagen institucional y áreas sustantivas e iniciativas del Ministerio de la Mujer </t>
  </si>
  <si>
    <t xml:space="preserve">Producción y difusión camapañas de concientizacion sobre los roles y servicios del Ministerio de la Mujer: Prevención y Atención a la Violencia, Coordinación Intersectorial, Derechos Económicos, Educación en Género y Promoción a los Derechos a la Salud. </t>
  </si>
  <si>
    <t>Producción</t>
  </si>
  <si>
    <t>Difusión de materiales a través de reuniones, actividades, campañas.</t>
  </si>
  <si>
    <t>Materiales, fotos, publicaciones, hojas de registro de actividades.</t>
  </si>
  <si>
    <t>Difusión</t>
  </si>
  <si>
    <t>Contratar promoción para difundir informaciones relativas al Ministerio de la Mujer.</t>
  </si>
  <si>
    <t xml:space="preserve">Colocación directa con medios de comunicación </t>
  </si>
  <si>
    <t xml:space="preserve">Producción del manual de identidad institucional </t>
  </si>
  <si>
    <t xml:space="preserve">Redacción ,  corrección de estilo del documento, diagrmación y diseño, consultoria e impresión </t>
  </si>
  <si>
    <t>Pulicación memoria de los primeros 4 años de gestión del Ministerio de la Mujer</t>
  </si>
  <si>
    <t>Impresión de material informativo del Ministerio de la Mujer</t>
  </si>
  <si>
    <t xml:space="preserve">Brochures/ volantes </t>
  </si>
  <si>
    <t xml:space="preserve">Afiches </t>
  </si>
  <si>
    <t>Libretas azules tipo agenda</t>
  </si>
  <si>
    <t>Termos</t>
  </si>
  <si>
    <t>Agua en tetrapack</t>
  </si>
  <si>
    <t>Gorras</t>
  </si>
  <si>
    <t xml:space="preserve"> Paraguas</t>
  </si>
  <si>
    <t xml:space="preserve">Carpetas Impresas ministerio </t>
  </si>
  <si>
    <t>Ley 86-99 diagramacion e impresion de la ley que crea el MMujer,</t>
  </si>
  <si>
    <t>Cuadernillos temáticas ministerio</t>
  </si>
  <si>
    <t xml:space="preserve">Mochilas </t>
  </si>
  <si>
    <t>Stickers</t>
  </si>
  <si>
    <t xml:space="preserve">Carpetas despacho </t>
  </si>
  <si>
    <t>Bolsas institucionales propilenos</t>
  </si>
  <si>
    <t>snap frame</t>
  </si>
  <si>
    <t>Producción de campaña educativa que promueva el uso de la línea de emergencia en caso de violencia de género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</si>
  <si>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</si>
  <si>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</si>
  <si>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</si>
  <si>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</si>
  <si>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</si>
  <si>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</si>
  <si>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Streaming  eventos de alto nivel del MMujer</t>
  </si>
  <si>
    <t>Transmisión en vivo, reels, resumenes para redes sociales</t>
  </si>
  <si>
    <t xml:space="preserve">Adquisición de equipo para la efientizacion de las labores  de comunicaciones </t>
  </si>
  <si>
    <t xml:space="preserve">Tables </t>
  </si>
  <si>
    <t>Tripodes</t>
  </si>
  <si>
    <t>Laptos/bultos</t>
  </si>
  <si>
    <t>Bateria para camara de video</t>
  </si>
  <si>
    <t xml:space="preserve">Bateria para Camara fotografica </t>
  </si>
  <si>
    <t>Memoria USB</t>
  </si>
  <si>
    <t>Disco externo</t>
  </si>
  <si>
    <t>Programa Flickr</t>
  </si>
  <si>
    <t>Programa Freepick</t>
  </si>
  <si>
    <t>Prgrama Adobe</t>
  </si>
  <si>
    <t xml:space="preserve">Estabilizador de celulares </t>
  </si>
  <si>
    <t>Materiales: invitaciones, semblanzas, programas, bolsas, carperas, certificados, pines y medallas</t>
  </si>
  <si>
    <t xml:space="preserve">Invitaciones </t>
  </si>
  <si>
    <t>-</t>
  </si>
  <si>
    <t xml:space="preserve">Diseño y Diagramación de Semblanza y Bíografias </t>
  </si>
  <si>
    <t>Diseño, diagramación  e impresión de las semblanzas y Biografías</t>
  </si>
  <si>
    <t>Publicación comunicado Ministra Día Internacional de la Mujer y apertura de recepción de expedientes para Medalla al Mérito  en 2 diarios de circ. Nacional</t>
  </si>
  <si>
    <t>Publicación</t>
  </si>
  <si>
    <t>Conmemoración del 25 de noviembre, día de la No Violencia contra la Mujer</t>
  </si>
  <si>
    <t>Producción y difusión de Spot por el día de No Violencia a la Mujer</t>
  </si>
  <si>
    <t>Creación de artes, afiches, volantes, brochures, polos, mochilas, pulseras</t>
  </si>
  <si>
    <t>Reproducción</t>
  </si>
  <si>
    <t>Evento en honor al día Internacional de la No Violencia contra la Mujer</t>
  </si>
  <si>
    <t>Difusión y cuñas en medios de comunicación</t>
  </si>
  <si>
    <t>Material propaganda</t>
  </si>
  <si>
    <t>Reproducción de materiales educativos y promocionales del Ministerio de la Mujer</t>
  </si>
  <si>
    <t>Concurso estudiantil festival de cine</t>
  </si>
  <si>
    <t>Promoción y premiación</t>
  </si>
  <si>
    <t>)</t>
  </si>
  <si>
    <t xml:space="preserve">Publicaciones  </t>
  </si>
  <si>
    <t xml:space="preserve">Concurso fotográfico mujeres destacadas </t>
  </si>
  <si>
    <t>Exposición fotográfica</t>
  </si>
  <si>
    <t>Producción y montaje</t>
  </si>
  <si>
    <t>Feria del Libro</t>
  </si>
  <si>
    <t>Materiales informativos sobre los servicios del Ministerio</t>
  </si>
  <si>
    <t>Jornadas de sensibilización con periodistas a nivel nacional</t>
  </si>
  <si>
    <t xml:space="preserve">Souvenil </t>
  </si>
  <si>
    <t xml:space="preserve">Almuerzos </t>
  </si>
  <si>
    <t>Reuniones de acercamiento en un hotel con directivos de medios y líderes de opinión. 1 reunion de 50 personas.</t>
  </si>
  <si>
    <t>Salon de hotel (con desayuno)</t>
  </si>
  <si>
    <t>Reuniones de sensibilización sobre nuevas masculinidades para artistas urbanos. 2 reuniones de 25 personas.</t>
  </si>
  <si>
    <t>Impresiones</t>
  </si>
  <si>
    <t>Expo Mujer</t>
  </si>
  <si>
    <t>Organización y montaje</t>
  </si>
  <si>
    <t>Desayuno para cronistas sociales por el Día de la Mujer. 30 personas</t>
  </si>
  <si>
    <t>Café y Agua</t>
  </si>
  <si>
    <t>Actividad  con periodistas por el día del Periodista</t>
  </si>
  <si>
    <t>Organización</t>
  </si>
  <si>
    <t>Desayuno con reporteros por Navidad</t>
  </si>
  <si>
    <t xml:space="preserve">Cursos para el personal  del Ministerio de la Mujer en el ámbito de comunicaciones </t>
  </si>
  <si>
    <t>Salón de un hotel ( desayuno, almuerzo, coffe breaks)</t>
  </si>
  <si>
    <t>Seminario sobre los Avances de las mujeres periodistas en los medios de comunicación en Rep. Dominicana. Con el colegio de Periodistas</t>
  </si>
  <si>
    <t>Producción de material audiovisual alusivos al aniversario de la Mujer</t>
  </si>
  <si>
    <t>Aniversario del Mmujer</t>
  </si>
  <si>
    <t>Servicios de Comunicaciones y Relaciones Públicas</t>
  </si>
  <si>
    <t xml:space="preserve"> Campañas sobre Corresponsabilidad de Cuidados</t>
  </si>
  <si>
    <t xml:space="preserve">Diseño, producción y difunsión </t>
  </si>
  <si>
    <t>Artes , impresiones , colocacciones en medios impresos, digitales y redes sociales</t>
  </si>
  <si>
    <t xml:space="preserve">Unidad Rectora: </t>
  </si>
  <si>
    <t xml:space="preserve">MINISTERIO DE LA MUJER </t>
  </si>
  <si>
    <t>Unidad Ejecutora:</t>
  </si>
  <si>
    <t xml:space="preserve">ACTIVIDADES CENTRALES </t>
  </si>
  <si>
    <t>Eje Estratégico: END 2010  2030</t>
  </si>
  <si>
    <t>UN ESTADO SOCIAL Y DEMOCRATICO DE DERECHOS</t>
  </si>
  <si>
    <t>Eje Estratégico: PEI 2021  2024</t>
  </si>
  <si>
    <t>FORTALECIMIENTO INSTITUCIONAL</t>
  </si>
  <si>
    <t>Objetivo General : END 2010  2030</t>
  </si>
  <si>
    <t>ADMINISTRACION PUBLICA EFICIENTE, TRANSPARENTE  Y ORIENTADA A RESULTADO</t>
  </si>
  <si>
    <t>Objetivos Estrategicos : PEI 2021  2024</t>
  </si>
  <si>
    <t>Fortalecer los Mecanismos de Gestión y Aumentar la Capacidad Institucional para Mejorar la Eficacia y Eficiencia de los Procesos.</t>
  </si>
  <si>
    <t xml:space="preserve">Dirección Superior y Planificacion </t>
  </si>
  <si>
    <t>Dirección Juridica</t>
  </si>
  <si>
    <t>POA 2024</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</si>
  <si>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</si>
  <si>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</si>
  <si>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</si>
  <si>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</si>
  <si>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</si>
  <si>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</si>
  <si>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</si>
  <si>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</si>
  <si>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</si>
  <si>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</si>
  <si>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</si>
  <si>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</si>
  <si>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</si>
  <si>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</si>
  <si>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 xml:space="preserve">Asesoria legal al Ministerio </t>
  </si>
  <si>
    <t>Brindar asesoria en materia legal a la máxima autoridad del Ministerio de la Mujer.</t>
  </si>
  <si>
    <t># Asesorías legales
vinculadas a las
actividades del
ministerio brindadas</t>
  </si>
  <si>
    <t>Solicitudes de asesorías,
memorándum, correos, documentos notarizados</t>
  </si>
  <si>
    <t>Recibir la documentación
incompleta o que no esté
debidamente
instrumentada</t>
  </si>
  <si>
    <t xml:space="preserve">                                                                                                                                                                                                                                                                                                                                                                                                                                                                                                                          </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</si>
  <si>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</si>
  <si>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</si>
  <si>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</si>
  <si>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</si>
  <si>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</si>
  <si>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</si>
  <si>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</si>
  <si>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</si>
  <si>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</si>
  <si>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</si>
  <si>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</si>
  <si>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</si>
  <si>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</si>
  <si>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</si>
  <si>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</si>
  <si>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</si>
  <si>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 xml:space="preserve">Elaborar  y notarizar de  documentos; Contratos laborales, Contratos de alquiler, Contratos de Servicios,
Acuerdos y Convenios
</t>
  </si>
  <si>
    <t xml:space="preserve">Servicios Juridicos 
</t>
  </si>
  <si>
    <t>Proceso de Licitación y Comparación de Precio</t>
  </si>
  <si>
    <t xml:space="preserve">
Realizar investigación casos Laborales</t>
  </si>
  <si>
    <t>Director (Viaticos)</t>
  </si>
  <si>
    <t>Chofer (Viaticos)</t>
  </si>
  <si>
    <t>Combustible (galon) (tikest)</t>
  </si>
  <si>
    <t>Notificaciones Judiciales</t>
  </si>
  <si>
    <t xml:space="preserve">Actos de Alguacil
</t>
  </si>
  <si>
    <t xml:space="preserve">
Acta de Medalla al Mérito
</t>
  </si>
  <si>
    <t>Contratar consultoria para  elaborar propuesta  del reglamento de aplicación de la Ley 86-99</t>
  </si>
  <si>
    <t xml:space="preserve">Servicios Tecnicos Profesionales </t>
  </si>
  <si>
    <t>Realizar Capacitación Profesional para el personal de la Dirección (Maestrias, Diplomados, Cursos, Talleres, etc.)</t>
  </si>
  <si>
    <t>Capacitación Profesional</t>
  </si>
  <si>
    <r>
      <t xml:space="preserve">Unidad operativa:  </t>
    </r>
    <r>
      <rPr>
        <sz val="16"/>
        <color indexed="8"/>
        <rFont val="Aptos Display"/>
        <family val="1"/>
        <scheme val="major"/>
      </rPr>
      <t>Dirección Tecnología de la Información y la Comunicación</t>
    </r>
  </si>
  <si>
    <r>
      <t xml:space="preserve">Eje estratégico: </t>
    </r>
    <r>
      <rPr>
        <sz val="16"/>
        <color indexed="8"/>
        <rFont val="Aptos Display"/>
        <family val="1"/>
        <scheme val="major"/>
      </rPr>
      <t xml:space="preserve"> Fortalecer la gestión institucional del Ministerio de la Mujer a través de la mejora continua de los procesos, con el propósito de lograr su Misión Institucional.</t>
    </r>
    <r>
      <rPr>
        <b/>
        <sz val="16"/>
        <color indexed="8"/>
        <rFont val="Aptos Display"/>
        <family val="1"/>
        <scheme val="major"/>
      </rPr>
      <t xml:space="preserve">
 </t>
    </r>
  </si>
  <si>
    <r>
      <t xml:space="preserve">Objetivo estratégico: </t>
    </r>
    <r>
      <rPr>
        <sz val="16"/>
        <color indexed="8"/>
        <rFont val="Aptos Display"/>
        <family val="1"/>
        <scheme val="major"/>
      </rPr>
      <t>Tecnología adecuada y alineada a las necesidades institucionales para la mejora de los procesos, la seguridad e integridad de la información y la transparencia en la gestión.</t>
    </r>
    <r>
      <rPr>
        <b/>
        <sz val="16"/>
        <color indexed="8"/>
        <rFont val="Aptos Display"/>
        <family val="1"/>
        <scheme val="major"/>
      </rPr>
      <t xml:space="preserve">
   </t>
    </r>
  </si>
  <si>
    <t xml:space="preserve">Recursos </t>
  </si>
  <si>
    <t xml:space="preserve">Fortalecida la capacidad de gestión de los servicios TIC y seguridad de la información, asegurando la disponibilidad de información oportuna y confiable en apoyo a la toma de
decisiones y a la gestión. </t>
  </si>
  <si>
    <t xml:space="preserve">Áreas tecnológicas del Ministerio de la Mujer. </t>
  </si>
  <si>
    <t>Informes de ejecución y seguimiento</t>
  </si>
  <si>
    <t>Equipos, Licencias, Plataformas y Sistemas Instalados</t>
  </si>
  <si>
    <t>Capacitación especializada para 
el personal de TI</t>
  </si>
  <si>
    <t xml:space="preserve">ITIL </t>
  </si>
  <si>
    <t>Windows Server 2022</t>
  </si>
  <si>
    <t>Course Administrator Microsoft Azure</t>
  </si>
  <si>
    <t>Curso WatchGuard</t>
  </si>
  <si>
    <t>Curso Sharepoint</t>
  </si>
  <si>
    <t>Course System Center Configuration Manager</t>
  </si>
  <si>
    <t>Gestión de Proyectos</t>
  </si>
  <si>
    <t>Equipos, herramientas tecnológicas  para la adecuación y continuidad de las operaciones del Ministerio de la Mujer</t>
  </si>
  <si>
    <t>Laptop</t>
  </si>
  <si>
    <t>Computadora (CPU)</t>
  </si>
  <si>
    <t>Monitores</t>
  </si>
  <si>
    <t>Bocinas para salones</t>
  </si>
  <si>
    <t>Impresora Multifuncional</t>
  </si>
  <si>
    <t>UPS</t>
  </si>
  <si>
    <t>Tablet</t>
  </si>
  <si>
    <t>Proyector portátil</t>
  </si>
  <si>
    <t>Cable rizado para teléfono</t>
  </si>
  <si>
    <t>Power Supply para servidores</t>
  </si>
  <si>
    <t>Renovación de Licencias continuidad de operaciones en del Ministerio de la Mujer</t>
  </si>
  <si>
    <t>Licencias Microsoft 365 E3</t>
  </si>
  <si>
    <t>Licencias Microsoft 365 Business Std</t>
  </si>
  <si>
    <t>Licencias Ap WatchGuard</t>
  </si>
  <si>
    <t>Licencimientao para Microsoft 365 y correo electrónico</t>
  </si>
  <si>
    <t>Licencia para sistema operativo Servidores: Windows Server</t>
  </si>
  <si>
    <t>Licencias para sistema operativo computadoras: Windows 10 pro/11</t>
  </si>
  <si>
    <t>Renovación y/o actualización de licencias de servicios y sistemas críticos.</t>
  </si>
  <si>
    <t>Licencias Firewall WatchGuard (M370 y T40)</t>
  </si>
  <si>
    <t>Licenciamiento solución de antivirus corporativo para 510 equipos.</t>
  </si>
  <si>
    <t>Licencias para componentes de infografia,  seguridad y respaldos páginas web</t>
  </si>
  <si>
    <t>Licencia almacenamiento Hosting, y Servidor dedicado en la nube de las páginas web del ministerio</t>
  </si>
  <si>
    <t>Licencia solución de monitoreo System Center</t>
  </si>
  <si>
    <t>Proyecto de segruidad electrónica y videovigilancia: 2da. Etapa - Cámaras de seguridad y control de acceso</t>
  </si>
  <si>
    <t>Solución de seguridad (cámaras, control de acceso y monitoreo) videovigilancia en Sede y Metropolitano.</t>
  </si>
  <si>
    <t>Repuestos, herramientas y accesorios para el Ministerio (Sede, TIC, Oficinas, OPM y OMM)</t>
  </si>
  <si>
    <t>Cajas de herramientas de trabajo para  Soporte Técnico</t>
  </si>
  <si>
    <t>Pointers</t>
  </si>
  <si>
    <t>Teléfono IP</t>
  </si>
  <si>
    <t>Mouse PAD</t>
  </si>
  <si>
    <t>Mouse inalambricos</t>
  </si>
  <si>
    <t>Teclados</t>
  </si>
  <si>
    <t>Teléfono IP Microsoft Teams</t>
  </si>
  <si>
    <t>Télefono IP Salón de conferencias</t>
  </si>
  <si>
    <t>Proyecto de Transformación Digital</t>
  </si>
  <si>
    <t>Solución para implementar firma digital o electronica y automatización de procesos</t>
  </si>
  <si>
    <t>Proyecto de mudanza Data Center de Sede</t>
  </si>
  <si>
    <t>KVM para rack servidores</t>
  </si>
  <si>
    <t>Sólución de almacenamiento</t>
  </si>
  <si>
    <t>Adquisición de equipos necesarios para la adecuación del Datacenter</t>
  </si>
  <si>
    <t>Licencia para SQL Stardard</t>
  </si>
  <si>
    <t>Licencia Certificados de Seguridad para la web mujer.gob.do</t>
  </si>
  <si>
    <t>Proyecto de Comunicación entre Oficianas (Sede, Metropolitana-Gazcue-Adquisicion del Sistema Gubernamental de Planificación de Recursos
Equipos, herramientas y accesorios para el Ministerio (Sede, TIC, Oficinas, OPM y OMM)</t>
  </si>
  <si>
    <t>Solución Central telefonica para interconexión de oficinas que incluye todos los equipos.</t>
  </si>
  <si>
    <t>Equipos de Enlace Interconexión</t>
  </si>
  <si>
    <t>Proyecto para ampliar ancho de banda de conexiones de oficinas (OPM y OMM)</t>
  </si>
  <si>
    <t>Upgrade Lineas Datas OPM-OMM</t>
  </si>
  <si>
    <t>Adquisición de solución y equipos de seguridad tecnológica para el Ministerio de la Mujer</t>
  </si>
  <si>
    <t>Equipos de Seguridad</t>
  </si>
  <si>
    <t>Adquisición de materiasles y herramientas para restructuración de cableado estructurado.</t>
  </si>
  <si>
    <t>Cableado Estructurado</t>
  </si>
  <si>
    <t>Proyecto de aquisición de equipo y servcios para UPS Edificio Metropolitano</t>
  </si>
  <si>
    <t>Soporte para UPS</t>
  </si>
  <si>
    <t>Proyecto de Adquisicion del Sistema Gubernamental de Planificación de Recursos 1ra. Etapa</t>
  </si>
  <si>
    <t>GRP ó ERP Institucional (Sistema para Planificacion de Recursos Gubernamental)</t>
  </si>
  <si>
    <t>Proyecto de Adquisicion de Sistema de Digitalización de Documentos Juridico</t>
  </si>
  <si>
    <t xml:space="preserve">Sistema de Digitalizacion de Documentos </t>
  </si>
  <si>
    <t xml:space="preserve">Presupuesto Estimado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</si>
</sst>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1C0A]* #,##0.00_);_([$$-1C0A]* \(#,##0.00\);_([$$-1C0A]* &quot;-&quot;??_);_(@_)"/>
    <numFmt numFmtId="165" formatCode="_-[$$-409]* #,##0.00_ ;_-[$$-409]* \-#,##0.00\ ;_-[$$-409]* &quot;-&quot;??_ ;_-@_ "/>
    <numFmt numFmtId="166" formatCode="_-* #,##0.00_-;\-* #,##0.00_-;_-* &quot;-&quot;??_-;_-@_-"/>
    <numFmt numFmtId="167" formatCode="&quot;$&quot;#,##0.00"/>
    <numFmt numFmtId="168" formatCode="_-[$$-1C0A]* #,##0.00_ ;_-[$$-1C0A]* \-#,##0.00\ ;_-[$$-1C0A]* &quot;-&quot;??_ ;_-@_ "/>
    <numFmt numFmtId="169" formatCode="0.0"/>
    <numFmt numFmtId="170" formatCode="_-* #,##0.00\ _€_-;\-* #,##0.00\ _€_-;_-* &quot;-&quot;??\ _€_-;_-@_-"/>
    <numFmt numFmtId="171" formatCode="_([$RD$-1C0A]* #,##0.00_);_([$RD$-1C0A]* \(#,##0.00\);_([$RD$-1C0A]* &quot;-&quot;??_);_(@_)"/>
  </numFmts>
  <fonts count="115" x14ac:knownFonts="1">
    <font>
      <sz val="11"/>
      <color theme="1"/>
      <name val="Aptos Narrow"/>
      <family val="2"/>
      <scheme val="minor"/>
    </font>
    <font>
      <sz val="11"/>
      <color theme="1"/>
      <name val="Aptos Narrow"/>
      <family val="2"/>
      <scheme val="minor"/>
    </font>
    <font>
      <sz val="12"/>
      <color theme="1"/>
      <name val="Cambria"/>
      <family val="1"/>
    </font>
    <font>
      <b/>
      <sz val="12"/>
      <color rgb="FFFF0000"/>
      <name val="Cambria"/>
      <family val="1"/>
    </font>
    <font>
      <sz val="16"/>
      <color theme="1"/>
      <name val="Cambria"/>
      <family val="1"/>
    </font>
    <font>
      <b/>
      <sz val="12"/>
      <color rgb="FF000000"/>
      <name val="Cambria"/>
      <family val="1"/>
    </font>
    <font>
      <sz val="12"/>
      <color rgb="FF000000"/>
      <name val="Cambria"/>
      <family val="1"/>
    </font>
    <font>
      <sz val="11"/>
      <color rgb="FF000000"/>
      <name val="Cambria"/>
      <family val="1"/>
    </font>
    <font>
      <b/>
      <sz val="12"/>
      <color theme="1"/>
      <name val="Cambria"/>
      <family val="1"/>
    </font>
    <font>
      <b/>
      <sz val="12"/>
      <color theme="0"/>
      <name val="Cambria"/>
      <family val="1"/>
    </font>
    <font>
      <sz val="12"/>
      <color theme="0"/>
      <name val="Cambria"/>
      <family val="1"/>
    </font>
    <font>
      <sz val="12"/>
      <name val="Cambria"/>
      <family val="1"/>
    </font>
    <font>
      <sz val="11"/>
      <color theme="1"/>
      <name val="Cambria"/>
      <family val="1"/>
    </font>
    <font>
      <b/>
      <sz val="11"/>
      <color theme="1"/>
      <name val="Cambria"/>
      <family val="1"/>
    </font>
    <font>
      <b/>
      <sz val="16"/>
      <color theme="1"/>
      <name val="Cambria"/>
      <family val="1"/>
    </font>
    <font>
      <b/>
      <sz val="15"/>
      <color indexed="81"/>
      <name val="Tahoma"/>
      <family val="2"/>
    </font>
    <font>
      <sz val="15"/>
      <color indexed="81"/>
      <name val="Tahoma"/>
      <family val="2"/>
    </font>
    <font>
      <sz val="9"/>
      <color indexed="81"/>
      <name val="Tahoma"/>
      <family val="2"/>
    </font>
    <font>
      <sz val="16"/>
      <color indexed="81"/>
      <name val="Tahoma"/>
      <family val="2"/>
    </font>
    <font>
      <sz val="18"/>
      <color indexed="81"/>
      <name val="Tahoma"/>
      <family val="2"/>
    </font>
    <font>
      <b/>
      <sz val="16"/>
      <color rgb="FFFF0000"/>
      <name val="Cambria"/>
      <family val="1"/>
      <charset val="1"/>
    </font>
    <font>
      <sz val="12"/>
      <color rgb="FF000000"/>
      <name val="Cambria"/>
      <family val="1"/>
      <charset val="1"/>
    </font>
    <font>
      <b/>
      <sz val="16"/>
      <color rgb="FF000000"/>
      <name val="Cambria"/>
      <family val="1"/>
      <charset val="1"/>
    </font>
    <font>
      <sz val="16"/>
      <color rgb="FF000000"/>
      <name val="Cambria"/>
      <family val="1"/>
      <charset val="1"/>
    </font>
    <font>
      <b/>
      <sz val="16"/>
      <color rgb="FF000000"/>
      <name val="Cambria"/>
      <family val="1"/>
    </font>
    <font>
      <b/>
      <sz val="16"/>
      <color rgb="FFFFFFFF"/>
      <name val="Cambria"/>
      <family val="1"/>
      <charset val="1"/>
    </font>
    <font>
      <sz val="11"/>
      <color rgb="FF000000"/>
      <name val="Arial"/>
      <family val="2"/>
    </font>
    <font>
      <b/>
      <sz val="14"/>
      <color rgb="FF000000"/>
      <name val="Cambria"/>
      <family val="1"/>
      <charset val="1"/>
    </font>
    <font>
      <sz val="14"/>
      <color rgb="FF000000"/>
      <name val="Cambria"/>
      <family val="1"/>
      <charset val="1"/>
    </font>
    <font>
      <sz val="11"/>
      <color rgb="FF000000"/>
      <name val="Cambria"/>
      <family val="1"/>
      <charset val="1"/>
    </font>
    <font>
      <b/>
      <sz val="12"/>
      <color rgb="FFFFFFFF"/>
      <name val="Cambria"/>
      <family val="1"/>
      <charset val="1"/>
    </font>
    <font>
      <sz val="15"/>
      <color rgb="FF000000"/>
      <name val="Tahoma"/>
      <family val="2"/>
      <charset val="1"/>
    </font>
    <font>
      <sz val="14"/>
      <color rgb="FF000000"/>
      <name val="Tahoma"/>
      <family val="2"/>
      <charset val="1"/>
    </font>
    <font>
      <b/>
      <sz val="16"/>
      <color rgb="FFFF0000"/>
      <name val="Cambria"/>
      <family val="1"/>
    </font>
    <font>
      <sz val="16"/>
      <color indexed="8"/>
      <name val="Cambria"/>
      <family val="1"/>
    </font>
    <font>
      <b/>
      <sz val="16"/>
      <color indexed="8"/>
      <name val="Cambria"/>
      <family val="1"/>
    </font>
    <font>
      <sz val="16"/>
      <color rgb="FF000000"/>
      <name val="Cambria"/>
      <family val="1"/>
    </font>
    <font>
      <b/>
      <sz val="16"/>
      <color theme="0"/>
      <name val="Cambria"/>
      <family val="1"/>
    </font>
    <font>
      <sz val="16"/>
      <color theme="1"/>
      <name val="Aptos Narrow"/>
      <family val="2"/>
      <scheme val="minor"/>
    </font>
    <font>
      <sz val="16"/>
      <name val="Times New Roman"/>
      <family val="1"/>
    </font>
    <font>
      <sz val="14"/>
      <color indexed="81"/>
      <name val="Tahoma"/>
      <family val="2"/>
    </font>
    <font>
      <sz val="11"/>
      <color rgb="FF000000"/>
      <name val="Calibri"/>
      <family val="2"/>
    </font>
    <font>
      <b/>
      <sz val="9"/>
      <color rgb="FF000000"/>
      <name val="Times New Roman"/>
      <family val="1"/>
    </font>
    <font>
      <sz val="9"/>
      <color rgb="FF000000"/>
      <name val="Times New Roman"/>
      <family val="1"/>
    </font>
    <font>
      <b/>
      <sz val="12"/>
      <color rgb="FFFFFFFF"/>
      <name val="Cambria"/>
      <family val="1"/>
    </font>
    <font>
      <b/>
      <sz val="9"/>
      <color rgb="FFFFFFFF"/>
      <name val="Cambria"/>
      <family val="1"/>
    </font>
    <font>
      <b/>
      <sz val="12"/>
      <color rgb="FF000000"/>
      <name val="Calibri"/>
      <family val="2"/>
    </font>
    <font>
      <sz val="12"/>
      <color rgb="FF000000"/>
      <name val="Calibri"/>
      <family val="2"/>
    </font>
    <font>
      <sz val="12"/>
      <color rgb="FF000000"/>
      <name val="Aptos Narrow"/>
      <family val="2"/>
      <scheme val="minor"/>
    </font>
    <font>
      <sz val="12"/>
      <name val="Calibri"/>
      <family val="2"/>
    </font>
    <font>
      <sz val="12"/>
      <color theme="1"/>
      <name val="Aptos Narrow"/>
      <family val="2"/>
      <scheme val="minor"/>
    </font>
    <font>
      <b/>
      <sz val="12"/>
      <color theme="1"/>
      <name val="Aptos Narrow"/>
      <family val="2"/>
      <scheme val="minor"/>
    </font>
    <font>
      <sz val="12"/>
      <color theme="1"/>
      <name val="Calibri"/>
      <family val="2"/>
    </font>
    <font>
      <sz val="12"/>
      <color rgb="FFFF0000"/>
      <name val="Calibri"/>
      <family val="2"/>
    </font>
    <font>
      <b/>
      <sz val="12"/>
      <name val="Cambria"/>
      <family val="1"/>
    </font>
    <font>
      <b/>
      <sz val="14"/>
      <color theme="1"/>
      <name val="Cambria"/>
      <family val="1"/>
    </font>
    <font>
      <sz val="14"/>
      <color theme="1"/>
      <name val="Cambria"/>
      <family val="1"/>
    </font>
    <font>
      <sz val="12"/>
      <color rgb="FFFF0000"/>
      <name val="Cambria"/>
      <family val="1"/>
    </font>
    <font>
      <sz val="14"/>
      <color rgb="FF000000"/>
      <name val="Cambria"/>
      <family val="1"/>
    </font>
    <font>
      <b/>
      <sz val="18"/>
      <color rgb="FFFF0000"/>
      <name val="Cambria"/>
      <family val="1"/>
    </font>
    <font>
      <b/>
      <sz val="14"/>
      <color rgb="FF000000"/>
      <name val="Cambria"/>
      <family val="1"/>
    </font>
    <font>
      <b/>
      <sz val="12"/>
      <color theme="1"/>
      <name val="Times New Roman"/>
      <family val="1"/>
    </font>
    <font>
      <sz val="14"/>
      <color theme="1"/>
      <name val="Times New Roman"/>
      <family val="1"/>
    </font>
    <font>
      <sz val="14"/>
      <color theme="1"/>
      <name val="Aptos Narrow"/>
      <family val="2"/>
      <scheme val="minor"/>
    </font>
    <font>
      <sz val="14"/>
      <name val="Times New Roman"/>
      <family val="1"/>
    </font>
    <font>
      <b/>
      <sz val="14"/>
      <color rgb="FFFF0000"/>
      <name val="Times New Roman"/>
      <family val="1"/>
    </font>
    <font>
      <b/>
      <sz val="12"/>
      <color rgb="FF000000"/>
      <name val="Times New Roman"/>
      <family val="1"/>
    </font>
    <font>
      <sz val="12"/>
      <color rgb="FF000000"/>
      <name val="Times New Roman"/>
      <family val="1"/>
    </font>
    <font>
      <b/>
      <sz val="12"/>
      <color theme="0"/>
      <name val="Times New Roman"/>
      <family val="1"/>
    </font>
    <font>
      <b/>
      <sz val="14"/>
      <color theme="1"/>
      <name val="Times New Roman"/>
      <family val="1"/>
    </font>
    <font>
      <sz val="16"/>
      <color theme="1"/>
      <name val="Times New Roman"/>
      <family val="1"/>
    </font>
    <font>
      <sz val="12"/>
      <color theme="1"/>
      <name val="Times New Roman"/>
      <family val="1"/>
    </font>
    <font>
      <sz val="10"/>
      <color theme="1"/>
      <name val="Times New Roman"/>
      <family val="1"/>
    </font>
    <font>
      <b/>
      <sz val="11"/>
      <color theme="1"/>
      <name val="Aptos Narrow"/>
      <family val="2"/>
      <scheme val="minor"/>
    </font>
    <font>
      <b/>
      <sz val="16"/>
      <color theme="5" tint="-0.249977111117893"/>
      <name val="Cambria"/>
      <family val="1"/>
    </font>
    <font>
      <b/>
      <sz val="14"/>
      <color theme="0"/>
      <name val="Times New Roman"/>
      <family val="1"/>
    </font>
    <font>
      <b/>
      <sz val="16"/>
      <color rgb="FFFF0000"/>
      <name val="Times New Roman"/>
      <family val="1"/>
    </font>
    <font>
      <b/>
      <sz val="16"/>
      <color rgb="FF000000"/>
      <name val="Times New Roman"/>
      <family val="1"/>
    </font>
    <font>
      <sz val="16"/>
      <color rgb="FF000000"/>
      <name val="Times New Roman"/>
      <family val="1"/>
    </font>
    <font>
      <sz val="16"/>
      <color indexed="8"/>
      <name val="Times New Roman"/>
      <family val="1"/>
    </font>
    <font>
      <b/>
      <sz val="16"/>
      <color indexed="8"/>
      <name val="Times New Roman"/>
      <family val="1"/>
    </font>
    <font>
      <b/>
      <sz val="16"/>
      <color theme="0"/>
      <name val="Times New Roman"/>
      <family val="1"/>
    </font>
    <font>
      <b/>
      <sz val="18"/>
      <color theme="1"/>
      <name val="Times New Roman"/>
      <family val="1"/>
    </font>
    <font>
      <sz val="18"/>
      <color theme="1"/>
      <name val="Times New Roman"/>
      <family val="1"/>
    </font>
    <font>
      <b/>
      <sz val="16"/>
      <color theme="1"/>
      <name val="Times New Roman"/>
      <family val="1"/>
    </font>
    <font>
      <b/>
      <sz val="16"/>
      <color theme="5" tint="-0.249977111117893"/>
      <name val="Aptos Narrow"/>
      <family val="2"/>
      <scheme val="minor"/>
    </font>
    <font>
      <b/>
      <sz val="16"/>
      <color rgb="FFFF0000"/>
      <name val="Aptos Narrow"/>
      <family val="2"/>
      <scheme val="minor"/>
    </font>
    <font>
      <b/>
      <sz val="16"/>
      <color rgb="FF000000"/>
      <name val="Aptos Narrow"/>
      <family val="2"/>
      <scheme val="minor"/>
    </font>
    <font>
      <sz val="16"/>
      <color indexed="8"/>
      <name val="Aptos Narrow"/>
      <family val="2"/>
      <scheme val="minor"/>
    </font>
    <font>
      <b/>
      <sz val="16"/>
      <color indexed="8"/>
      <name val="Aptos Narrow"/>
      <family val="2"/>
      <scheme val="minor"/>
    </font>
    <font>
      <b/>
      <sz val="16"/>
      <color theme="0"/>
      <name val="Aptos Narrow"/>
      <family val="2"/>
      <scheme val="minor"/>
    </font>
    <font>
      <b/>
      <sz val="16"/>
      <color theme="1"/>
      <name val="Aptos Narrow"/>
      <family val="2"/>
      <scheme val="minor"/>
    </font>
    <font>
      <sz val="16"/>
      <color rgb="FFFF0000"/>
      <name val="Aptos Narrow"/>
      <family val="2"/>
      <scheme val="minor"/>
    </font>
    <font>
      <b/>
      <sz val="12"/>
      <name val="Times New Roman"/>
      <family val="1"/>
    </font>
    <font>
      <b/>
      <i/>
      <sz val="12"/>
      <color theme="1"/>
      <name val="Times New Roman"/>
      <family val="1"/>
    </font>
    <font>
      <sz val="13"/>
      <color theme="1"/>
      <name val="Aptos Narrow"/>
      <family val="2"/>
      <scheme val="minor"/>
    </font>
    <font>
      <sz val="12"/>
      <name val="Times New Roman"/>
      <family val="1"/>
    </font>
    <font>
      <b/>
      <sz val="14"/>
      <color theme="1"/>
      <name val="Aptos Narrow"/>
      <family val="2"/>
      <scheme val="minor"/>
    </font>
    <font>
      <b/>
      <i/>
      <sz val="13"/>
      <color theme="1"/>
      <name val="Aptos Narrow"/>
      <family val="2"/>
      <scheme val="minor"/>
    </font>
    <font>
      <b/>
      <sz val="13"/>
      <color theme="1"/>
      <name val="Aptos Narrow"/>
      <family val="2"/>
      <scheme val="minor"/>
    </font>
    <font>
      <b/>
      <sz val="16"/>
      <color rgb="FFFF0000"/>
      <name val="Aptos Display"/>
      <family val="1"/>
      <scheme val="major"/>
    </font>
    <font>
      <sz val="16"/>
      <color theme="1"/>
      <name val="Aptos Display"/>
      <family val="1"/>
      <scheme val="major"/>
    </font>
    <font>
      <b/>
      <sz val="16"/>
      <color rgb="FF000000"/>
      <name val="Aptos Display"/>
      <family val="1"/>
      <scheme val="major"/>
    </font>
    <font>
      <sz val="16"/>
      <color indexed="8"/>
      <name val="Aptos Display"/>
      <family val="1"/>
      <scheme val="major"/>
    </font>
    <font>
      <b/>
      <sz val="16"/>
      <color indexed="8"/>
      <name val="Aptos Display"/>
      <family val="1"/>
      <scheme val="major"/>
    </font>
    <font>
      <b/>
      <sz val="16"/>
      <color theme="0"/>
      <name val="Aptos Display"/>
      <family val="1"/>
      <scheme val="major"/>
    </font>
    <font>
      <b/>
      <sz val="16"/>
      <color theme="1"/>
      <name val="Aptos Display"/>
      <family val="1"/>
      <scheme val="major"/>
    </font>
    <font>
      <b/>
      <sz val="10"/>
      <name val="Times New Roman"/>
      <family val="1"/>
    </font>
    <font>
      <sz val="16"/>
      <name val="Aptos Display"/>
      <family val="1"/>
      <scheme val="major"/>
    </font>
    <font>
      <b/>
      <sz val="16"/>
      <name val="Aptos Display"/>
      <family val="1"/>
      <scheme val="major"/>
    </font>
    <font>
      <b/>
      <sz val="16"/>
      <name val="Cambria"/>
      <family val="1"/>
    </font>
    <font>
      <b/>
      <sz val="18"/>
      <name val="Cambria"/>
      <family val="1"/>
    </font>
    <font>
      <b/>
      <sz val="16"/>
      <name val="Times New Roman"/>
      <family val="1"/>
    </font>
    <font>
      <b/>
      <sz val="16"/>
      <name val="Aptos Narrow"/>
      <family val="2"/>
      <scheme val="minor"/>
    </font>
    <font>
      <b/>
      <sz val="16"/>
      <name val="Aptos Display"/>
      <family val="2"/>
      <scheme val="major"/>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rgb="FF000000"/>
      </patternFill>
    </fill>
    <fill>
      <patternFill patternType="solid">
        <fgColor theme="2"/>
        <bgColor indexed="64"/>
      </patternFill>
    </fill>
    <fill>
      <patternFill patternType="solid">
        <fgColor rgb="FF002060"/>
        <bgColor indexed="64"/>
      </patternFill>
    </fill>
    <fill>
      <patternFill patternType="solid">
        <fgColor rgb="FFFFFFFF"/>
        <bgColor rgb="FFFFFFCC"/>
      </patternFill>
    </fill>
    <fill>
      <patternFill patternType="solid">
        <fgColor rgb="FF002060"/>
        <bgColor rgb="FF000080"/>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E699"/>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FFFF"/>
        <bgColor rgb="FF000000"/>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BFBFB"/>
        <bgColor indexed="64"/>
      </patternFill>
    </fill>
    <fill>
      <patternFill patternType="solid">
        <fgColor rgb="FFFF6699"/>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style="thin">
        <color indexed="64"/>
      </right>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right style="thin">
        <color rgb="FF002060"/>
      </right>
      <top/>
      <bottom/>
      <diagonal/>
    </border>
    <border>
      <left style="thin">
        <color rgb="FF002060"/>
      </left>
      <right style="thin">
        <color rgb="FF002060"/>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indexed="64"/>
      </top>
      <bottom/>
      <diagonal/>
    </border>
    <border>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right/>
      <top/>
      <bottom style="thin">
        <color rgb="FF000000"/>
      </bottom>
      <diagonal/>
    </border>
    <border>
      <left/>
      <right style="thin">
        <color rgb="FF002060"/>
      </right>
      <top style="thin">
        <color rgb="FF000000"/>
      </top>
      <bottom/>
      <diagonal/>
    </border>
    <border>
      <left/>
      <right style="thin">
        <color rgb="FF002060"/>
      </right>
      <top/>
      <bottom style="thin">
        <color rgb="FF000000"/>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rgb="FF002060"/>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style="thin">
        <color rgb="FF002060"/>
      </left>
      <right/>
      <top/>
      <bottom style="thin">
        <color rgb="FF002060"/>
      </bottom>
      <diagonal/>
    </border>
    <border>
      <left/>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thin">
        <color rgb="FF000000"/>
      </bottom>
      <diagonal/>
    </border>
    <border>
      <left style="double">
        <color rgb="FF426E5C"/>
      </left>
      <right style="thin">
        <color rgb="FF426E5C"/>
      </right>
      <top/>
      <bottom/>
      <diagonal/>
    </border>
    <border>
      <left style="thin">
        <color rgb="FF426E5C"/>
      </left>
      <right style="thin">
        <color rgb="FF426E5C"/>
      </right>
      <top/>
      <bottom/>
      <diagonal/>
    </border>
    <border>
      <left style="thin">
        <color rgb="FF426E5C"/>
      </left>
      <right style="double">
        <color rgb="FF426E5C"/>
      </right>
      <top/>
      <bottom/>
      <diagonal/>
    </border>
    <border>
      <left style="double">
        <color rgb="FF426E5C"/>
      </left>
      <right/>
      <top/>
      <bottom/>
      <diagonal/>
    </border>
    <border>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double">
        <color rgb="FF426E5C"/>
      </left>
      <right/>
      <top style="thin">
        <color rgb="FF426E5C"/>
      </top>
      <bottom style="thin">
        <color rgb="FF426E5C"/>
      </bottom>
      <diagonal/>
    </border>
    <border>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double">
        <color rgb="FF426E5C"/>
      </left>
      <right/>
      <top style="thin">
        <color rgb="FF426E5C"/>
      </top>
      <bottom/>
      <diagonal/>
    </border>
    <border>
      <left/>
      <right/>
      <top style="thin">
        <color rgb="FF426E5C"/>
      </top>
      <bottom/>
      <diagonal/>
    </border>
    <border>
      <left style="thin">
        <color rgb="FF426E5C"/>
      </left>
      <right style="double">
        <color rgb="FF426E5C"/>
      </right>
      <top style="thin">
        <color rgb="FF426E5C"/>
      </top>
      <bottom style="thin">
        <color rgb="FF426E5C"/>
      </bottom>
      <diagonal/>
    </border>
    <border>
      <left/>
      <right style="thin">
        <color rgb="FF426E5C"/>
      </right>
      <top style="thin">
        <color rgb="FF426E5C"/>
      </top>
      <bottom/>
      <diagonal/>
    </border>
    <border>
      <left style="thin">
        <color rgb="FF426E5C"/>
      </left>
      <right style="thin">
        <color rgb="FF426E5C"/>
      </right>
      <top style="thin">
        <color rgb="FF426E5C"/>
      </top>
      <bottom/>
      <diagonal/>
    </border>
    <border>
      <left style="thin">
        <color rgb="FF426E5C"/>
      </left>
      <right style="double">
        <color rgb="FF426E5C"/>
      </right>
      <top style="thin">
        <color rgb="FF426E5C"/>
      </top>
      <bottom/>
      <diagonal/>
    </border>
    <border>
      <left style="thin">
        <color rgb="FF002060"/>
      </left>
      <right style="thin">
        <color rgb="FF002060"/>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 fillId="0" borderId="0"/>
  </cellStyleXfs>
  <cellXfs count="1200">
    <xf numFmtId="0" fontId="0" fillId="0" borderId="0" xfId="0"/>
    <xf numFmtId="0" fontId="2" fillId="0" borderId="0" xfId="0" applyFont="1" applyAlignment="1">
      <alignment horizontal="left"/>
    </xf>
    <xf numFmtId="0" fontId="4" fillId="0" borderId="0" xfId="0" applyFont="1" applyAlignment="1">
      <alignment horizontal="left"/>
    </xf>
    <xf numFmtId="0" fontId="5" fillId="2" borderId="0" xfId="0" applyFont="1" applyFill="1" applyAlignment="1">
      <alignment vertical="top" wrapText="1"/>
    </xf>
    <xf numFmtId="0" fontId="5" fillId="3" borderId="2" xfId="0" applyFont="1" applyFill="1" applyBorder="1" applyAlignment="1">
      <alignment vertical="top" wrapText="1"/>
    </xf>
    <xf numFmtId="0" fontId="7" fillId="2" borderId="2" xfId="0" applyFont="1" applyFill="1" applyBorder="1" applyAlignment="1">
      <alignment vertical="top" wrapText="1"/>
    </xf>
    <xf numFmtId="0" fontId="8" fillId="4" borderId="2" xfId="0" applyFont="1" applyFill="1" applyBorder="1" applyAlignment="1">
      <alignment horizontal="left" vertical="center" wrapText="1"/>
    </xf>
    <xf numFmtId="0" fontId="6" fillId="2" borderId="2" xfId="0" applyFont="1" applyFill="1" applyBorder="1" applyAlignment="1">
      <alignment vertical="top" wrapText="1"/>
    </xf>
    <xf numFmtId="0" fontId="5" fillId="5" borderId="2" xfId="0" applyFont="1" applyFill="1" applyBorder="1" applyAlignment="1">
      <alignment vertical="top"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10" fillId="6" borderId="2" xfId="0" applyFont="1" applyFill="1" applyBorder="1" applyAlignment="1">
      <alignment horizontal="center" vertical="center"/>
    </xf>
    <xf numFmtId="44" fontId="9" fillId="6" borderId="2" xfId="1"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0" borderId="2" xfId="0" applyFont="1" applyBorder="1" applyAlignment="1">
      <alignment horizontal="left"/>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44" fontId="2" fillId="0" borderId="2" xfId="1" applyFont="1" applyBorder="1" applyAlignment="1">
      <alignment vertical="center" wrapText="1"/>
    </xf>
    <xf numFmtId="0" fontId="11" fillId="2" borderId="11" xfId="0" applyFont="1" applyFill="1" applyBorder="1" applyAlignment="1">
      <alignment vertical="center" wrapText="1"/>
    </xf>
    <xf numFmtId="0" fontId="11"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13" xfId="0" applyFont="1" applyFill="1" applyBorder="1" applyAlignment="1">
      <alignment vertical="center" wrapText="1"/>
    </xf>
    <xf numFmtId="0" fontId="11" fillId="2" borderId="13" xfId="0" applyFont="1" applyFill="1" applyBorder="1" applyAlignment="1">
      <alignment horizontal="center" vertical="center" wrapText="1"/>
    </xf>
    <xf numFmtId="0" fontId="2" fillId="0" borderId="3" xfId="0" applyFont="1" applyBorder="1" applyAlignment="1">
      <alignment vertical="center" wrapText="1"/>
    </xf>
    <xf numFmtId="44" fontId="2" fillId="0" borderId="3" xfId="1" applyFont="1" applyBorder="1" applyAlignment="1">
      <alignment vertical="center" wrapText="1"/>
    </xf>
    <xf numFmtId="0" fontId="2" fillId="0" borderId="8" xfId="0" applyFont="1" applyBorder="1" applyAlignment="1">
      <alignment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44" fontId="2" fillId="0" borderId="8" xfId="1"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2" fillId="0" borderId="18" xfId="0" applyFont="1" applyBorder="1" applyAlignment="1">
      <alignment horizontal="left" vertical="center" wrapText="1"/>
    </xf>
    <xf numFmtId="0" fontId="2" fillId="0" borderId="5" xfId="0" applyFont="1" applyBorder="1" applyAlignment="1">
      <alignment vertical="center" wrapText="1"/>
    </xf>
    <xf numFmtId="44" fontId="2" fillId="0" borderId="19" xfId="1" applyFont="1" applyBorder="1" applyAlignment="1">
      <alignment vertical="center" wrapText="1"/>
    </xf>
    <xf numFmtId="0" fontId="2" fillId="0" borderId="14" xfId="0" applyFont="1" applyBorder="1" applyAlignment="1">
      <alignment horizontal="left" vertical="center" wrapText="1"/>
    </xf>
    <xf numFmtId="44" fontId="2" fillId="0" borderId="21" xfId="1" applyFont="1" applyBorder="1" applyAlignment="1">
      <alignment vertical="center" wrapText="1"/>
    </xf>
    <xf numFmtId="0" fontId="2" fillId="0" borderId="10" xfId="0" applyFont="1" applyBorder="1" applyAlignment="1">
      <alignment vertical="center" wrapText="1"/>
    </xf>
    <xf numFmtId="44" fontId="2" fillId="0" borderId="24" xfId="1" applyFont="1" applyBorder="1" applyAlignment="1">
      <alignment vertical="center" wrapText="1"/>
    </xf>
    <xf numFmtId="0" fontId="2" fillId="0" borderId="24" xfId="0" applyFont="1" applyBorder="1" applyAlignment="1">
      <alignment vertical="center" wrapText="1"/>
    </xf>
    <xf numFmtId="0" fontId="11" fillId="7" borderId="21" xfId="0" applyFont="1" applyFill="1" applyBorder="1" applyAlignment="1">
      <alignment vertical="center" wrapText="1"/>
    </xf>
    <xf numFmtId="0" fontId="11" fillId="7"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 fillId="2" borderId="8" xfId="0" applyFont="1" applyFill="1" applyBorder="1" applyAlignment="1">
      <alignment vertical="center" wrapText="1"/>
    </xf>
    <xf numFmtId="44" fontId="2" fillId="7" borderId="8" xfId="1" applyFont="1" applyFill="1" applyBorder="1" applyAlignment="1">
      <alignment vertical="center" wrapText="1"/>
    </xf>
    <xf numFmtId="0" fontId="11" fillId="7" borderId="10" xfId="0" applyFont="1" applyFill="1" applyBorder="1" applyAlignment="1">
      <alignment horizontal="center" vertical="center" wrapText="1"/>
    </xf>
    <xf numFmtId="0" fontId="11" fillId="7" borderId="28" xfId="0" applyFont="1" applyFill="1" applyBorder="1" applyAlignment="1">
      <alignment vertical="center" wrapText="1"/>
    </xf>
    <xf numFmtId="0" fontId="6" fillId="7" borderId="12" xfId="0" applyFont="1" applyFill="1" applyBorder="1" applyAlignment="1">
      <alignment horizontal="left" vertical="center" wrapText="1"/>
    </xf>
    <xf numFmtId="0" fontId="6" fillId="7" borderId="8" xfId="0" applyFont="1" applyFill="1" applyBorder="1" applyAlignment="1">
      <alignment vertical="center" wrapText="1"/>
    </xf>
    <xf numFmtId="0" fontId="6" fillId="7" borderId="12" xfId="0" applyFont="1" applyFill="1" applyBorder="1" applyAlignment="1">
      <alignment horizontal="center" vertical="center" wrapText="1"/>
    </xf>
    <xf numFmtId="0" fontId="2" fillId="7" borderId="8" xfId="0" applyFont="1" applyFill="1" applyBorder="1" applyAlignment="1">
      <alignment horizontal="left" vertical="center" wrapText="1"/>
    </xf>
    <xf numFmtId="0" fontId="11" fillId="7" borderId="8" xfId="0" applyFont="1" applyFill="1" applyBorder="1" applyAlignment="1">
      <alignment vertical="center" wrapText="1"/>
    </xf>
    <xf numFmtId="0" fontId="2" fillId="7" borderId="8" xfId="0" applyFont="1" applyFill="1" applyBorder="1" applyAlignment="1">
      <alignment horizontal="center" vertical="center" wrapText="1"/>
    </xf>
    <xf numFmtId="0" fontId="2" fillId="7" borderId="8" xfId="0" applyFont="1" applyFill="1" applyBorder="1" applyAlignment="1">
      <alignment vertical="center" wrapText="1"/>
    </xf>
    <xf numFmtId="0" fontId="11" fillId="7" borderId="32" xfId="0" applyFont="1" applyFill="1" applyBorder="1" applyAlignment="1">
      <alignment vertical="center" wrapText="1"/>
    </xf>
    <xf numFmtId="0" fontId="11" fillId="7" borderId="32" xfId="0" applyFont="1" applyFill="1" applyBorder="1" applyAlignment="1">
      <alignment horizontal="center" vertical="center" wrapText="1"/>
    </xf>
    <xf numFmtId="0" fontId="2" fillId="7" borderId="32" xfId="0" applyFont="1" applyFill="1" applyBorder="1" applyAlignment="1">
      <alignment horizontal="center" vertical="center" wrapText="1"/>
    </xf>
    <xf numFmtId="44" fontId="2" fillId="7" borderId="32" xfId="1" applyFont="1" applyFill="1" applyBorder="1" applyAlignment="1">
      <alignment vertical="center" wrapText="1"/>
    </xf>
    <xf numFmtId="0" fontId="2" fillId="0" borderId="0" xfId="0" applyFont="1"/>
    <xf numFmtId="0" fontId="8" fillId="0" borderId="0" xfId="0" applyFont="1"/>
    <xf numFmtId="44" fontId="9" fillId="8" borderId="0" xfId="1" applyFont="1" applyFill="1"/>
    <xf numFmtId="0" fontId="12" fillId="0" borderId="0" xfId="0" applyFont="1"/>
    <xf numFmtId="0" fontId="13" fillId="0" borderId="0" xfId="0" applyFont="1"/>
    <xf numFmtId="0" fontId="12" fillId="0" borderId="0" xfId="0" applyFont="1" applyAlignment="1">
      <alignment horizontal="left"/>
    </xf>
    <xf numFmtId="44" fontId="13" fillId="0" borderId="0" xfId="1" applyFont="1"/>
    <xf numFmtId="44" fontId="12" fillId="0" borderId="0" xfId="1" applyFont="1"/>
    <xf numFmtId="0" fontId="14" fillId="0" borderId="0" xfId="0" applyFont="1" applyAlignment="1">
      <alignment horizontal="left"/>
    </xf>
    <xf numFmtId="0" fontId="4" fillId="0" borderId="0" xfId="0" applyFont="1"/>
    <xf numFmtId="44" fontId="4" fillId="0" borderId="0" xfId="1" applyFont="1" applyAlignment="1">
      <alignment horizontal="left"/>
    </xf>
    <xf numFmtId="0" fontId="21" fillId="9" borderId="0" xfId="0" applyFont="1" applyFill="1"/>
    <xf numFmtId="0" fontId="21" fillId="0" borderId="0" xfId="0" applyFont="1"/>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44" fontId="25" fillId="10" borderId="2" xfId="1" applyFont="1" applyFill="1" applyBorder="1" applyAlignment="1" applyProtection="1">
      <alignment horizontal="center" vertical="center" wrapText="1"/>
    </xf>
    <xf numFmtId="0" fontId="28"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8" fillId="0" borderId="2" xfId="0" applyFont="1" applyBorder="1" applyAlignment="1">
      <alignment horizontal="center" vertical="center"/>
    </xf>
    <xf numFmtId="44" fontId="28" fillId="0" borderId="2" xfId="1" applyFont="1" applyBorder="1" applyAlignment="1" applyProtection="1">
      <alignment horizontal="center" vertical="center"/>
    </xf>
    <xf numFmtId="0" fontId="29" fillId="9" borderId="0" xfId="0" applyFont="1" applyFill="1"/>
    <xf numFmtId="0" fontId="29" fillId="9" borderId="0" xfId="0" applyFont="1" applyFill="1" applyAlignment="1">
      <alignment horizontal="center"/>
    </xf>
    <xf numFmtId="0" fontId="29" fillId="0" borderId="0" xfId="0" applyFont="1"/>
    <xf numFmtId="44" fontId="30" fillId="10" borderId="2" xfId="1" applyFont="1" applyFill="1" applyBorder="1" applyAlignment="1" applyProtection="1">
      <alignment vertical="center"/>
    </xf>
    <xf numFmtId="44" fontId="29" fillId="9" borderId="0" xfId="1" applyFont="1" applyFill="1" applyBorder="1" applyProtection="1"/>
    <xf numFmtId="0" fontId="29" fillId="0" borderId="0" xfId="0" applyFont="1" applyAlignment="1">
      <alignment horizontal="center"/>
    </xf>
    <xf numFmtId="44" fontId="29" fillId="0" borderId="0" xfId="1" applyFont="1" applyBorder="1" applyProtection="1"/>
    <xf numFmtId="0" fontId="21" fillId="0" borderId="0" xfId="0" applyFont="1" applyAlignment="1">
      <alignment horizontal="center"/>
    </xf>
    <xf numFmtId="44" fontId="21" fillId="0" borderId="0" xfId="1" applyFont="1" applyBorder="1" applyProtection="1"/>
    <xf numFmtId="0" fontId="37" fillId="6" borderId="2" xfId="0" applyFont="1" applyFill="1" applyBorder="1" applyAlignment="1">
      <alignment horizontal="center" vertical="center" wrapText="1"/>
    </xf>
    <xf numFmtId="164" fontId="9" fillId="6" borderId="2" xfId="0" applyNumberFormat="1" applyFont="1" applyFill="1" applyBorder="1" applyAlignment="1">
      <alignment horizontal="center" vertical="center" wrapText="1"/>
    </xf>
    <xf numFmtId="0" fontId="4" fillId="11" borderId="3"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36" fillId="11" borderId="2" xfId="0" applyFont="1" applyFill="1" applyBorder="1" applyAlignment="1">
      <alignment horizontal="left" vertical="center" wrapText="1"/>
    </xf>
    <xf numFmtId="44" fontId="4" fillId="11" borderId="2" xfId="1" applyFont="1" applyFill="1" applyBorder="1" applyAlignment="1">
      <alignment vertical="center"/>
    </xf>
    <xf numFmtId="0" fontId="4" fillId="11" borderId="2" xfId="0" applyFont="1" applyFill="1" applyBorder="1" applyAlignment="1">
      <alignment horizontal="right" vertical="center"/>
    </xf>
    <xf numFmtId="0" fontId="4" fillId="11" borderId="2" xfId="0" applyFont="1" applyFill="1" applyBorder="1" applyAlignment="1">
      <alignment horizontal="left" vertical="center"/>
    </xf>
    <xf numFmtId="0" fontId="4" fillId="11" borderId="2" xfId="0" applyFont="1" applyFill="1" applyBorder="1" applyAlignment="1">
      <alignment horizontal="right" vertical="center" wrapText="1"/>
    </xf>
    <xf numFmtId="0" fontId="4" fillId="12" borderId="2" xfId="0" applyFont="1" applyFill="1" applyBorder="1" applyAlignment="1">
      <alignment horizontal="left" vertical="center" wrapText="1"/>
    </xf>
    <xf numFmtId="0" fontId="4" fillId="12" borderId="2" xfId="0" applyFont="1" applyFill="1" applyBorder="1" applyAlignment="1">
      <alignment horizontal="right" vertical="center"/>
    </xf>
    <xf numFmtId="44" fontId="4" fillId="12" borderId="2" xfId="1" applyFont="1" applyFill="1" applyBorder="1" applyAlignment="1">
      <alignment vertical="center"/>
    </xf>
    <xf numFmtId="44" fontId="4" fillId="11" borderId="2" xfId="1" applyFont="1" applyFill="1" applyBorder="1" applyAlignment="1">
      <alignment horizontal="left" vertical="center"/>
    </xf>
    <xf numFmtId="3" fontId="4" fillId="11" borderId="2" xfId="0" applyNumberFormat="1" applyFont="1" applyFill="1" applyBorder="1" applyAlignment="1">
      <alignment horizontal="right" vertical="center"/>
    </xf>
    <xf numFmtId="0" fontId="4" fillId="14" borderId="2" xfId="0" applyFont="1" applyFill="1" applyBorder="1" applyAlignment="1">
      <alignment horizontal="left" vertical="center" wrapText="1"/>
    </xf>
    <xf numFmtId="44" fontId="4" fillId="14" borderId="2" xfId="1" applyFont="1" applyFill="1" applyBorder="1" applyAlignment="1">
      <alignment horizontal="left" vertical="center"/>
    </xf>
    <xf numFmtId="0" fontId="4" fillId="14" borderId="2" xfId="0" applyFont="1" applyFill="1" applyBorder="1" applyAlignment="1">
      <alignment horizontal="right" vertical="center"/>
    </xf>
    <xf numFmtId="0" fontId="4" fillId="14" borderId="0" xfId="0" applyFont="1" applyFill="1" applyAlignment="1">
      <alignment horizontal="left" vertical="center" wrapText="1"/>
    </xf>
    <xf numFmtId="0" fontId="4" fillId="14" borderId="33" xfId="0" applyFont="1" applyFill="1" applyBorder="1" applyAlignment="1">
      <alignment horizontal="left" vertical="center" wrapText="1"/>
    </xf>
    <xf numFmtId="3" fontId="4" fillId="14" borderId="11" xfId="0" applyNumberFormat="1" applyFont="1" applyFill="1" applyBorder="1" applyAlignment="1">
      <alignment horizontal="right" vertical="center"/>
    </xf>
    <xf numFmtId="0" fontId="4" fillId="14" borderId="2" xfId="0" applyFont="1" applyFill="1" applyBorder="1" applyAlignment="1">
      <alignment horizontal="left" vertical="center"/>
    </xf>
    <xf numFmtId="0" fontId="4" fillId="14" borderId="11" xfId="0" applyFont="1" applyFill="1" applyBorder="1" applyAlignment="1">
      <alignment horizontal="right" vertical="center"/>
    </xf>
    <xf numFmtId="0" fontId="4" fillId="11" borderId="33" xfId="0" applyFont="1" applyFill="1" applyBorder="1" applyAlignment="1">
      <alignment horizontal="left" vertical="center" wrapText="1"/>
    </xf>
    <xf numFmtId="3" fontId="4" fillId="11" borderId="11" xfId="0" applyNumberFormat="1" applyFont="1" applyFill="1" applyBorder="1" applyAlignment="1">
      <alignment horizontal="right" vertical="center"/>
    </xf>
    <xf numFmtId="0" fontId="4" fillId="11" borderId="11" xfId="0" applyFont="1" applyFill="1" applyBorder="1" applyAlignment="1">
      <alignment horizontal="right" vertical="center"/>
    </xf>
    <xf numFmtId="0" fontId="4" fillId="11" borderId="11" xfId="0" applyFont="1" applyFill="1" applyBorder="1" applyAlignment="1">
      <alignment horizontal="right" vertical="center" wrapText="1"/>
    </xf>
    <xf numFmtId="0" fontId="4" fillId="11" borderId="2" xfId="0" applyFont="1" applyFill="1" applyBorder="1" applyAlignment="1">
      <alignment vertical="center" wrapText="1"/>
    </xf>
    <xf numFmtId="44" fontId="4" fillId="11" borderId="2" xfId="1" applyFont="1" applyFill="1" applyBorder="1" applyAlignment="1">
      <alignment vertical="center" wrapText="1"/>
    </xf>
    <xf numFmtId="0" fontId="12" fillId="2" borderId="0" xfId="0" applyFont="1" applyFill="1"/>
    <xf numFmtId="0" fontId="12" fillId="2" borderId="0" xfId="0" applyFont="1" applyFill="1" applyAlignment="1">
      <alignment wrapText="1"/>
    </xf>
    <xf numFmtId="0" fontId="12" fillId="2" borderId="2" xfId="0" applyFont="1" applyFill="1" applyBorder="1"/>
    <xf numFmtId="0" fontId="12" fillId="2" borderId="0" xfId="0" applyFont="1" applyFill="1" applyAlignment="1">
      <alignment horizontal="right"/>
    </xf>
    <xf numFmtId="164" fontId="37" fillId="8" borderId="0" xfId="0" applyNumberFormat="1" applyFont="1" applyFill="1" applyAlignment="1">
      <alignment horizontal="center" vertical="center"/>
    </xf>
    <xf numFmtId="0" fontId="12" fillId="0" borderId="0" xfId="0" applyFont="1" applyAlignment="1">
      <alignment wrapText="1"/>
    </xf>
    <xf numFmtId="0" fontId="12" fillId="0" borderId="0" xfId="0" applyFont="1" applyAlignment="1">
      <alignment horizontal="right"/>
    </xf>
    <xf numFmtId="164" fontId="12" fillId="0" borderId="0" xfId="0" applyNumberFormat="1" applyFont="1" applyAlignment="1">
      <alignment vertical="center"/>
    </xf>
    <xf numFmtId="0" fontId="2" fillId="0" borderId="0" xfId="0" applyFont="1" applyAlignment="1">
      <alignment wrapText="1"/>
    </xf>
    <xf numFmtId="0" fontId="2" fillId="0" borderId="0" xfId="0" applyFont="1" applyAlignment="1">
      <alignment horizontal="right"/>
    </xf>
    <xf numFmtId="164" fontId="2" fillId="0" borderId="0" xfId="0" applyNumberFormat="1" applyFont="1" applyAlignment="1">
      <alignment vertical="center"/>
    </xf>
    <xf numFmtId="0" fontId="4" fillId="11" borderId="33" xfId="0" applyFont="1" applyFill="1" applyBorder="1" applyAlignment="1">
      <alignment horizontal="center" vertical="center"/>
    </xf>
    <xf numFmtId="0" fontId="4" fillId="11" borderId="34" xfId="0" applyFont="1" applyFill="1" applyBorder="1" applyAlignment="1">
      <alignment horizontal="center" vertical="center"/>
    </xf>
    <xf numFmtId="0" fontId="4" fillId="11" borderId="11" xfId="0" applyFont="1" applyFill="1" applyBorder="1" applyAlignment="1">
      <alignment horizontal="center" vertical="center"/>
    </xf>
    <xf numFmtId="0" fontId="36" fillId="11" borderId="0" xfId="0" applyFont="1" applyFill="1" applyAlignment="1">
      <alignment vertical="center" wrapText="1"/>
    </xf>
    <xf numFmtId="0" fontId="4" fillId="11" borderId="33" xfId="0" applyFont="1" applyFill="1" applyBorder="1" applyAlignment="1">
      <alignment vertical="center"/>
    </xf>
    <xf numFmtId="0" fontId="4" fillId="11" borderId="34" xfId="0" applyFont="1" applyFill="1" applyBorder="1" applyAlignment="1">
      <alignment vertical="center"/>
    </xf>
    <xf numFmtId="0" fontId="4" fillId="11" borderId="11" xfId="0" applyFont="1" applyFill="1" applyBorder="1" applyAlignment="1">
      <alignment vertical="center"/>
    </xf>
    <xf numFmtId="0" fontId="36" fillId="13" borderId="2" xfId="0" applyFont="1" applyFill="1" applyBorder="1" applyAlignment="1">
      <alignment vertical="center" wrapText="1"/>
    </xf>
    <xf numFmtId="0" fontId="4" fillId="12" borderId="2" xfId="0" applyFont="1" applyFill="1" applyBorder="1" applyAlignment="1">
      <alignment vertical="center" wrapText="1"/>
    </xf>
    <xf numFmtId="0" fontId="4" fillId="12" borderId="2" xfId="0" applyFont="1" applyFill="1" applyBorder="1" applyAlignment="1">
      <alignment vertical="center"/>
    </xf>
    <xf numFmtId="0" fontId="36" fillId="13" borderId="5" xfId="0" applyFont="1" applyFill="1" applyBorder="1" applyAlignment="1">
      <alignment vertical="center" wrapText="1"/>
    </xf>
    <xf numFmtId="0" fontId="36" fillId="13" borderId="5" xfId="0" applyFont="1" applyFill="1" applyBorder="1" applyAlignment="1">
      <alignment vertical="center"/>
    </xf>
    <xf numFmtId="0" fontId="4" fillId="11" borderId="2" xfId="0" applyFont="1" applyFill="1" applyBorder="1" applyAlignment="1">
      <alignment horizontal="center" vertical="center"/>
    </xf>
    <xf numFmtId="0" fontId="39" fillId="15" borderId="11" xfId="0" applyFont="1" applyFill="1" applyBorder="1" applyAlignment="1">
      <alignment vertical="center" wrapText="1"/>
    </xf>
    <xf numFmtId="0" fontId="4" fillId="14" borderId="2" xfId="0" applyFont="1" applyFill="1" applyBorder="1" applyAlignment="1">
      <alignment vertical="center" wrapText="1"/>
    </xf>
    <xf numFmtId="0" fontId="4" fillId="14" borderId="2" xfId="0" applyFont="1" applyFill="1" applyBorder="1" applyAlignment="1">
      <alignment vertical="center"/>
    </xf>
    <xf numFmtId="44" fontId="4" fillId="14" borderId="2" xfId="1" applyFont="1" applyFill="1" applyBorder="1" applyAlignment="1">
      <alignment vertical="center"/>
    </xf>
    <xf numFmtId="0" fontId="36" fillId="15" borderId="35" xfId="0" applyFont="1" applyFill="1" applyBorder="1" applyAlignment="1">
      <alignment vertical="center" wrapText="1"/>
    </xf>
    <xf numFmtId="0" fontId="36" fillId="11" borderId="2" xfId="0" applyFont="1" applyFill="1" applyBorder="1" applyAlignment="1">
      <alignment vertical="center"/>
    </xf>
    <xf numFmtId="0" fontId="4" fillId="11" borderId="2" xfId="0" applyFont="1" applyFill="1" applyBorder="1" applyAlignment="1">
      <alignment vertical="center"/>
    </xf>
    <xf numFmtId="0" fontId="41" fillId="0" borderId="0" xfId="0" applyFont="1" applyAlignment="1">
      <alignment wrapText="1"/>
    </xf>
    <xf numFmtId="165" fontId="41" fillId="0" borderId="0" xfId="0" applyNumberFormat="1" applyFont="1" applyAlignment="1">
      <alignment wrapText="1"/>
    </xf>
    <xf numFmtId="0" fontId="45" fillId="6" borderId="35" xfId="0" applyFont="1" applyFill="1" applyBorder="1" applyAlignment="1">
      <alignment wrapText="1"/>
    </xf>
    <xf numFmtId="165" fontId="45" fillId="6" borderId="13" xfId="0" applyNumberFormat="1" applyFont="1" applyFill="1" applyBorder="1" applyAlignment="1">
      <alignment wrapText="1"/>
    </xf>
    <xf numFmtId="0" fontId="45" fillId="6" borderId="35" xfId="0" applyFont="1" applyFill="1" applyBorder="1" applyAlignment="1">
      <alignment horizontal="center" wrapText="1"/>
    </xf>
    <xf numFmtId="0" fontId="47" fillId="0" borderId="8" xfId="0" applyFont="1" applyBorder="1" applyAlignment="1">
      <alignment vertical="center" wrapText="1"/>
    </xf>
    <xf numFmtId="0" fontId="47" fillId="0" borderId="35" xfId="0" applyFont="1" applyBorder="1" applyAlignment="1">
      <alignment vertical="center" wrapText="1"/>
    </xf>
    <xf numFmtId="165" fontId="6" fillId="0" borderId="8" xfId="0" applyNumberFormat="1" applyFont="1" applyBorder="1" applyAlignment="1">
      <alignment wrapText="1"/>
    </xf>
    <xf numFmtId="0" fontId="47" fillId="0" borderId="35" xfId="0" applyFont="1" applyBorder="1" applyAlignment="1">
      <alignment wrapText="1"/>
    </xf>
    <xf numFmtId="0" fontId="47" fillId="2" borderId="35" xfId="0" applyFont="1" applyFill="1" applyBorder="1" applyAlignment="1">
      <alignment wrapText="1"/>
    </xf>
    <xf numFmtId="165" fontId="6" fillId="0" borderId="12" xfId="0" applyNumberFormat="1" applyFont="1" applyBorder="1" applyAlignment="1">
      <alignment wrapText="1"/>
    </xf>
    <xf numFmtId="0" fontId="41" fillId="0" borderId="35" xfId="0" applyFont="1" applyBorder="1" applyAlignment="1">
      <alignment wrapText="1"/>
    </xf>
    <xf numFmtId="0" fontId="41" fillId="17" borderId="35" xfId="0" applyFont="1" applyFill="1" applyBorder="1" applyAlignment="1">
      <alignment wrapText="1"/>
    </xf>
    <xf numFmtId="165" fontId="41" fillId="0" borderId="35" xfId="0" applyNumberFormat="1" applyFont="1" applyBorder="1" applyAlignment="1">
      <alignment wrapText="1"/>
    </xf>
    <xf numFmtId="165" fontId="0" fillId="0" borderId="2" xfId="0" applyNumberFormat="1" applyBorder="1"/>
    <xf numFmtId="0" fontId="47" fillId="0" borderId="21" xfId="0" applyFont="1" applyBorder="1" applyAlignment="1">
      <alignment horizontal="left" vertical="center" wrapText="1"/>
    </xf>
    <xf numFmtId="0" fontId="47" fillId="16" borderId="44" xfId="0" applyFont="1" applyFill="1" applyBorder="1" applyAlignment="1">
      <alignment wrapText="1"/>
    </xf>
    <xf numFmtId="0" fontId="47" fillId="16" borderId="45" xfId="0" applyFont="1" applyFill="1" applyBorder="1"/>
    <xf numFmtId="0" fontId="47" fillId="0" borderId="44" xfId="0" applyFont="1" applyBorder="1" applyAlignment="1">
      <alignment wrapText="1"/>
    </xf>
    <xf numFmtId="0" fontId="47" fillId="0" borderId="45" xfId="0" applyFont="1" applyBorder="1"/>
    <xf numFmtId="165" fontId="47" fillId="0" borderId="45" xfId="0" applyNumberFormat="1" applyFont="1" applyBorder="1"/>
    <xf numFmtId="0" fontId="47" fillId="0" borderId="46" xfId="0" applyFont="1" applyBorder="1" applyAlignment="1">
      <alignment wrapText="1"/>
    </xf>
    <xf numFmtId="165" fontId="47" fillId="0" borderId="47" xfId="0" applyNumberFormat="1" applyFont="1" applyBorder="1"/>
    <xf numFmtId="0" fontId="49" fillId="0" borderId="21" xfId="0" applyFont="1" applyBorder="1" applyAlignment="1">
      <alignment horizontal="left" vertical="center" wrapText="1"/>
    </xf>
    <xf numFmtId="0" fontId="47" fillId="0" borderId="21" xfId="0" applyFont="1" applyBorder="1" applyAlignment="1">
      <alignment wrapText="1"/>
    </xf>
    <xf numFmtId="0" fontId="47" fillId="0" borderId="44" xfId="0" applyFont="1" applyBorder="1"/>
    <xf numFmtId="0" fontId="47" fillId="0" borderId="48" xfId="0" applyFont="1" applyBorder="1" applyAlignment="1">
      <alignment wrapText="1"/>
    </xf>
    <xf numFmtId="0" fontId="47" fillId="0" borderId="49" xfId="0" applyFont="1" applyBorder="1"/>
    <xf numFmtId="0" fontId="47" fillId="0" borderId="48" xfId="0" applyFont="1" applyBorder="1" applyAlignment="1">
      <alignment vertical="center" wrapText="1"/>
    </xf>
    <xf numFmtId="0" fontId="47" fillId="0" borderId="35" xfId="0" applyFont="1" applyBorder="1" applyAlignment="1">
      <alignment horizontal="center" vertical="center" wrapText="1"/>
    </xf>
    <xf numFmtId="0" fontId="49" fillId="0" borderId="49" xfId="0" applyFont="1" applyBorder="1"/>
    <xf numFmtId="0" fontId="47" fillId="0" borderId="2" xfId="0" applyFont="1" applyBorder="1" applyAlignment="1">
      <alignment vertical="center" wrapText="1"/>
    </xf>
    <xf numFmtId="0" fontId="47" fillId="0" borderId="0" xfId="0" applyFont="1" applyAlignment="1">
      <alignment wrapText="1"/>
    </xf>
    <xf numFmtId="0" fontId="47" fillId="0" borderId="17" xfId="0" applyFont="1" applyBorder="1" applyAlignment="1">
      <alignment wrapText="1"/>
    </xf>
    <xf numFmtId="0" fontId="47" fillId="0" borderId="0" xfId="0" applyFont="1" applyAlignment="1">
      <alignment horizontal="left" vertical="center" wrapText="1"/>
    </xf>
    <xf numFmtId="0" fontId="47" fillId="0" borderId="0" xfId="0" applyFont="1" applyAlignment="1">
      <alignment vertical="center" wrapText="1"/>
    </xf>
    <xf numFmtId="0" fontId="49" fillId="0" borderId="0" xfId="0" applyFont="1"/>
    <xf numFmtId="0" fontId="47" fillId="0" borderId="2" xfId="0" applyFont="1" applyBorder="1" applyAlignment="1">
      <alignment wrapText="1"/>
    </xf>
    <xf numFmtId="0" fontId="50" fillId="0" borderId="2" xfId="0" applyFont="1" applyBorder="1" applyAlignment="1">
      <alignment vertical="center"/>
    </xf>
    <xf numFmtId="0" fontId="47" fillId="0" borderId="2" xfId="0" applyFont="1" applyBorder="1" applyAlignment="1">
      <alignment horizontal="left" vertical="center" wrapText="1"/>
    </xf>
    <xf numFmtId="0" fontId="47" fillId="0" borderId="2" xfId="0" applyFont="1" applyBorder="1" applyAlignment="1">
      <alignment horizontal="center" vertical="center" wrapText="1"/>
    </xf>
    <xf numFmtId="0" fontId="47" fillId="0" borderId="18" xfId="0" applyFont="1" applyBorder="1" applyAlignment="1">
      <alignment vertical="center" wrapText="1"/>
    </xf>
    <xf numFmtId="0" fontId="47" fillId="0" borderId="12" xfId="0" applyFont="1" applyBorder="1" applyAlignment="1">
      <alignment wrapText="1"/>
    </xf>
    <xf numFmtId="0" fontId="47" fillId="0" borderId="0" xfId="0" applyFont="1" applyAlignment="1">
      <alignment horizontal="center" vertical="center" wrapText="1"/>
    </xf>
    <xf numFmtId="0" fontId="47" fillId="0" borderId="17" xfId="0" applyFont="1" applyBorder="1" applyAlignment="1">
      <alignment horizontal="left" vertical="center" wrapText="1"/>
    </xf>
    <xf numFmtId="0" fontId="47" fillId="0" borderId="14" xfId="0" applyFont="1" applyBorder="1" applyAlignment="1">
      <alignment vertical="center" wrapText="1"/>
    </xf>
    <xf numFmtId="0" fontId="47" fillId="0" borderId="50" xfId="0" applyFont="1" applyBorder="1" applyAlignment="1">
      <alignment wrapText="1"/>
    </xf>
    <xf numFmtId="0" fontId="47" fillId="0" borderId="8" xfId="0" applyFont="1" applyBorder="1" applyAlignment="1">
      <alignment wrapText="1"/>
    </xf>
    <xf numFmtId="0" fontId="50" fillId="0" borderId="0" xfId="0" applyFont="1" applyAlignment="1">
      <alignment vertical="center"/>
    </xf>
    <xf numFmtId="0" fontId="47" fillId="0" borderId="8" xfId="0" applyFont="1" applyBorder="1" applyAlignment="1">
      <alignment horizontal="left" vertical="center" wrapText="1"/>
    </xf>
    <xf numFmtId="0" fontId="50" fillId="0" borderId="8" xfId="0" applyFont="1" applyBorder="1"/>
    <xf numFmtId="0" fontId="41" fillId="0" borderId="8" xfId="0" applyFont="1" applyBorder="1" applyAlignment="1">
      <alignment wrapText="1"/>
    </xf>
    <xf numFmtId="165" fontId="41" fillId="0" borderId="8" xfId="0" applyNumberFormat="1" applyFont="1" applyBorder="1" applyAlignment="1">
      <alignment wrapText="1"/>
    </xf>
    <xf numFmtId="0" fontId="50" fillId="0" borderId="12" xfId="0" applyFont="1" applyBorder="1"/>
    <xf numFmtId="0" fontId="50" fillId="0" borderId="12" xfId="0" applyFont="1" applyBorder="1" applyAlignment="1">
      <alignment wrapText="1"/>
    </xf>
    <xf numFmtId="0" fontId="0" fillId="0" borderId="8" xfId="0" applyBorder="1"/>
    <xf numFmtId="165" fontId="0" fillId="0" borderId="8" xfId="0" applyNumberFormat="1" applyBorder="1"/>
    <xf numFmtId="0" fontId="50" fillId="0" borderId="0" xfId="0" applyFont="1"/>
    <xf numFmtId="0" fontId="0" fillId="17" borderId="8" xfId="0" applyFill="1" applyBorder="1"/>
    <xf numFmtId="0" fontId="47" fillId="16" borderId="46" xfId="0" applyFont="1" applyFill="1" applyBorder="1" applyAlignment="1">
      <alignment wrapText="1"/>
    </xf>
    <xf numFmtId="0" fontId="47" fillId="0" borderId="57" xfId="0" applyFont="1" applyBorder="1" applyAlignment="1">
      <alignment horizontal="center" vertical="center" wrapText="1"/>
    </xf>
    <xf numFmtId="0" fontId="47" fillId="16" borderId="8" xfId="0" applyFont="1" applyFill="1" applyBorder="1" applyAlignment="1">
      <alignment vertical="center" wrapText="1"/>
    </xf>
    <xf numFmtId="0" fontId="50" fillId="0" borderId="21" xfId="0" applyFont="1" applyBorder="1" applyAlignment="1">
      <alignment horizontal="center" vertical="center"/>
    </xf>
    <xf numFmtId="0" fontId="47" fillId="16" borderId="12" xfId="0" applyFont="1" applyFill="1" applyBorder="1" applyAlignment="1">
      <alignment vertical="center" wrapText="1"/>
    </xf>
    <xf numFmtId="0" fontId="50" fillId="0" borderId="8" xfId="0" applyFont="1" applyBorder="1" applyAlignment="1">
      <alignment horizontal="center" vertical="center"/>
    </xf>
    <xf numFmtId="0" fontId="47" fillId="0" borderId="18" xfId="0" applyFont="1" applyBorder="1" applyAlignment="1">
      <alignment horizontal="center" vertical="center" wrapText="1"/>
    </xf>
    <xf numFmtId="0" fontId="50" fillId="0" borderId="12" xfId="0" applyFont="1" applyBorder="1" applyAlignment="1">
      <alignment vertical="center"/>
    </xf>
    <xf numFmtId="3" fontId="50" fillId="0" borderId="8" xfId="0" applyNumberFormat="1" applyFont="1" applyBorder="1" applyAlignment="1">
      <alignment horizontal="center" vertical="center"/>
    </xf>
    <xf numFmtId="0" fontId="50" fillId="0" borderId="8" xfId="0" applyFont="1" applyBorder="1" applyAlignment="1">
      <alignment wrapText="1"/>
    </xf>
    <xf numFmtId="0" fontId="47" fillId="0" borderId="53" xfId="0" applyFont="1" applyBorder="1" applyAlignment="1">
      <alignment vertical="center" wrapText="1"/>
    </xf>
    <xf numFmtId="0" fontId="50" fillId="0" borderId="12" xfId="0" applyFont="1" applyBorder="1" applyAlignment="1">
      <alignment vertical="center" wrapText="1"/>
    </xf>
    <xf numFmtId="0" fontId="50" fillId="0" borderId="8" xfId="0" applyFont="1" applyBorder="1" applyAlignment="1">
      <alignment vertical="center" wrapText="1"/>
    </xf>
    <xf numFmtId="0" fontId="50" fillId="0" borderId="8" xfId="0" applyFont="1" applyBorder="1" applyAlignment="1">
      <alignment horizontal="left" vertical="center"/>
    </xf>
    <xf numFmtId="0" fontId="50" fillId="0" borderId="8" xfId="0" applyFont="1" applyBorder="1" applyAlignment="1">
      <alignment horizontal="center"/>
    </xf>
    <xf numFmtId="0" fontId="50" fillId="0" borderId="10" xfId="0" applyFont="1" applyBorder="1"/>
    <xf numFmtId="0" fontId="0" fillId="0" borderId="10" xfId="0" applyBorder="1"/>
    <xf numFmtId="0" fontId="52" fillId="0" borderId="44" xfId="0" applyFont="1" applyBorder="1" applyAlignment="1">
      <alignment vertical="center" wrapText="1"/>
    </xf>
    <xf numFmtId="0" fontId="53" fillId="0" borderId="44" xfId="0" applyFont="1" applyBorder="1" applyAlignment="1">
      <alignment horizontal="left" vertical="center" wrapText="1"/>
    </xf>
    <xf numFmtId="0" fontId="47" fillId="0" borderId="44" xfId="0" applyFont="1" applyBorder="1" applyAlignment="1">
      <alignment vertical="center" wrapText="1"/>
    </xf>
    <xf numFmtId="0" fontId="50" fillId="0" borderId="14" xfId="0" applyFont="1" applyBorder="1" applyAlignment="1">
      <alignment horizontal="center" vertical="center" wrapText="1"/>
    </xf>
    <xf numFmtId="0" fontId="50" fillId="0" borderId="2" xfId="0" applyFont="1" applyBorder="1" applyAlignment="1">
      <alignment vertical="center" wrapText="1"/>
    </xf>
    <xf numFmtId="0" fontId="0" fillId="0" borderId="2" xfId="0" applyBorder="1"/>
    <xf numFmtId="0" fontId="0" fillId="0" borderId="21" xfId="0" applyBorder="1"/>
    <xf numFmtId="0" fontId="50" fillId="0" borderId="8" xfId="0" applyFont="1" applyBorder="1" applyAlignment="1">
      <alignment vertical="center"/>
    </xf>
    <xf numFmtId="0" fontId="50" fillId="0" borderId="8" xfId="0" applyFont="1" applyBorder="1" applyAlignment="1">
      <alignment horizontal="center" vertical="center" wrapText="1"/>
    </xf>
    <xf numFmtId="0" fontId="0" fillId="0" borderId="12" xfId="0" applyBorder="1"/>
    <xf numFmtId="0" fontId="50" fillId="0" borderId="32" xfId="0" applyFont="1" applyBorder="1" applyAlignment="1">
      <alignment horizontal="center" vertical="center" wrapText="1"/>
    </xf>
    <xf numFmtId="0" fontId="47" fillId="0" borderId="60" xfId="0" applyFont="1" applyBorder="1" applyAlignment="1">
      <alignment vertical="center" wrapText="1"/>
    </xf>
    <xf numFmtId="0" fontId="50" fillId="0" borderId="32" xfId="0" applyFont="1" applyBorder="1" applyAlignment="1">
      <alignment horizontal="center" vertical="center"/>
    </xf>
    <xf numFmtId="0" fontId="41" fillId="0" borderId="0" xfId="0" applyFont="1"/>
    <xf numFmtId="0" fontId="7" fillId="0" borderId="0" xfId="0" applyFont="1"/>
    <xf numFmtId="165" fontId="0" fillId="0" borderId="0" xfId="0" applyNumberFormat="1"/>
    <xf numFmtId="0" fontId="41" fillId="0" borderId="0" xfId="0" applyFont="1" applyAlignment="1">
      <alignment horizontal="left" wrapText="1"/>
    </xf>
    <xf numFmtId="0" fontId="46" fillId="0" borderId="2" xfId="0" applyFont="1" applyBorder="1" applyAlignment="1">
      <alignment horizontal="left" vertical="center" wrapText="1"/>
    </xf>
    <xf numFmtId="0" fontId="46" fillId="0" borderId="8" xfId="0" applyFont="1" applyBorder="1" applyAlignment="1">
      <alignment horizontal="left" wrapText="1"/>
    </xf>
    <xf numFmtId="0" fontId="51" fillId="0" borderId="12" xfId="0" applyFont="1" applyBorder="1" applyAlignment="1">
      <alignment horizontal="left" vertical="center" wrapText="1"/>
    </xf>
    <xf numFmtId="0" fontId="52" fillId="0" borderId="44" xfId="0" applyFont="1" applyBorder="1" applyAlignment="1">
      <alignment horizontal="left" vertical="center" wrapText="1"/>
    </xf>
    <xf numFmtId="0" fontId="46" fillId="0" borderId="32" xfId="0" applyFont="1" applyBorder="1" applyAlignment="1">
      <alignment horizontal="left" vertical="center" wrapText="1"/>
    </xf>
    <xf numFmtId="0" fontId="47" fillId="0" borderId="12" xfId="0" applyFont="1" applyBorder="1" applyAlignment="1">
      <alignment horizontal="left" vertical="center" wrapText="1"/>
    </xf>
    <xf numFmtId="0" fontId="0" fillId="0" borderId="0" xfId="0" applyAlignment="1">
      <alignment horizontal="left"/>
    </xf>
    <xf numFmtId="0" fontId="9" fillId="8" borderId="2" xfId="0" applyFont="1" applyFill="1" applyBorder="1" applyAlignment="1">
      <alignment horizontal="center" vertical="center" wrapText="1"/>
    </xf>
    <xf numFmtId="0" fontId="9" fillId="6" borderId="11" xfId="0" applyFont="1" applyFill="1" applyBorder="1" applyAlignment="1">
      <alignment horizontal="center" wrapText="1"/>
    </xf>
    <xf numFmtId="164" fontId="9" fillId="6" borderId="2" xfId="0" applyNumberFormat="1" applyFont="1" applyFill="1" applyBorder="1" applyAlignment="1">
      <alignment horizontal="center" wrapText="1"/>
    </xf>
    <xf numFmtId="0" fontId="54" fillId="0" borderId="3" xfId="0" applyFont="1" applyBorder="1" applyAlignment="1">
      <alignment horizontal="left" vertical="top" wrapText="1"/>
    </xf>
    <xf numFmtId="0" fontId="9" fillId="8" borderId="2" xfId="0" applyFont="1" applyFill="1" applyBorder="1" applyAlignment="1">
      <alignment horizontal="left" vertical="center" wrapText="1"/>
    </xf>
    <xf numFmtId="0" fontId="9" fillId="6" borderId="11" xfId="0" applyFont="1" applyFill="1" applyBorder="1" applyAlignment="1">
      <alignment horizontal="left" wrapText="1"/>
    </xf>
    <xf numFmtId="164" fontId="9" fillId="6" borderId="2" xfId="0" applyNumberFormat="1" applyFont="1" applyFill="1" applyBorder="1" applyAlignment="1">
      <alignment horizontal="left" wrapText="1"/>
    </xf>
    <xf numFmtId="0" fontId="10" fillId="0" borderId="3" xfId="0" applyFont="1" applyBorder="1" applyAlignment="1">
      <alignment horizontal="left" vertical="center" wrapText="1"/>
    </xf>
    <xf numFmtId="0" fontId="11" fillId="0" borderId="2" xfId="0" applyFont="1" applyBorder="1" applyAlignment="1">
      <alignment horizontal="left" vertical="center" wrapText="1"/>
    </xf>
    <xf numFmtId="0" fontId="2" fillId="18" borderId="2" xfId="0" applyFont="1" applyFill="1" applyBorder="1" applyAlignment="1">
      <alignment horizontal="left" vertical="center" wrapText="1"/>
    </xf>
    <xf numFmtId="0" fontId="9" fillId="0" borderId="11" xfId="0" applyFont="1" applyBorder="1" applyAlignment="1">
      <alignment horizontal="left" wrapText="1"/>
    </xf>
    <xf numFmtId="164" fontId="9" fillId="0" borderId="2" xfId="0" applyNumberFormat="1" applyFont="1" applyBorder="1" applyAlignment="1">
      <alignment horizontal="left" wrapText="1"/>
    </xf>
    <xf numFmtId="0" fontId="2" fillId="18" borderId="0" xfId="0" applyFont="1" applyFill="1" applyAlignment="1">
      <alignment horizontal="left" vertical="center" wrapText="1"/>
    </xf>
    <xf numFmtId="0" fontId="11" fillId="0" borderId="4" xfId="0" applyFont="1" applyBorder="1" applyAlignment="1">
      <alignment horizontal="left" vertical="center" wrapText="1"/>
    </xf>
    <xf numFmtId="44" fontId="2" fillId="0" borderId="2" xfId="1" applyFont="1" applyBorder="1" applyAlignment="1">
      <alignment horizontal="left" vertical="center" wrapText="1"/>
    </xf>
    <xf numFmtId="44" fontId="4" fillId="0" borderId="2" xfId="1" applyFont="1" applyBorder="1" applyAlignment="1">
      <alignment horizontal="left" vertical="center" wrapText="1"/>
    </xf>
    <xf numFmtId="44" fontId="2" fillId="0" borderId="3" xfId="1" applyFont="1" applyBorder="1" applyAlignment="1">
      <alignment horizontal="left" vertical="center" wrapText="1"/>
    </xf>
    <xf numFmtId="44" fontId="4" fillId="0" borderId="3" xfId="1" applyFont="1" applyBorder="1" applyAlignment="1">
      <alignment horizontal="left" vertical="center" wrapText="1"/>
    </xf>
    <xf numFmtId="0" fontId="57"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top" wrapText="1"/>
    </xf>
    <xf numFmtId="0" fontId="58" fillId="0" borderId="2" xfId="0" applyFont="1" applyBorder="1" applyAlignment="1">
      <alignment horizontal="left" vertical="center" wrapText="1"/>
    </xf>
    <xf numFmtId="0" fontId="0" fillId="0" borderId="2" xfId="0" applyBorder="1" applyAlignment="1">
      <alignment horizontal="left" wrapText="1"/>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0" fillId="17" borderId="0" xfId="0" applyFill="1"/>
    <xf numFmtId="0" fontId="56" fillId="0" borderId="2"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24" fillId="0" borderId="11" xfId="0" applyFont="1" applyBorder="1" applyAlignment="1">
      <alignment vertical="center" wrapText="1"/>
    </xf>
    <xf numFmtId="0" fontId="5" fillId="0" borderId="11" xfId="0" applyFont="1" applyBorder="1" applyAlignment="1">
      <alignment wrapText="1"/>
    </xf>
    <xf numFmtId="0" fontId="6" fillId="0" borderId="11" xfId="0" applyFont="1" applyBorder="1" applyAlignment="1">
      <alignment wrapText="1"/>
    </xf>
    <xf numFmtId="0" fontId="6" fillId="18" borderId="11" xfId="0" applyFont="1" applyFill="1" applyBorder="1" applyAlignment="1">
      <alignment wrapText="1"/>
    </xf>
    <xf numFmtId="0" fontId="60" fillId="0" borderId="11" xfId="0" applyFont="1" applyBorder="1" applyAlignment="1">
      <alignment vertical="center" wrapText="1"/>
    </xf>
    <xf numFmtId="0" fontId="5" fillId="0" borderId="5" xfId="0" applyFont="1" applyBorder="1" applyAlignment="1">
      <alignment vertical="center" wrapText="1"/>
    </xf>
    <xf numFmtId="0" fontId="5" fillId="0" borderId="35" xfId="0" applyFont="1" applyBorder="1" applyAlignment="1">
      <alignment vertical="center" wrapText="1"/>
    </xf>
    <xf numFmtId="0" fontId="24" fillId="0" borderId="35" xfId="0" applyFont="1" applyBorder="1" applyAlignment="1">
      <alignment vertical="center" wrapText="1"/>
    </xf>
    <xf numFmtId="0" fontId="5" fillId="0" borderId="35" xfId="0" applyFont="1" applyBorder="1" applyAlignment="1">
      <alignment wrapText="1"/>
    </xf>
    <xf numFmtId="0" fontId="6" fillId="0" borderId="35" xfId="0" applyFont="1" applyBorder="1" applyAlignment="1">
      <alignment wrapText="1"/>
    </xf>
    <xf numFmtId="0" fontId="6" fillId="18" borderId="35" xfId="0" applyFont="1" applyFill="1" applyBorder="1" applyAlignment="1">
      <alignment wrapText="1"/>
    </xf>
    <xf numFmtId="0" fontId="60" fillId="0" borderId="35" xfId="0" applyFont="1" applyBorder="1" applyAlignment="1">
      <alignment vertical="center" wrapText="1"/>
    </xf>
    <xf numFmtId="0" fontId="5" fillId="0" borderId="5" xfId="0" applyFont="1" applyBorder="1" applyAlignment="1">
      <alignment wrapText="1"/>
    </xf>
    <xf numFmtId="0" fontId="36" fillId="0" borderId="35" xfId="0" applyFont="1" applyBorder="1" applyAlignment="1">
      <alignment wrapText="1"/>
    </xf>
    <xf numFmtId="0" fontId="60" fillId="0" borderId="2" xfId="0" applyFont="1" applyBorder="1" applyAlignment="1">
      <alignment vertical="center" wrapText="1"/>
    </xf>
    <xf numFmtId="0" fontId="6" fillId="0" borderId="11" xfId="0" applyFont="1" applyBorder="1" applyAlignment="1">
      <alignment vertical="center" wrapText="1"/>
    </xf>
    <xf numFmtId="0" fontId="6" fillId="18" borderId="11" xfId="0" applyFont="1" applyFill="1" applyBorder="1" applyAlignment="1">
      <alignment vertical="center" wrapText="1"/>
    </xf>
    <xf numFmtId="0" fontId="6" fillId="0" borderId="35" xfId="0" applyFont="1" applyBorder="1" applyAlignment="1">
      <alignment vertical="center" wrapText="1"/>
    </xf>
    <xf numFmtId="0" fontId="6" fillId="18" borderId="35" xfId="0" applyFont="1" applyFill="1" applyBorder="1" applyAlignment="1">
      <alignment vertical="center" wrapText="1"/>
    </xf>
    <xf numFmtId="0" fontId="5" fillId="18" borderId="35" xfId="0" applyFont="1" applyFill="1" applyBorder="1" applyAlignment="1">
      <alignment vertical="center" wrapText="1"/>
    </xf>
    <xf numFmtId="6" fontId="24" fillId="0" borderId="23" xfId="0" applyNumberFormat="1" applyFont="1" applyBorder="1" applyAlignment="1">
      <alignment vertical="center"/>
    </xf>
    <xf numFmtId="0" fontId="5" fillId="0" borderId="13" xfId="0" applyFont="1" applyBorder="1" applyAlignment="1">
      <alignment vertical="center" wrapText="1"/>
    </xf>
    <xf numFmtId="0" fontId="24" fillId="0" borderId="4" xfId="0" applyFont="1" applyBorder="1" applyAlignment="1">
      <alignment vertical="center"/>
    </xf>
    <xf numFmtId="0" fontId="60" fillId="0" borderId="11" xfId="0" applyFont="1" applyBorder="1" applyAlignment="1">
      <alignment vertical="center"/>
    </xf>
    <xf numFmtId="0" fontId="5" fillId="0" borderId="11" xfId="0" applyFont="1" applyBorder="1"/>
    <xf numFmtId="0" fontId="5" fillId="0" borderId="11" xfId="0" applyFont="1" applyBorder="1" applyAlignment="1">
      <alignment horizontal="center" vertical="center"/>
    </xf>
    <xf numFmtId="0" fontId="5" fillId="0" borderId="15" xfId="0" applyFont="1" applyBorder="1"/>
    <xf numFmtId="0" fontId="62" fillId="0" borderId="3" xfId="0" applyFont="1" applyBorder="1" applyAlignment="1">
      <alignment horizontal="center" vertical="center" wrapText="1"/>
    </xf>
    <xf numFmtId="0" fontId="62" fillId="0" borderId="3" xfId="0" applyFont="1" applyBorder="1" applyAlignment="1">
      <alignment vertical="center" wrapText="1"/>
    </xf>
    <xf numFmtId="0" fontId="62" fillId="0" borderId="5" xfId="0" applyFont="1" applyBorder="1" applyAlignment="1">
      <alignment horizontal="center" vertical="center" wrapText="1"/>
    </xf>
    <xf numFmtId="0" fontId="62" fillId="0" borderId="5" xfId="0" applyFont="1" applyBorder="1" applyAlignment="1">
      <alignment vertical="center" wrapText="1"/>
    </xf>
    <xf numFmtId="0" fontId="64" fillId="0" borderId="11" xfId="0" applyFont="1" applyBorder="1" applyAlignment="1">
      <alignment horizontal="left" vertical="center" wrapText="1"/>
    </xf>
    <xf numFmtId="0" fontId="62" fillId="0" borderId="2" xfId="0" applyFont="1" applyBorder="1" applyAlignment="1">
      <alignment horizontal="left" vertical="center" wrapText="1"/>
    </xf>
    <xf numFmtId="0" fontId="62" fillId="0" borderId="2" xfId="0" applyFont="1" applyBorder="1" applyAlignment="1">
      <alignment vertical="center" wrapText="1"/>
    </xf>
    <xf numFmtId="0" fontId="63" fillId="0" borderId="2" xfId="0" applyFont="1" applyBorder="1" applyAlignment="1">
      <alignment vertical="center" wrapText="1"/>
    </xf>
    <xf numFmtId="0" fontId="58" fillId="0" borderId="3" xfId="0" applyFont="1" applyBorder="1" applyAlignment="1">
      <alignment vertical="center"/>
    </xf>
    <xf numFmtId="0" fontId="55" fillId="0" borderId="2" xfId="0" applyFont="1" applyBorder="1" applyAlignment="1">
      <alignment horizontal="center" vertical="center"/>
    </xf>
    <xf numFmtId="0" fontId="63" fillId="19" borderId="2" xfId="0" applyFont="1" applyFill="1" applyBorder="1" applyAlignment="1">
      <alignment horizontal="center"/>
    </xf>
    <xf numFmtId="0" fontId="14" fillId="19" borderId="2"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vertical="center"/>
    </xf>
    <xf numFmtId="44" fontId="2" fillId="0" borderId="5" xfId="1" applyFont="1" applyFill="1" applyBorder="1"/>
    <xf numFmtId="166" fontId="4" fillId="0" borderId="5" xfId="1" applyNumberFormat="1" applyFont="1" applyFill="1" applyBorder="1" applyAlignment="1">
      <alignment vertical="center"/>
    </xf>
    <xf numFmtId="0" fontId="58" fillId="0" borderId="5" xfId="0" applyFont="1" applyBorder="1" applyAlignment="1">
      <alignment vertical="center"/>
    </xf>
    <xf numFmtId="0" fontId="55" fillId="0" borderId="2" xfId="0" applyFont="1" applyBorder="1" applyAlignment="1">
      <alignment vertical="center"/>
    </xf>
    <xf numFmtId="0" fontId="62" fillId="0" borderId="11" xfId="0" applyFont="1" applyBorder="1" applyAlignment="1">
      <alignment horizontal="left" vertical="center" wrapText="1"/>
    </xf>
    <xf numFmtId="44" fontId="2" fillId="0" borderId="2" xfId="1" applyFont="1" applyFill="1" applyBorder="1"/>
    <xf numFmtId="44" fontId="4" fillId="0" borderId="2" xfId="1" applyFont="1" applyFill="1" applyBorder="1" applyAlignment="1">
      <alignment vertical="center"/>
    </xf>
    <xf numFmtId="0" fontId="0" fillId="0" borderId="0" xfId="0" applyAlignment="1">
      <alignment vertical="center"/>
    </xf>
    <xf numFmtId="164" fontId="37" fillId="8" borderId="0" xfId="0" applyNumberFormat="1" applyFont="1" applyFill="1"/>
    <xf numFmtId="0" fontId="66" fillId="2" borderId="0" xfId="0" applyFont="1" applyFill="1"/>
    <xf numFmtId="0" fontId="66" fillId="2" borderId="0" xfId="0" applyFont="1" applyFill="1" applyAlignment="1">
      <alignment vertical="top" wrapText="1"/>
    </xf>
    <xf numFmtId="0" fontId="68" fillId="8" borderId="2" xfId="0" applyFont="1" applyFill="1" applyBorder="1" applyAlignment="1">
      <alignment horizontal="center" vertical="center" wrapText="1"/>
    </xf>
    <xf numFmtId="0" fontId="68" fillId="6" borderId="11" xfId="0" applyFont="1" applyFill="1" applyBorder="1" applyAlignment="1">
      <alignment horizontal="center" wrapText="1"/>
    </xf>
    <xf numFmtId="164" fontId="68" fillId="6" borderId="2" xfId="0" applyNumberFormat="1" applyFont="1" applyFill="1" applyBorder="1" applyAlignment="1">
      <alignment horizontal="center" wrapText="1"/>
    </xf>
    <xf numFmtId="0" fontId="71" fillId="0" borderId="2" xfId="0" applyFont="1" applyBorder="1" applyAlignment="1">
      <alignment horizontal="center" vertical="center" wrapText="1"/>
    </xf>
    <xf numFmtId="0" fontId="71" fillId="0" borderId="2" xfId="0" applyFont="1" applyBorder="1" applyAlignment="1">
      <alignment vertical="center" wrapText="1"/>
    </xf>
    <xf numFmtId="0" fontId="71" fillId="18" borderId="2" xfId="0" applyFont="1" applyFill="1" applyBorder="1" applyAlignment="1">
      <alignment vertical="center" wrapText="1"/>
    </xf>
    <xf numFmtId="44" fontId="71" fillId="0" borderId="2" xfId="1" applyFont="1" applyBorder="1" applyAlignment="1">
      <alignment vertical="center" wrapText="1"/>
    </xf>
    <xf numFmtId="44" fontId="70" fillId="0" borderId="2" xfId="1" applyFont="1" applyBorder="1" applyAlignment="1">
      <alignment vertical="center" wrapText="1"/>
    </xf>
    <xf numFmtId="0" fontId="72" fillId="0" borderId="2" xfId="0" applyFont="1" applyBorder="1" applyAlignment="1">
      <alignment horizontal="center" vertical="center" wrapText="1"/>
    </xf>
    <xf numFmtId="44" fontId="71" fillId="0" borderId="2" xfId="1" applyFont="1" applyFill="1" applyBorder="1" applyAlignment="1">
      <alignment vertical="center" wrapText="1"/>
    </xf>
    <xf numFmtId="44" fontId="70" fillId="0" borderId="2" xfId="1" applyFont="1" applyFill="1" applyBorder="1" applyAlignment="1">
      <alignment vertical="center" wrapText="1"/>
    </xf>
    <xf numFmtId="0" fontId="2" fillId="0" borderId="0" xfId="0" applyFont="1" applyAlignment="1">
      <alignment horizontal="center"/>
    </xf>
    <xf numFmtId="167" fontId="37" fillId="8" borderId="0" xfId="0" applyNumberFormat="1" applyFont="1" applyFill="1"/>
    <xf numFmtId="0" fontId="4" fillId="2" borderId="0" xfId="0" applyFont="1" applyFill="1"/>
    <xf numFmtId="0" fontId="24" fillId="2" borderId="0" xfId="0" applyFont="1" applyFill="1" applyAlignment="1">
      <alignment horizontal="left" vertical="top"/>
    </xf>
    <xf numFmtId="0" fontId="37" fillId="2" borderId="0" xfId="0" applyFont="1" applyFill="1" applyAlignment="1">
      <alignment horizontal="right" vertical="top"/>
    </xf>
    <xf numFmtId="168" fontId="37" fillId="2" borderId="0" xfId="0" applyNumberFormat="1" applyFont="1" applyFill="1" applyAlignment="1">
      <alignment vertical="top"/>
    </xf>
    <xf numFmtId="0" fontId="37" fillId="2" borderId="0" xfId="0" applyFont="1" applyFill="1" applyAlignment="1">
      <alignment horizontal="left" vertical="top"/>
    </xf>
    <xf numFmtId="0" fontId="37" fillId="6" borderId="2" xfId="0" applyFont="1" applyFill="1" applyBorder="1" applyAlignment="1">
      <alignment horizontal="center" vertical="center"/>
    </xf>
    <xf numFmtId="0" fontId="62" fillId="0" borderId="2" xfId="0" applyFont="1" applyBorder="1" applyAlignment="1">
      <alignment horizontal="center" vertical="center" wrapText="1"/>
    </xf>
    <xf numFmtId="1" fontId="62" fillId="2" borderId="2" xfId="0" applyNumberFormat="1" applyFont="1" applyFill="1" applyBorder="1" applyAlignment="1">
      <alignment horizontal="center" vertical="center" wrapText="1"/>
    </xf>
    <xf numFmtId="0" fontId="62" fillId="0" borderId="4" xfId="0" applyFont="1" applyBorder="1" applyAlignment="1">
      <alignment horizontal="center" vertical="center" wrapText="1"/>
    </xf>
    <xf numFmtId="1" fontId="62" fillId="0" borderId="2" xfId="0" applyNumberFormat="1" applyFont="1" applyBorder="1" applyAlignment="1">
      <alignment horizontal="center" vertical="center" wrapText="1"/>
    </xf>
    <xf numFmtId="1" fontId="62" fillId="20" borderId="2" xfId="0" applyNumberFormat="1" applyFont="1" applyFill="1" applyBorder="1" applyAlignment="1">
      <alignment horizontal="center" vertical="center" wrapText="1"/>
    </xf>
    <xf numFmtId="0" fontId="62" fillId="0" borderId="2" xfId="0" applyFont="1" applyBorder="1" applyAlignment="1">
      <alignment horizontal="left" vertical="top" wrapText="1"/>
    </xf>
    <xf numFmtId="0" fontId="62" fillId="0" borderId="3" xfId="0" applyFont="1" applyBorder="1" applyAlignment="1">
      <alignment horizontal="left" vertical="center" wrapText="1"/>
    </xf>
    <xf numFmtId="0" fontId="75" fillId="2" borderId="7" xfId="0" applyFont="1" applyFill="1" applyBorder="1" applyAlignment="1">
      <alignment horizontal="center" vertical="center"/>
    </xf>
    <xf numFmtId="0" fontId="75" fillId="2" borderId="55" xfId="0" applyFont="1" applyFill="1" applyBorder="1" applyAlignment="1">
      <alignment horizontal="center" vertical="center"/>
    </xf>
    <xf numFmtId="0" fontId="75" fillId="2" borderId="15" xfId="0" applyFont="1" applyFill="1" applyBorder="1" applyAlignment="1">
      <alignment horizontal="center" vertical="center"/>
    </xf>
    <xf numFmtId="0" fontId="69" fillId="21" borderId="7" xfId="0" applyFont="1" applyFill="1" applyBorder="1" applyAlignment="1">
      <alignment horizontal="center" vertical="center"/>
    </xf>
    <xf numFmtId="0" fontId="69" fillId="21" borderId="55" xfId="0" applyFont="1" applyFill="1" applyBorder="1" applyAlignment="1">
      <alignment horizontal="center" vertical="center"/>
    </xf>
    <xf numFmtId="0" fontId="69" fillId="21" borderId="15" xfId="0" applyFont="1" applyFill="1" applyBorder="1" applyAlignment="1">
      <alignment horizontal="center" vertical="center"/>
    </xf>
    <xf numFmtId="0" fontId="69" fillId="2" borderId="7" xfId="0" applyFont="1" applyFill="1" applyBorder="1" applyAlignment="1">
      <alignment horizontal="center" vertical="center"/>
    </xf>
    <xf numFmtId="0" fontId="69" fillId="2" borderId="55" xfId="0" applyFont="1" applyFill="1" applyBorder="1" applyAlignment="1">
      <alignment horizontal="center" vertical="center"/>
    </xf>
    <xf numFmtId="0" fontId="69"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15" xfId="0" applyFont="1" applyFill="1" applyBorder="1" applyAlignment="1">
      <alignment horizontal="center" vertical="center"/>
    </xf>
    <xf numFmtId="0" fontId="69" fillId="2" borderId="29"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35"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5" xfId="0" applyFont="1" applyFill="1" applyBorder="1" applyAlignment="1">
      <alignment horizontal="center" vertical="center"/>
    </xf>
    <xf numFmtId="0" fontId="62" fillId="2" borderId="2" xfId="0" applyFont="1" applyFill="1" applyBorder="1" applyAlignment="1">
      <alignment horizontal="center" vertical="center"/>
    </xf>
    <xf numFmtId="0" fontId="62" fillId="0" borderId="2" xfId="0" applyFont="1" applyBorder="1" applyAlignment="1">
      <alignment horizontal="center" wrapText="1"/>
    </xf>
    <xf numFmtId="0" fontId="62" fillId="0" borderId="2" xfId="0" applyFont="1" applyBorder="1" applyAlignment="1">
      <alignment horizontal="center" vertical="center"/>
    </xf>
    <xf numFmtId="0" fontId="62" fillId="0" borderId="2" xfId="0" applyFont="1" applyBorder="1"/>
    <xf numFmtId="0" fontId="69" fillId="17" borderId="7" xfId="0" applyFont="1" applyFill="1" applyBorder="1" applyAlignment="1">
      <alignment horizontal="center" vertical="center"/>
    </xf>
    <xf numFmtId="0" fontId="69" fillId="17" borderId="55" xfId="0" applyFont="1" applyFill="1" applyBorder="1" applyAlignment="1">
      <alignment horizontal="center" vertical="center"/>
    </xf>
    <xf numFmtId="0" fontId="69" fillId="17" borderId="15" xfId="0" applyFont="1" applyFill="1" applyBorder="1" applyAlignment="1">
      <alignment horizontal="center" vertical="center"/>
    </xf>
    <xf numFmtId="0" fontId="62" fillId="0" borderId="2" xfId="0" applyFont="1" applyBorder="1" applyAlignment="1">
      <alignment wrapText="1"/>
    </xf>
    <xf numFmtId="0" fontId="62" fillId="21" borderId="7" xfId="0" applyFont="1" applyFill="1" applyBorder="1" applyAlignment="1">
      <alignment horizontal="center" vertical="center"/>
    </xf>
    <xf numFmtId="0" fontId="62" fillId="21" borderId="55" xfId="0" applyFont="1" applyFill="1" applyBorder="1" applyAlignment="1">
      <alignment horizontal="center" vertical="center"/>
    </xf>
    <xf numFmtId="0" fontId="62" fillId="17" borderId="15" xfId="0" applyFont="1" applyFill="1" applyBorder="1" applyAlignment="1">
      <alignment horizontal="center" vertical="center"/>
    </xf>
    <xf numFmtId="0" fontId="4" fillId="0" borderId="3" xfId="0" applyFont="1" applyBorder="1" applyAlignment="1">
      <alignment horizontal="center"/>
    </xf>
    <xf numFmtId="3" fontId="62" fillId="2" borderId="2" xfId="0" applyNumberFormat="1" applyFont="1" applyFill="1" applyBorder="1" applyAlignment="1">
      <alignment horizontal="center" vertical="center" wrapText="1"/>
    </xf>
    <xf numFmtId="0" fontId="62" fillId="2" borderId="7" xfId="0" applyFont="1" applyFill="1" applyBorder="1" applyAlignment="1">
      <alignment horizontal="center" vertical="center"/>
    </xf>
    <xf numFmtId="0" fontId="62" fillId="17" borderId="55" xfId="0" applyFont="1" applyFill="1" applyBorder="1" applyAlignment="1">
      <alignment horizontal="center" vertical="center"/>
    </xf>
    <xf numFmtId="0" fontId="14" fillId="17" borderId="7" xfId="0" applyFont="1" applyFill="1" applyBorder="1" applyAlignment="1">
      <alignment horizontal="center" vertical="center"/>
    </xf>
    <xf numFmtId="0" fontId="14" fillId="17" borderId="55" xfId="0" applyFont="1" applyFill="1" applyBorder="1" applyAlignment="1">
      <alignment horizontal="center" vertical="center"/>
    </xf>
    <xf numFmtId="0" fontId="14" fillId="17" borderId="15" xfId="0" applyFont="1" applyFill="1" applyBorder="1" applyAlignment="1">
      <alignment horizontal="center" vertical="center"/>
    </xf>
    <xf numFmtId="0" fontId="62" fillId="0" borderId="5" xfId="0" applyFont="1" applyBorder="1" applyAlignment="1">
      <alignment vertical="top" wrapText="1"/>
    </xf>
    <xf numFmtId="0" fontId="69" fillId="19" borderId="33" xfId="0" applyFont="1" applyFill="1" applyBorder="1" applyAlignment="1">
      <alignment horizontal="center" vertical="center"/>
    </xf>
    <xf numFmtId="0" fontId="69" fillId="19" borderId="34" xfId="0" applyFont="1" applyFill="1" applyBorder="1" applyAlignment="1">
      <alignment horizontal="center" vertical="center"/>
    </xf>
    <xf numFmtId="0" fontId="69" fillId="19" borderId="11" xfId="0" applyFont="1" applyFill="1" applyBorder="1" applyAlignment="1">
      <alignment horizontal="center" vertical="center"/>
    </xf>
    <xf numFmtId="0" fontId="62" fillId="2" borderId="2" xfId="0" applyFont="1" applyFill="1" applyBorder="1" applyAlignment="1">
      <alignment horizontal="center" vertical="center" wrapText="1"/>
    </xf>
    <xf numFmtId="0" fontId="62" fillId="0" borderId="2" xfId="0" applyFont="1" applyBorder="1" applyAlignment="1">
      <alignment horizontal="left" vertical="center"/>
    </xf>
    <xf numFmtId="0" fontId="69" fillId="2" borderId="33" xfId="0" applyFont="1" applyFill="1" applyBorder="1" applyAlignment="1">
      <alignment horizontal="center" vertical="center"/>
    </xf>
    <xf numFmtId="0" fontId="69" fillId="2" borderId="34" xfId="0" applyFont="1" applyFill="1" applyBorder="1" applyAlignment="1">
      <alignment horizontal="center" vertical="center"/>
    </xf>
    <xf numFmtId="0" fontId="69" fillId="2" borderId="11" xfId="0" applyFont="1" applyFill="1" applyBorder="1" applyAlignment="1">
      <alignment horizontal="center" vertical="center"/>
    </xf>
    <xf numFmtId="0" fontId="14" fillId="19" borderId="33" xfId="0" applyFont="1" applyFill="1" applyBorder="1" applyAlignment="1">
      <alignment horizontal="center" vertical="center"/>
    </xf>
    <xf numFmtId="0" fontId="14" fillId="19" borderId="34" xfId="0" applyFont="1" applyFill="1" applyBorder="1" applyAlignment="1">
      <alignment horizontal="center" vertical="center"/>
    </xf>
    <xf numFmtId="0" fontId="14" fillId="19" borderId="11" xfId="0" applyFont="1" applyFill="1" applyBorder="1" applyAlignment="1">
      <alignment horizontal="center" vertical="center"/>
    </xf>
    <xf numFmtId="0" fontId="69" fillId="7" borderId="34" xfId="0" applyFont="1" applyFill="1" applyBorder="1" applyAlignment="1">
      <alignment horizontal="center" vertical="center"/>
    </xf>
    <xf numFmtId="0" fontId="69" fillId="7" borderId="11" xfId="0" applyFont="1" applyFill="1" applyBorder="1" applyAlignment="1">
      <alignment horizontal="center" vertical="center"/>
    </xf>
    <xf numFmtId="0" fontId="69" fillId="7" borderId="33"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1" xfId="0" applyFont="1" applyFill="1" applyBorder="1" applyAlignment="1">
      <alignment horizontal="center" vertical="center"/>
    </xf>
    <xf numFmtId="0" fontId="62" fillId="0" borderId="4" xfId="0" applyFont="1" applyBorder="1" applyAlignment="1">
      <alignment vertical="center" wrapText="1"/>
    </xf>
    <xf numFmtId="0" fontId="69" fillId="17" borderId="34" xfId="0" applyFont="1" applyFill="1" applyBorder="1" applyAlignment="1">
      <alignment horizontal="center" vertical="center"/>
    </xf>
    <xf numFmtId="0" fontId="69" fillId="17" borderId="11" xfId="0" applyFont="1" applyFill="1" applyBorder="1" applyAlignment="1">
      <alignment horizontal="center" vertical="center"/>
    </xf>
    <xf numFmtId="0" fontId="69" fillId="17" borderId="33" xfId="0" applyFont="1" applyFill="1" applyBorder="1" applyAlignment="1">
      <alignment horizontal="center" vertical="center"/>
    </xf>
    <xf numFmtId="0" fontId="14" fillId="17" borderId="33" xfId="0" applyFont="1" applyFill="1" applyBorder="1" applyAlignment="1">
      <alignment horizontal="center" vertical="center"/>
    </xf>
    <xf numFmtId="0" fontId="14" fillId="17" borderId="34" xfId="0" applyFont="1" applyFill="1" applyBorder="1" applyAlignment="1">
      <alignment horizontal="center" vertical="center"/>
    </xf>
    <xf numFmtId="0" fontId="14" fillId="17" borderId="11" xfId="0" applyFont="1" applyFill="1" applyBorder="1" applyAlignment="1">
      <alignment horizontal="center" vertical="center"/>
    </xf>
    <xf numFmtId="3" fontId="62" fillId="0" borderId="2" xfId="0" applyNumberFormat="1" applyFont="1" applyBorder="1" applyAlignment="1">
      <alignment horizontal="center" vertical="center"/>
    </xf>
    <xf numFmtId="0" fontId="62" fillId="0" borderId="0" xfId="0" applyFont="1"/>
    <xf numFmtId="0" fontId="70" fillId="2" borderId="2" xfId="0" applyFont="1" applyFill="1" applyBorder="1" applyAlignment="1">
      <alignment horizontal="left"/>
    </xf>
    <xf numFmtId="0" fontId="70" fillId="0" borderId="2" xfId="0" applyFont="1" applyBorder="1" applyAlignment="1">
      <alignment horizontal="left"/>
    </xf>
    <xf numFmtId="0" fontId="70" fillId="2" borderId="2" xfId="0" applyFont="1" applyFill="1" applyBorder="1" applyAlignment="1">
      <alignment horizontal="center"/>
    </xf>
    <xf numFmtId="0" fontId="70" fillId="0" borderId="2" xfId="0" applyFont="1" applyBorder="1" applyAlignment="1">
      <alignment horizontal="center"/>
    </xf>
    <xf numFmtId="0" fontId="81" fillId="6" borderId="3" xfId="0" applyFont="1" applyFill="1" applyBorder="1" applyAlignment="1">
      <alignment horizontal="center" vertical="center" wrapText="1"/>
    </xf>
    <xf numFmtId="0" fontId="81" fillId="6" borderId="3" xfId="0" applyFont="1" applyFill="1" applyBorder="1" applyAlignment="1">
      <alignment horizontal="center" vertical="center"/>
    </xf>
    <xf numFmtId="1" fontId="83" fillId="22" borderId="63" xfId="0" applyNumberFormat="1" applyFont="1" applyFill="1" applyBorder="1" applyAlignment="1">
      <alignment horizontal="left" vertical="center" wrapText="1"/>
    </xf>
    <xf numFmtId="0" fontId="82" fillId="23" borderId="63" xfId="0" applyFont="1" applyFill="1" applyBorder="1" applyAlignment="1">
      <alignment horizontal="left" vertical="center"/>
    </xf>
    <xf numFmtId="0" fontId="82" fillId="22" borderId="63" xfId="0" applyFont="1" applyFill="1" applyBorder="1" applyAlignment="1">
      <alignment horizontal="left" vertical="center"/>
    </xf>
    <xf numFmtId="0" fontId="70" fillId="2" borderId="11" xfId="0" applyFont="1" applyFill="1" applyBorder="1" applyAlignment="1">
      <alignment horizontal="left"/>
    </xf>
    <xf numFmtId="0" fontId="83" fillId="22" borderId="4" xfId="0" applyFont="1" applyFill="1" applyBorder="1" applyAlignment="1">
      <alignment horizontal="center" vertical="center" wrapText="1"/>
    </xf>
    <xf numFmtId="1" fontId="83" fillId="22" borderId="2" xfId="0" applyNumberFormat="1" applyFont="1" applyFill="1" applyBorder="1" applyAlignment="1">
      <alignment horizontal="left" vertical="center" wrapText="1"/>
    </xf>
    <xf numFmtId="0" fontId="83" fillId="22" borderId="4" xfId="0" applyFont="1" applyFill="1" applyBorder="1" applyAlignment="1">
      <alignment horizontal="left" vertical="center" wrapText="1"/>
    </xf>
    <xf numFmtId="0" fontId="82" fillId="22" borderId="2" xfId="0" applyFont="1" applyFill="1" applyBorder="1" applyAlignment="1">
      <alignment horizontal="left" vertical="center"/>
    </xf>
    <xf numFmtId="0" fontId="82" fillId="23" borderId="2" xfId="0" applyFont="1" applyFill="1" applyBorder="1" applyAlignment="1">
      <alignment horizontal="left" vertical="center"/>
    </xf>
    <xf numFmtId="0" fontId="83" fillId="22" borderId="2" xfId="0" applyFont="1" applyFill="1" applyBorder="1" applyAlignment="1">
      <alignment horizontal="left" vertical="center" wrapText="1"/>
    </xf>
    <xf numFmtId="168" fontId="83" fillId="22" borderId="68" xfId="1" applyNumberFormat="1" applyFont="1" applyFill="1" applyBorder="1" applyAlignment="1">
      <alignment horizontal="left" vertical="center"/>
    </xf>
    <xf numFmtId="0" fontId="83" fillId="22" borderId="3" xfId="0" applyFont="1" applyFill="1" applyBorder="1" applyAlignment="1">
      <alignment horizontal="left" vertical="center" wrapText="1"/>
    </xf>
    <xf numFmtId="168" fontId="83" fillId="22" borderId="70" xfId="1" applyNumberFormat="1" applyFont="1" applyFill="1" applyBorder="1" applyAlignment="1">
      <alignment horizontal="left" vertical="center"/>
    </xf>
    <xf numFmtId="0" fontId="83" fillId="22" borderId="71" xfId="0" applyFont="1" applyFill="1" applyBorder="1" applyAlignment="1">
      <alignment horizontal="left" vertical="center" wrapText="1"/>
    </xf>
    <xf numFmtId="0" fontId="82" fillId="22" borderId="3" xfId="0" applyFont="1" applyFill="1" applyBorder="1" applyAlignment="1">
      <alignment horizontal="left" vertical="center"/>
    </xf>
    <xf numFmtId="0" fontId="82" fillId="23" borderId="3" xfId="0" applyFont="1" applyFill="1" applyBorder="1" applyAlignment="1">
      <alignment horizontal="left" vertical="center"/>
    </xf>
    <xf numFmtId="0" fontId="82" fillId="22" borderId="71" xfId="0" applyFont="1" applyFill="1" applyBorder="1" applyAlignment="1">
      <alignment horizontal="left" vertical="center"/>
    </xf>
    <xf numFmtId="0" fontId="82" fillId="23" borderId="71" xfId="0" applyFont="1" applyFill="1" applyBorder="1" applyAlignment="1">
      <alignment horizontal="left" vertical="center"/>
    </xf>
    <xf numFmtId="0" fontId="83" fillId="22" borderId="63" xfId="0" applyFont="1" applyFill="1" applyBorder="1" applyAlignment="1">
      <alignment horizontal="left" vertical="center" wrapText="1"/>
    </xf>
    <xf numFmtId="168" fontId="83" fillId="22" borderId="75" xfId="1" applyNumberFormat="1" applyFont="1" applyFill="1" applyBorder="1" applyAlignment="1">
      <alignment horizontal="left" vertical="center"/>
    </xf>
    <xf numFmtId="0" fontId="82" fillId="23" borderId="5" xfId="0" applyFont="1" applyFill="1" applyBorder="1" applyAlignment="1">
      <alignment horizontal="left" vertical="center"/>
    </xf>
    <xf numFmtId="168" fontId="83" fillId="22" borderId="69" xfId="1" applyNumberFormat="1" applyFont="1" applyFill="1" applyBorder="1" applyAlignment="1">
      <alignment horizontal="left" vertical="center"/>
    </xf>
    <xf numFmtId="0" fontId="82" fillId="2" borderId="2" xfId="0" applyFont="1" applyFill="1" applyBorder="1" applyAlignment="1">
      <alignment horizontal="left" vertical="center"/>
    </xf>
    <xf numFmtId="0" fontId="83" fillId="0" borderId="2" xfId="0" applyFont="1" applyBorder="1" applyAlignment="1">
      <alignment vertical="center" wrapText="1"/>
    </xf>
    <xf numFmtId="0" fontId="82" fillId="0" borderId="2" xfId="0" applyFont="1" applyBorder="1" applyAlignment="1">
      <alignment horizontal="left" vertical="center"/>
    </xf>
    <xf numFmtId="1" fontId="83" fillId="22" borderId="5" xfId="0" applyNumberFormat="1" applyFont="1" applyFill="1" applyBorder="1" applyAlignment="1">
      <alignment horizontal="left" vertical="center" wrapText="1"/>
    </xf>
    <xf numFmtId="0" fontId="82" fillId="22" borderId="5" xfId="0" applyFont="1" applyFill="1" applyBorder="1" applyAlignment="1">
      <alignment horizontal="left" vertical="center"/>
    </xf>
    <xf numFmtId="1" fontId="83" fillId="22" borderId="71" xfId="0" applyNumberFormat="1" applyFont="1" applyFill="1" applyBorder="1" applyAlignment="1">
      <alignment horizontal="left" vertical="center" wrapText="1"/>
    </xf>
    <xf numFmtId="168" fontId="83" fillId="22" borderId="83" xfId="1" applyNumberFormat="1" applyFont="1" applyFill="1" applyBorder="1" applyAlignment="1">
      <alignment horizontal="left" vertical="center"/>
    </xf>
    <xf numFmtId="1" fontId="83" fillId="22" borderId="3" xfId="0" applyNumberFormat="1" applyFont="1" applyFill="1" applyBorder="1" applyAlignment="1">
      <alignment horizontal="left" vertical="center" wrapText="1"/>
    </xf>
    <xf numFmtId="0" fontId="82" fillId="0" borderId="5" xfId="0" applyFont="1" applyBorder="1" applyAlignment="1">
      <alignment horizontal="left" vertical="center"/>
    </xf>
    <xf numFmtId="1" fontId="83" fillId="22" borderId="73" xfId="0" applyNumberFormat="1" applyFont="1" applyFill="1" applyBorder="1" applyAlignment="1">
      <alignment horizontal="left" vertical="center" wrapText="1"/>
    </xf>
    <xf numFmtId="0" fontId="82" fillId="22" borderId="73" xfId="0" applyFont="1" applyFill="1" applyBorder="1" applyAlignment="1">
      <alignment horizontal="left" vertical="center"/>
    </xf>
    <xf numFmtId="0" fontId="82" fillId="23" borderId="73" xfId="0" applyFont="1" applyFill="1" applyBorder="1" applyAlignment="1">
      <alignment horizontal="left" vertical="center"/>
    </xf>
    <xf numFmtId="0" fontId="82" fillId="23" borderId="4" xfId="0" applyFont="1" applyFill="1" applyBorder="1" applyAlignment="1">
      <alignment horizontal="left" vertical="center"/>
    </xf>
    <xf numFmtId="1" fontId="83" fillId="2" borderId="71" xfId="0" applyNumberFormat="1" applyFont="1" applyFill="1" applyBorder="1" applyAlignment="1">
      <alignment horizontal="left" vertical="center" wrapText="1"/>
    </xf>
    <xf numFmtId="1" fontId="83" fillId="0" borderId="2" xfId="0" applyNumberFormat="1" applyFont="1" applyBorder="1" applyAlignment="1">
      <alignment horizontal="left" vertical="center" wrapText="1"/>
    </xf>
    <xf numFmtId="0" fontId="82" fillId="0" borderId="3" xfId="0" applyFont="1" applyBorder="1" applyAlignment="1">
      <alignment horizontal="left" vertical="center"/>
    </xf>
    <xf numFmtId="168" fontId="83" fillId="0" borderId="69" xfId="1" applyNumberFormat="1" applyFont="1" applyFill="1" applyBorder="1" applyAlignment="1">
      <alignment horizontal="left" vertical="center"/>
    </xf>
    <xf numFmtId="0" fontId="83" fillId="22" borderId="4" xfId="0" applyFont="1" applyFill="1" applyBorder="1" applyAlignment="1">
      <alignment vertical="center" wrapText="1"/>
    </xf>
    <xf numFmtId="0" fontId="70" fillId="2" borderId="5" xfId="0" applyFont="1" applyFill="1" applyBorder="1" applyAlignment="1">
      <alignment horizontal="left" vertical="top" wrapText="1"/>
    </xf>
    <xf numFmtId="0" fontId="70" fillId="2" borderId="5" xfId="0" applyFont="1" applyFill="1" applyBorder="1" applyAlignment="1">
      <alignment horizontal="center" vertical="top" wrapText="1"/>
    </xf>
    <xf numFmtId="9" fontId="70" fillId="2" borderId="5" xfId="0" applyNumberFormat="1" applyFont="1" applyFill="1" applyBorder="1" applyAlignment="1">
      <alignment horizontal="left" vertical="top" wrapText="1"/>
    </xf>
    <xf numFmtId="0" fontId="84" fillId="2" borderId="5" xfId="0" applyFont="1" applyFill="1" applyBorder="1" applyAlignment="1">
      <alignment horizontal="left" vertical="top"/>
    </xf>
    <xf numFmtId="0" fontId="70" fillId="2" borderId="5" xfId="0" applyFont="1" applyFill="1" applyBorder="1" applyAlignment="1">
      <alignment horizontal="left" vertical="top"/>
    </xf>
    <xf numFmtId="0" fontId="38" fillId="0" borderId="0" xfId="0" applyFont="1"/>
    <xf numFmtId="0" fontId="90" fillId="6" borderId="4" xfId="0" applyFont="1" applyFill="1" applyBorder="1" applyAlignment="1">
      <alignment horizontal="center" vertical="center" wrapText="1"/>
    </xf>
    <xf numFmtId="0" fontId="90" fillId="6" borderId="3" xfId="0" applyFont="1" applyFill="1" applyBorder="1" applyAlignment="1">
      <alignment horizontal="center" vertical="center"/>
    </xf>
    <xf numFmtId="0" fontId="90" fillId="6" borderId="3" xfId="0" applyFont="1" applyFill="1" applyBorder="1" applyAlignment="1">
      <alignment horizontal="center" vertical="center" wrapText="1"/>
    </xf>
    <xf numFmtId="0" fontId="38" fillId="2" borderId="49" xfId="0" applyFont="1" applyFill="1" applyBorder="1" applyAlignment="1">
      <alignment horizontal="left" vertical="top" wrapText="1"/>
    </xf>
    <xf numFmtId="0" fontId="38" fillId="2" borderId="49" xfId="0" applyFont="1" applyFill="1" applyBorder="1" applyAlignment="1">
      <alignment horizontal="left" vertical="center" wrapText="1"/>
    </xf>
    <xf numFmtId="0" fontId="38" fillId="2" borderId="45" xfId="0" applyFont="1" applyFill="1" applyBorder="1" applyAlignment="1">
      <alignment horizontal="left" vertical="center" wrapText="1"/>
    </xf>
    <xf numFmtId="0" fontId="38" fillId="2" borderId="45" xfId="0" applyFont="1" applyFill="1" applyBorder="1" applyAlignment="1">
      <alignment horizontal="center" vertical="center" wrapText="1"/>
    </xf>
    <xf numFmtId="0" fontId="38" fillId="2" borderId="85" xfId="0" applyFont="1" applyFill="1" applyBorder="1" applyAlignment="1">
      <alignment horizontal="left" vertical="top" wrapText="1"/>
    </xf>
    <xf numFmtId="0" fontId="38" fillId="2" borderId="47" xfId="0" applyFont="1" applyFill="1" applyBorder="1" applyAlignment="1">
      <alignment horizontal="left" vertical="center" wrapText="1"/>
    </xf>
    <xf numFmtId="0" fontId="38" fillId="2" borderId="85" xfId="0" applyFont="1" applyFill="1" applyBorder="1" applyAlignment="1">
      <alignment horizontal="left" vertical="center" wrapText="1"/>
    </xf>
    <xf numFmtId="168" fontId="38" fillId="0" borderId="45" xfId="0" applyNumberFormat="1" applyFont="1" applyBorder="1" applyAlignment="1">
      <alignment vertical="top"/>
    </xf>
    <xf numFmtId="0" fontId="38" fillId="2" borderId="49" xfId="0" applyFont="1" applyFill="1" applyBorder="1" applyAlignment="1">
      <alignment vertical="center" wrapText="1"/>
    </xf>
    <xf numFmtId="0" fontId="92" fillId="0" borderId="0" xfId="0" applyFont="1"/>
    <xf numFmtId="1" fontId="38" fillId="2" borderId="45" xfId="0" applyNumberFormat="1" applyFont="1" applyFill="1" applyBorder="1" applyAlignment="1">
      <alignment horizontal="center" vertical="center" wrapText="1"/>
    </xf>
    <xf numFmtId="44" fontId="38" fillId="0" borderId="44" xfId="1" applyFont="1" applyBorder="1" applyAlignment="1">
      <alignment vertical="top"/>
    </xf>
    <xf numFmtId="44" fontId="38" fillId="0" borderId="45" xfId="1" applyFont="1" applyBorder="1" applyAlignment="1">
      <alignment vertical="top"/>
    </xf>
    <xf numFmtId="0" fontId="38" fillId="2" borderId="47" xfId="0" applyFont="1" applyFill="1" applyBorder="1" applyAlignment="1">
      <alignment horizontal="left" vertical="top" wrapText="1"/>
    </xf>
    <xf numFmtId="0" fontId="38" fillId="2" borderId="45" xfId="0" applyFont="1" applyFill="1" applyBorder="1" applyAlignment="1">
      <alignment vertical="top" wrapText="1"/>
    </xf>
    <xf numFmtId="0" fontId="92" fillId="2" borderId="45" xfId="0" applyFont="1" applyFill="1" applyBorder="1" applyAlignment="1">
      <alignment vertical="top" wrapText="1"/>
    </xf>
    <xf numFmtId="44" fontId="38" fillId="0" borderId="45" xfId="1" applyFont="1" applyBorder="1" applyAlignment="1">
      <alignment vertical="top" wrapText="1"/>
    </xf>
    <xf numFmtId="44" fontId="38" fillId="0" borderId="47" xfId="1" applyFont="1" applyBorder="1" applyAlignment="1">
      <alignment horizontal="center" vertical="top"/>
    </xf>
    <xf numFmtId="1" fontId="38" fillId="2" borderId="49" xfId="0" applyNumberFormat="1" applyFont="1" applyFill="1" applyBorder="1" applyAlignment="1">
      <alignment horizontal="center" vertical="center" wrapText="1"/>
    </xf>
    <xf numFmtId="44" fontId="38" fillId="0" borderId="85" xfId="1" applyFont="1" applyBorder="1" applyAlignment="1">
      <alignment horizontal="center" vertical="top"/>
    </xf>
    <xf numFmtId="0" fontId="38" fillId="2" borderId="8" xfId="0" applyFont="1" applyFill="1" applyBorder="1" applyAlignment="1">
      <alignment horizontal="left" vertical="top" wrapText="1"/>
    </xf>
    <xf numFmtId="0" fontId="38" fillId="2" borderId="8" xfId="0" applyFont="1" applyFill="1" applyBorder="1" applyAlignment="1">
      <alignment horizontal="center" vertical="top" wrapText="1"/>
    </xf>
    <xf numFmtId="0" fontId="38" fillId="2" borderId="8" xfId="0" applyFont="1" applyFill="1" applyBorder="1" applyAlignment="1">
      <alignment horizontal="left" vertical="center" wrapText="1"/>
    </xf>
    <xf numFmtId="1" fontId="38" fillId="2" borderId="8" xfId="0" applyNumberFormat="1" applyFont="1" applyFill="1" applyBorder="1" applyAlignment="1">
      <alignment horizontal="center" vertical="center" wrapText="1"/>
    </xf>
    <xf numFmtId="44" fontId="38" fillId="0" borderId="8" xfId="1" applyFont="1" applyBorder="1" applyAlignment="1">
      <alignment horizontal="center" vertical="top"/>
    </xf>
    <xf numFmtId="0" fontId="38" fillId="2" borderId="0" xfId="0" applyFont="1" applyFill="1" applyAlignment="1">
      <alignment horizontal="left" vertical="top" wrapText="1"/>
    </xf>
    <xf numFmtId="0" fontId="38" fillId="2" borderId="0" xfId="0" applyFont="1" applyFill="1"/>
    <xf numFmtId="168" fontId="90" fillId="8" borderId="0" xfId="0" applyNumberFormat="1" applyFont="1" applyFill="1" applyAlignment="1">
      <alignment horizontal="center" vertical="center"/>
    </xf>
    <xf numFmtId="0" fontId="61" fillId="0" borderId="0" xfId="0" applyFont="1"/>
    <xf numFmtId="0" fontId="71" fillId="0" borderId="0" xfId="0" applyFont="1"/>
    <xf numFmtId="0" fontId="93" fillId="0" borderId="0" xfId="3" applyFont="1" applyAlignment="1">
      <alignment vertical="center"/>
    </xf>
    <xf numFmtId="0" fontId="93" fillId="0" borderId="0" xfId="0" applyFont="1"/>
    <xf numFmtId="0" fontId="61" fillId="0" borderId="0" xfId="0" applyFont="1" applyAlignment="1">
      <alignment vertical="center"/>
    </xf>
    <xf numFmtId="0" fontId="61" fillId="0" borderId="0" xfId="0" applyFont="1" applyAlignment="1">
      <alignment horizontal="left" vertical="center" wrapText="1"/>
    </xf>
    <xf numFmtId="0" fontId="93" fillId="0" borderId="0" xfId="0" applyFont="1" applyAlignment="1">
      <alignment vertical="center"/>
    </xf>
    <xf numFmtId="0" fontId="63" fillId="0" borderId="0" xfId="0" applyFont="1"/>
    <xf numFmtId="0" fontId="68" fillId="8" borderId="0" xfId="0" applyFont="1" applyFill="1" applyAlignment="1">
      <alignment horizontal="center"/>
    </xf>
    <xf numFmtId="168" fontId="68" fillId="8" borderId="0" xfId="0" applyNumberFormat="1" applyFont="1" applyFill="1" applyAlignment="1">
      <alignment horizontal="center"/>
    </xf>
    <xf numFmtId="0" fontId="61" fillId="0" borderId="0" xfId="0" applyFont="1" applyAlignment="1">
      <alignment vertical="center" wrapText="1"/>
    </xf>
    <xf numFmtId="0" fontId="95" fillId="0" borderId="0" xfId="0" applyFont="1"/>
    <xf numFmtId="3" fontId="68" fillId="8" borderId="2" xfId="0" applyNumberFormat="1" applyFont="1" applyFill="1" applyBorder="1" applyAlignment="1">
      <alignment horizontal="center" vertical="center" wrapText="1"/>
    </xf>
    <xf numFmtId="0" fontId="73" fillId="0" borderId="0" xfId="0" applyFont="1"/>
    <xf numFmtId="0" fontId="71" fillId="0" borderId="2" xfId="0" applyFont="1" applyBorder="1" applyAlignment="1">
      <alignment horizontal="justify" vertical="top" wrapText="1"/>
    </xf>
    <xf numFmtId="3" fontId="96" fillId="2" borderId="2" xfId="0" applyNumberFormat="1" applyFont="1" applyFill="1" applyBorder="1" applyAlignment="1">
      <alignment horizontal="left" vertical="center" wrapText="1"/>
    </xf>
    <xf numFmtId="3" fontId="96" fillId="2" borderId="2" xfId="0" applyNumberFormat="1" applyFont="1" applyFill="1" applyBorder="1" applyAlignment="1">
      <alignment horizontal="center" vertical="center" wrapText="1"/>
    </xf>
    <xf numFmtId="3" fontId="96" fillId="0" borderId="2" xfId="0" applyNumberFormat="1" applyFont="1" applyBorder="1" applyAlignment="1">
      <alignment horizontal="center" vertical="center" wrapText="1"/>
    </xf>
    <xf numFmtId="168" fontId="71" fillId="0" borderId="2" xfId="0" applyNumberFormat="1" applyFont="1" applyBorder="1" applyAlignment="1">
      <alignment horizontal="center" vertical="center" wrapText="1"/>
    </xf>
    <xf numFmtId="0" fontId="94" fillId="0" borderId="95" xfId="0" applyFont="1" applyBorder="1"/>
    <xf numFmtId="0" fontId="61" fillId="0" borderId="96" xfId="0" applyFont="1" applyBorder="1" applyAlignment="1">
      <alignment horizontal="center"/>
    </xf>
    <xf numFmtId="0" fontId="61" fillId="0" borderId="97" xfId="0" applyFont="1" applyBorder="1" applyAlignment="1">
      <alignment horizontal="center"/>
    </xf>
    <xf numFmtId="3" fontId="68" fillId="8" borderId="2" xfId="0" applyNumberFormat="1" applyFont="1" applyFill="1" applyBorder="1" applyAlignment="1">
      <alignment horizontal="center" vertical="center" textRotation="90" wrapText="1"/>
    </xf>
    <xf numFmtId="170" fontId="71" fillId="0" borderId="2" xfId="0" applyNumberFormat="1" applyFont="1" applyBorder="1" applyAlignment="1">
      <alignment horizontal="center" vertical="center" wrapText="1"/>
    </xf>
    <xf numFmtId="3" fontId="96" fillId="0" borderId="99" xfId="0" applyNumberFormat="1" applyFont="1" applyBorder="1" applyAlignment="1">
      <alignment horizontal="center" wrapText="1"/>
    </xf>
    <xf numFmtId="3" fontId="96" fillId="0" borderId="100" xfId="0" applyNumberFormat="1" applyFont="1" applyBorder="1" applyAlignment="1">
      <alignment horizontal="center" vertical="center" wrapText="1"/>
    </xf>
    <xf numFmtId="3" fontId="96" fillId="0" borderId="101" xfId="0" applyNumberFormat="1" applyFont="1" applyBorder="1" applyAlignment="1">
      <alignment horizontal="center" vertical="center" wrapText="1"/>
    </xf>
    <xf numFmtId="3" fontId="96" fillId="0" borderId="104" xfId="0" applyNumberFormat="1" applyFont="1" applyBorder="1" applyAlignment="1">
      <alignment horizontal="center" vertical="top" wrapText="1"/>
    </xf>
    <xf numFmtId="3" fontId="96" fillId="0" borderId="105" xfId="0" applyNumberFormat="1" applyFont="1" applyBorder="1" applyAlignment="1">
      <alignment horizontal="center" vertical="center" wrapText="1"/>
    </xf>
    <xf numFmtId="170" fontId="71" fillId="0" borderId="3" xfId="0" applyNumberFormat="1" applyFont="1" applyBorder="1" applyAlignment="1">
      <alignment horizontal="center" vertical="center" wrapText="1"/>
    </xf>
    <xf numFmtId="3" fontId="96" fillId="0" borderId="104" xfId="0" applyNumberFormat="1" applyFont="1" applyBorder="1" applyAlignment="1">
      <alignment horizontal="center" vertical="center" wrapText="1"/>
    </xf>
    <xf numFmtId="3" fontId="96" fillId="0" borderId="108" xfId="0" applyNumberFormat="1" applyFont="1" applyBorder="1" applyAlignment="1">
      <alignment horizontal="center" vertical="center" wrapText="1"/>
    </xf>
    <xf numFmtId="3" fontId="96" fillId="0" borderId="109" xfId="0" applyNumberFormat="1" applyFont="1" applyBorder="1" applyAlignment="1">
      <alignment horizontal="center" vertical="center" wrapText="1"/>
    </xf>
    <xf numFmtId="3" fontId="96" fillId="0" borderId="110" xfId="0" applyNumberFormat="1" applyFont="1" applyBorder="1" applyAlignment="1">
      <alignment horizontal="center" vertical="center" wrapText="1"/>
    </xf>
    <xf numFmtId="168" fontId="71" fillId="0" borderId="3" xfId="0" applyNumberFormat="1" applyFont="1" applyBorder="1" applyAlignment="1">
      <alignment horizontal="center" vertical="center" wrapText="1"/>
    </xf>
    <xf numFmtId="3" fontId="96" fillId="0" borderId="96" xfId="0" applyNumberFormat="1" applyFont="1" applyBorder="1" applyAlignment="1">
      <alignment horizontal="center" vertical="center" wrapText="1"/>
    </xf>
    <xf numFmtId="3" fontId="96" fillId="0" borderId="111" xfId="0" applyNumberFormat="1" applyFont="1" applyBorder="1" applyAlignment="1">
      <alignment horizontal="center" vertical="center" wrapText="1"/>
    </xf>
    <xf numFmtId="0" fontId="97" fillId="0" borderId="0" xfId="0" applyFont="1" applyAlignment="1">
      <alignment horizontal="justify" vertical="center" wrapText="1"/>
    </xf>
    <xf numFmtId="0" fontId="98" fillId="0" borderId="0" xfId="0" applyFont="1"/>
    <xf numFmtId="0" fontId="99" fillId="0" borderId="0" xfId="0" applyFont="1" applyAlignment="1">
      <alignment horizontal="center"/>
    </xf>
    <xf numFmtId="3" fontId="0" fillId="0" borderId="0" xfId="0" applyNumberFormat="1" applyAlignment="1">
      <alignment horizontal="center"/>
    </xf>
    <xf numFmtId="3" fontId="0" fillId="0" borderId="0" xfId="0" applyNumberFormat="1"/>
    <xf numFmtId="0" fontId="101" fillId="0" borderId="0" xfId="0" applyFont="1"/>
    <xf numFmtId="0" fontId="105" fillId="6" borderId="3" xfId="0" applyFont="1" applyFill="1" applyBorder="1" applyAlignment="1">
      <alignment horizontal="center" vertical="center" wrapText="1"/>
    </xf>
    <xf numFmtId="0" fontId="105" fillId="6" borderId="3" xfId="0" applyFont="1" applyFill="1" applyBorder="1" applyAlignment="1">
      <alignment horizontal="center" vertical="center"/>
    </xf>
    <xf numFmtId="0" fontId="101" fillId="0" borderId="45" xfId="0" applyFont="1" applyBorder="1" applyAlignment="1">
      <alignment vertical="top" wrapText="1"/>
    </xf>
    <xf numFmtId="0" fontId="101" fillId="0" borderId="45" xfId="0" applyFont="1" applyBorder="1" applyAlignment="1">
      <alignment horizontal="right" vertical="center" wrapText="1"/>
    </xf>
    <xf numFmtId="0" fontId="101" fillId="0" borderId="45" xfId="0" applyFont="1" applyBorder="1" applyAlignment="1">
      <alignment horizontal="center" vertical="center" wrapText="1"/>
    </xf>
    <xf numFmtId="0" fontId="106" fillId="0" borderId="45" xfId="0" applyFont="1" applyBorder="1" applyAlignment="1">
      <alignment vertical="center"/>
    </xf>
    <xf numFmtId="168" fontId="101" fillId="0" borderId="45" xfId="0" applyNumberFormat="1" applyFont="1" applyBorder="1" applyAlignment="1">
      <alignment vertical="top"/>
    </xf>
    <xf numFmtId="0" fontId="101" fillId="0" borderId="45" xfId="0" applyFont="1" applyBorder="1" applyAlignment="1">
      <alignment horizontal="left" vertical="top" wrapText="1"/>
    </xf>
    <xf numFmtId="171" fontId="107" fillId="0" borderId="2" xfId="1" applyNumberFormat="1" applyFont="1" applyFill="1" applyBorder="1" applyAlignment="1">
      <alignment horizontal="center" vertical="center" wrapText="1"/>
    </xf>
    <xf numFmtId="164" fontId="101" fillId="0" borderId="0" xfId="0" applyNumberFormat="1" applyFont="1"/>
    <xf numFmtId="0" fontId="101" fillId="0" borderId="45" xfId="0" applyFont="1" applyBorder="1"/>
    <xf numFmtId="0" fontId="108" fillId="0" borderId="45" xfId="0" applyFont="1" applyBorder="1" applyAlignment="1">
      <alignment vertical="top" wrapText="1"/>
    </xf>
    <xf numFmtId="0" fontId="108" fillId="0" borderId="45" xfId="0" applyFont="1" applyBorder="1" applyAlignment="1">
      <alignment horizontal="right" vertical="center" wrapText="1"/>
    </xf>
    <xf numFmtId="0" fontId="108" fillId="0" borderId="45" xfId="0" applyFont="1" applyBorder="1" applyAlignment="1">
      <alignment horizontal="center" vertical="center" wrapText="1"/>
    </xf>
    <xf numFmtId="0" fontId="109" fillId="0" borderId="45" xfId="0" applyFont="1" applyBorder="1" applyAlignment="1">
      <alignment vertical="center"/>
    </xf>
    <xf numFmtId="0" fontId="108" fillId="0" borderId="45" xfId="0" applyFont="1" applyBorder="1"/>
    <xf numFmtId="168" fontId="108" fillId="0" borderId="45" xfId="0" applyNumberFormat="1" applyFont="1" applyBorder="1" applyAlignment="1">
      <alignment vertical="top"/>
    </xf>
    <xf numFmtId="171" fontId="107" fillId="0" borderId="0" xfId="1" applyNumberFormat="1" applyFont="1" applyFill="1" applyBorder="1" applyAlignment="1">
      <alignment horizontal="center" vertical="center" wrapText="1"/>
    </xf>
    <xf numFmtId="43" fontId="101" fillId="0" borderId="0" xfId="0" applyNumberFormat="1" applyFont="1"/>
    <xf numFmtId="43" fontId="101" fillId="0" borderId="0" xfId="2" applyFont="1"/>
    <xf numFmtId="1" fontId="101" fillId="0" borderId="45" xfId="0" applyNumberFormat="1" applyFont="1" applyBorder="1" applyAlignment="1">
      <alignment horizontal="center" vertical="center" wrapText="1"/>
    </xf>
    <xf numFmtId="0" fontId="101" fillId="0" borderId="45" xfId="0" applyFont="1" applyBorder="1" applyAlignment="1">
      <alignment vertical="center" wrapText="1"/>
    </xf>
    <xf numFmtId="0" fontId="101" fillId="2" borderId="0" xfId="0" applyFont="1" applyFill="1"/>
    <xf numFmtId="168" fontId="105" fillId="8" borderId="87" xfId="0" applyNumberFormat="1" applyFont="1" applyFill="1" applyBorder="1" applyAlignment="1">
      <alignment horizontal="center"/>
    </xf>
    <xf numFmtId="0" fontId="5" fillId="2" borderId="0" xfId="0" applyFont="1" applyFill="1" applyAlignment="1">
      <alignment horizontal="left" vertical="top" wrapText="1"/>
    </xf>
    <xf numFmtId="0" fontId="3" fillId="2" borderId="0" xfId="0" applyFont="1" applyFill="1" applyAlignment="1">
      <alignment horizontal="center" vertical="center" wrapText="1"/>
    </xf>
    <xf numFmtId="0" fontId="5" fillId="2" borderId="0" xfId="0" applyFont="1" applyFill="1" applyAlignment="1">
      <alignment horizontal="left"/>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2" xfId="0" applyFont="1" applyFill="1" applyBorder="1" applyAlignment="1">
      <alignment horizontal="center" vertical="center"/>
    </xf>
    <xf numFmtId="0" fontId="9" fillId="6" borderId="2" xfId="0" applyFont="1" applyFill="1" applyBorder="1" applyAlignment="1">
      <alignment horizont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6" borderId="2" xfId="0" applyFont="1" applyFill="1" applyBorder="1" applyAlignment="1">
      <alignmen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11" fillId="3" borderId="8"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2" fillId="7" borderId="10"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left"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6" fillId="7" borderId="8" xfId="0" applyFont="1" applyFill="1" applyBorder="1" applyAlignment="1">
      <alignment horizontal="left" vertical="center" wrapText="1"/>
    </xf>
    <xf numFmtId="0" fontId="11" fillId="3" borderId="21" xfId="0" applyFont="1" applyFill="1" applyBorder="1" applyAlignment="1">
      <alignment horizontal="center" vertical="center" wrapText="1"/>
    </xf>
    <xf numFmtId="0" fontId="2" fillId="7" borderId="12"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7" borderId="32" xfId="0" applyFont="1" applyFill="1" applyBorder="1" applyAlignment="1">
      <alignment horizontal="left" vertical="center" wrapText="1"/>
    </xf>
    <xf numFmtId="0" fontId="2" fillId="0" borderId="12" xfId="0" applyFont="1" applyBorder="1" applyAlignment="1">
      <alignment horizontal="left" vertical="center" wrapText="1"/>
    </xf>
    <xf numFmtId="0" fontId="22" fillId="9" borderId="0" xfId="0" applyFont="1" applyFill="1" applyAlignment="1">
      <alignment horizontal="left" vertical="top" wrapText="1"/>
    </xf>
    <xf numFmtId="0" fontId="20" fillId="9" borderId="0" xfId="0" applyFont="1" applyFill="1" applyAlignment="1">
      <alignment horizontal="center" vertical="center" wrapText="1"/>
    </xf>
    <xf numFmtId="0" fontId="22" fillId="9" borderId="0" xfId="0" applyFont="1" applyFill="1" applyAlignment="1">
      <alignment horizontal="left"/>
    </xf>
    <xf numFmtId="0" fontId="24" fillId="9" borderId="0" xfId="0" applyFont="1" applyFill="1" applyAlignment="1">
      <alignment horizontal="left" vertical="top" wrapText="1"/>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wrapText="1"/>
    </xf>
    <xf numFmtId="0" fontId="25" fillId="10" borderId="2" xfId="0" applyFont="1" applyFill="1" applyBorder="1" applyAlignment="1">
      <alignment horizontal="center" vertic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 xfId="0" applyFont="1" applyBorder="1" applyAlignment="1">
      <alignment horizontal="left" vertical="center" wrapText="1"/>
    </xf>
    <xf numFmtId="0" fontId="28" fillId="0" borderId="2" xfId="0" applyFont="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33" fillId="2" borderId="0" xfId="0" applyFont="1" applyFill="1" applyAlignment="1">
      <alignment horizontal="center" vertical="center" wrapText="1"/>
    </xf>
    <xf numFmtId="0" fontId="24" fillId="2" borderId="0" xfId="0" applyFont="1" applyFill="1" applyAlignment="1">
      <alignment horizontal="left"/>
    </xf>
    <xf numFmtId="0" fontId="24" fillId="2" borderId="0" xfId="0" applyFont="1" applyFill="1" applyAlignment="1">
      <alignment horizontal="left" wrapText="1"/>
    </xf>
    <xf numFmtId="0" fontId="24" fillId="2" borderId="0" xfId="0" applyFont="1" applyFill="1" applyAlignment="1">
      <alignment horizontal="left" vertical="top" wrapText="1"/>
    </xf>
    <xf numFmtId="0" fontId="37" fillId="6" borderId="2" xfId="0" applyFont="1" applyFill="1" applyBorder="1" applyAlignment="1">
      <alignment horizontal="center" vertical="center" wrapText="1"/>
    </xf>
    <xf numFmtId="0" fontId="37" fillId="6" borderId="2" xfId="0" applyFont="1" applyFill="1" applyBorder="1" applyAlignment="1">
      <alignment horizontal="center" wrapText="1"/>
    </xf>
    <xf numFmtId="0" fontId="9" fillId="6" borderId="5"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11" borderId="3" xfId="0" applyFont="1" applyFill="1" applyBorder="1" applyAlignment="1">
      <alignment horizontal="left" vertical="center" wrapText="1"/>
    </xf>
    <xf numFmtId="0" fontId="4" fillId="11" borderId="4" xfId="0" applyFont="1" applyFill="1" applyBorder="1" applyAlignment="1">
      <alignment horizontal="left" vertical="center" wrapText="1"/>
    </xf>
    <xf numFmtId="0" fontId="4" fillId="11" borderId="33" xfId="0" applyFont="1" applyFill="1" applyBorder="1" applyAlignment="1">
      <alignment horizontal="center" vertical="center"/>
    </xf>
    <xf numFmtId="0" fontId="4" fillId="11" borderId="34" xfId="0" applyFont="1" applyFill="1" applyBorder="1" applyAlignment="1">
      <alignment horizontal="center" vertical="center"/>
    </xf>
    <xf numFmtId="0" fontId="4" fillId="11" borderId="11"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11" xfId="0" applyFont="1" applyFill="1" applyBorder="1" applyAlignment="1">
      <alignment horizontal="center" vertical="center"/>
    </xf>
    <xf numFmtId="0" fontId="38" fillId="12" borderId="2" xfId="0" applyFont="1" applyFill="1" applyBorder="1" applyAlignment="1">
      <alignment horizontal="left" vertical="center" wrapText="1"/>
    </xf>
    <xf numFmtId="0" fontId="4" fillId="11" borderId="2" xfId="0" applyFont="1" applyFill="1" applyBorder="1" applyAlignment="1">
      <alignment horizontal="center" vertical="center"/>
    </xf>
    <xf numFmtId="0" fontId="4" fillId="11" borderId="36" xfId="0" applyFont="1" applyFill="1" applyBorder="1" applyAlignment="1">
      <alignment horizontal="center" vertical="center"/>
    </xf>
    <xf numFmtId="0" fontId="4" fillId="11" borderId="37" xfId="0" applyFont="1" applyFill="1" applyBorder="1" applyAlignment="1">
      <alignment horizontal="center" vertical="center"/>
    </xf>
    <xf numFmtId="0" fontId="4" fillId="11" borderId="38" xfId="0" applyFont="1" applyFill="1" applyBorder="1" applyAlignment="1">
      <alignment horizontal="center" vertical="center"/>
    </xf>
    <xf numFmtId="0" fontId="4" fillId="11" borderId="29"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12" xfId="0" applyFont="1" applyFill="1" applyBorder="1" applyAlignment="1">
      <alignment horizontal="center" vertical="center"/>
    </xf>
    <xf numFmtId="0" fontId="4" fillId="11" borderId="35" xfId="0" applyFont="1" applyFill="1" applyBorder="1" applyAlignment="1">
      <alignment horizontal="center" vertical="center"/>
    </xf>
    <xf numFmtId="0" fontId="4" fillId="14" borderId="3" xfId="0" applyFont="1" applyFill="1" applyBorder="1" applyAlignment="1">
      <alignment horizontal="left" vertical="center" wrapText="1"/>
    </xf>
    <xf numFmtId="0" fontId="44" fillId="6" borderId="3" xfId="0" applyFont="1" applyFill="1" applyBorder="1" applyAlignment="1">
      <alignment wrapText="1"/>
    </xf>
    <xf numFmtId="0" fontId="44" fillId="6" borderId="4" xfId="0" applyFont="1" applyFill="1" applyBorder="1" applyAlignment="1">
      <alignment wrapText="1"/>
    </xf>
    <xf numFmtId="0" fontId="44" fillId="6" borderId="5" xfId="0" applyFont="1" applyFill="1" applyBorder="1" applyAlignment="1">
      <alignment wrapText="1"/>
    </xf>
    <xf numFmtId="0" fontId="47" fillId="0" borderId="9" xfId="0" applyFont="1" applyBorder="1" applyAlignment="1">
      <alignment vertical="center" wrapText="1"/>
    </xf>
    <xf numFmtId="0" fontId="47" fillId="0" borderId="8" xfId="0" applyFont="1" applyBorder="1" applyAlignment="1">
      <alignment vertical="center" wrapText="1"/>
    </xf>
    <xf numFmtId="0" fontId="47" fillId="0" borderId="43"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35" xfId="0" applyFont="1" applyBorder="1" applyAlignment="1">
      <alignment horizontal="center" vertical="center" wrapText="1"/>
    </xf>
    <xf numFmtId="0" fontId="6" fillId="17" borderId="4" xfId="0" applyFont="1" applyFill="1" applyBorder="1" applyAlignment="1">
      <alignment wrapText="1"/>
    </xf>
    <xf numFmtId="0" fontId="6" fillId="17" borderId="6" xfId="0" applyFont="1" applyFill="1" applyBorder="1" applyAlignment="1">
      <alignment wrapText="1"/>
    </xf>
    <xf numFmtId="0" fontId="6" fillId="0" borderId="4" xfId="0" applyFont="1" applyBorder="1" applyAlignment="1">
      <alignment wrapText="1"/>
    </xf>
    <xf numFmtId="0" fontId="6" fillId="0" borderId="6" xfId="0" applyFont="1" applyBorder="1" applyAlignment="1">
      <alignment wrapText="1"/>
    </xf>
    <xf numFmtId="0" fontId="47" fillId="0" borderId="4" xfId="0" applyFont="1" applyBorder="1" applyAlignment="1">
      <alignment vertical="center" wrapText="1"/>
    </xf>
    <xf numFmtId="0" fontId="47" fillId="0" borderId="6" xfId="0" applyFont="1" applyBorder="1" applyAlignment="1">
      <alignment vertical="center" wrapText="1"/>
    </xf>
    <xf numFmtId="0" fontId="6" fillId="0" borderId="4" xfId="0" applyFont="1" applyBorder="1" applyAlignment="1">
      <alignment vertical="center" wrapText="1"/>
    </xf>
    <xf numFmtId="0" fontId="47" fillId="0" borderId="10" xfId="0" applyFont="1" applyBorder="1" applyAlignment="1">
      <alignment vertical="center" wrapText="1"/>
    </xf>
    <xf numFmtId="0" fontId="6" fillId="0" borderId="6" xfId="0" applyFont="1" applyBorder="1" applyAlignment="1">
      <alignment vertical="center" wrapText="1"/>
    </xf>
    <xf numFmtId="0" fontId="45" fillId="6" borderId="34" xfId="0" applyFont="1" applyFill="1" applyBorder="1" applyAlignment="1">
      <alignment horizontal="center" wrapText="1"/>
    </xf>
    <xf numFmtId="0" fontId="45" fillId="6" borderId="39" xfId="0" applyFont="1" applyFill="1" applyBorder="1" applyAlignment="1">
      <alignment horizontal="center" wrapText="1"/>
    </xf>
    <xf numFmtId="0" fontId="48" fillId="0" borderId="8" xfId="0" applyFont="1" applyBorder="1" applyAlignment="1">
      <alignment vertical="center" wrapText="1"/>
    </xf>
    <xf numFmtId="0" fontId="6" fillId="17" borderId="9" xfId="0" applyFont="1" applyFill="1" applyBorder="1" applyAlignment="1">
      <alignment wrapText="1"/>
    </xf>
    <xf numFmtId="0" fontId="6" fillId="17" borderId="40" xfId="0" applyFont="1" applyFill="1" applyBorder="1" applyAlignment="1">
      <alignment wrapText="1"/>
    </xf>
    <xf numFmtId="0" fontId="6" fillId="0" borderId="13" xfId="0" applyFont="1" applyBorder="1" applyAlignment="1">
      <alignment wrapText="1"/>
    </xf>
    <xf numFmtId="0" fontId="6" fillId="0" borderId="41" xfId="0" applyFont="1" applyBorder="1" applyAlignment="1">
      <alignment wrapText="1"/>
    </xf>
    <xf numFmtId="165" fontId="6" fillId="0" borderId="10" xfId="0" applyNumberFormat="1" applyFont="1" applyBorder="1" applyAlignment="1">
      <alignment horizontal="center" wrapText="1"/>
    </xf>
    <xf numFmtId="165" fontId="6" fillId="0" borderId="17" xfId="0" applyNumberFormat="1" applyFont="1" applyBorder="1" applyAlignment="1">
      <alignment horizontal="center" wrapText="1"/>
    </xf>
    <xf numFmtId="165" fontId="6" fillId="0" borderId="12" xfId="0" applyNumberFormat="1" applyFont="1" applyBorder="1" applyAlignment="1">
      <alignment horizontal="center" wrapText="1"/>
    </xf>
    <xf numFmtId="0" fontId="42" fillId="16" borderId="0" xfId="0" applyFont="1" applyFill="1" applyAlignment="1">
      <alignment wrapText="1"/>
    </xf>
    <xf numFmtId="0" fontId="45" fillId="6" borderId="3" xfId="0" applyFont="1" applyFill="1" applyBorder="1" applyAlignment="1">
      <alignment wrapText="1"/>
    </xf>
    <xf numFmtId="0" fontId="45" fillId="6" borderId="4" xfId="0" applyFont="1" applyFill="1" applyBorder="1" applyAlignment="1">
      <alignment wrapText="1"/>
    </xf>
    <xf numFmtId="0" fontId="45" fillId="6" borderId="5" xfId="0" applyFont="1" applyFill="1" applyBorder="1" applyAlignment="1">
      <alignment wrapText="1"/>
    </xf>
    <xf numFmtId="0" fontId="45" fillId="6" borderId="33" xfId="0" applyFont="1" applyFill="1" applyBorder="1" applyAlignment="1">
      <alignment horizontal="center" wrapText="1"/>
    </xf>
    <xf numFmtId="0" fontId="45" fillId="6" borderId="11" xfId="0" applyFont="1" applyFill="1" applyBorder="1" applyAlignment="1">
      <alignment horizontal="center" wrapText="1"/>
    </xf>
    <xf numFmtId="0" fontId="45" fillId="6" borderId="9" xfId="0" applyFont="1" applyFill="1" applyBorder="1" applyAlignment="1">
      <alignment wrapText="1"/>
    </xf>
    <xf numFmtId="0" fontId="45" fillId="6" borderId="13" xfId="0" applyFont="1" applyFill="1" applyBorder="1" applyAlignment="1">
      <alignment wrapText="1"/>
    </xf>
    <xf numFmtId="0" fontId="45" fillId="6" borderId="29" xfId="0" applyFont="1" applyFill="1" applyBorder="1" applyAlignment="1">
      <alignment wrapText="1"/>
    </xf>
    <xf numFmtId="0" fontId="45" fillId="6" borderId="35" xfId="0" applyFont="1" applyFill="1" applyBorder="1" applyAlignment="1">
      <alignment wrapText="1"/>
    </xf>
    <xf numFmtId="0" fontId="46" fillId="0" borderId="23" xfId="0" applyFont="1" applyBorder="1" applyAlignment="1">
      <alignment horizontal="left" vertical="center" wrapText="1"/>
    </xf>
    <xf numFmtId="0" fontId="46" fillId="0" borderId="4" xfId="0" applyFont="1" applyBorder="1" applyAlignment="1">
      <alignment horizontal="left" vertical="center" wrapText="1"/>
    </xf>
    <xf numFmtId="0" fontId="46" fillId="0" borderId="6" xfId="0" applyFont="1" applyBorder="1" applyAlignment="1">
      <alignment horizontal="left" vertical="center" wrapText="1"/>
    </xf>
    <xf numFmtId="0" fontId="44" fillId="6" borderId="3" xfId="0" applyFont="1" applyFill="1" applyBorder="1" applyAlignment="1">
      <alignment horizontal="left" wrapText="1"/>
    </xf>
    <xf numFmtId="0" fontId="44" fillId="6" borderId="4" xfId="0" applyFont="1" applyFill="1" applyBorder="1" applyAlignment="1">
      <alignment horizontal="left" wrapText="1"/>
    </xf>
    <xf numFmtId="0" fontId="44" fillId="6" borderId="6" xfId="0" applyFont="1" applyFill="1" applyBorder="1" applyAlignment="1">
      <alignment horizontal="left" wrapText="1"/>
    </xf>
    <xf numFmtId="0" fontId="47" fillId="0" borderId="10"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xf>
    <xf numFmtId="0" fontId="50" fillId="0" borderId="12" xfId="0" applyFont="1" applyBorder="1" applyAlignment="1">
      <alignment horizontal="center" vertical="center"/>
    </xf>
    <xf numFmtId="0" fontId="41" fillId="17" borderId="54" xfId="0" applyFont="1" applyFill="1" applyBorder="1" applyAlignment="1">
      <alignment horizontal="center" wrapText="1"/>
    </xf>
    <xf numFmtId="0" fontId="41" fillId="17" borderId="55" xfId="0" applyFont="1" applyFill="1" applyBorder="1" applyAlignment="1">
      <alignment horizontal="center" wrapText="1"/>
    </xf>
    <xf numFmtId="0" fontId="41" fillId="17" borderId="56" xfId="0" applyFont="1" applyFill="1" applyBorder="1" applyAlignment="1">
      <alignment horizontal="center" wrapText="1"/>
    </xf>
    <xf numFmtId="0" fontId="41" fillId="17" borderId="26" xfId="0" applyFont="1" applyFill="1" applyBorder="1" applyAlignment="1">
      <alignment horizontal="center" wrapText="1"/>
    </xf>
    <xf numFmtId="0" fontId="41" fillId="17" borderId="0" xfId="0" applyFont="1" applyFill="1" applyAlignment="1">
      <alignment horizontal="center" wrapText="1"/>
    </xf>
    <xf numFmtId="0" fontId="41" fillId="17" borderId="53" xfId="0" applyFont="1" applyFill="1" applyBorder="1" applyAlignment="1">
      <alignment horizontal="center" wrapText="1"/>
    </xf>
    <xf numFmtId="0" fontId="41" fillId="17" borderId="18" xfId="0" applyFont="1" applyFill="1" applyBorder="1" applyAlignment="1">
      <alignment horizontal="center" wrapText="1"/>
    </xf>
    <xf numFmtId="0" fontId="41" fillId="17" borderId="57" xfId="0" applyFont="1" applyFill="1" applyBorder="1" applyAlignment="1">
      <alignment horizontal="center" wrapText="1"/>
    </xf>
    <xf numFmtId="0" fontId="41" fillId="17" borderId="19" xfId="0" applyFont="1" applyFill="1" applyBorder="1" applyAlignment="1">
      <alignment horizontal="center" wrapText="1"/>
    </xf>
    <xf numFmtId="0" fontId="46" fillId="0" borderId="0" xfId="0" applyFont="1" applyAlignment="1">
      <alignment horizontal="left" vertical="center" wrapText="1"/>
    </xf>
    <xf numFmtId="0" fontId="47" fillId="0" borderId="51" xfId="0" applyFont="1" applyBorder="1" applyAlignment="1">
      <alignment horizontal="center" wrapText="1"/>
    </xf>
    <xf numFmtId="0" fontId="47" fillId="0" borderId="0" xfId="0" applyFont="1" applyAlignment="1">
      <alignment horizontal="center" wrapText="1"/>
    </xf>
    <xf numFmtId="0" fontId="47" fillId="0" borderId="57" xfId="0" applyFont="1" applyBorder="1" applyAlignment="1">
      <alignment horizontal="center" wrapText="1"/>
    </xf>
    <xf numFmtId="0" fontId="47" fillId="0" borderId="50"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18" xfId="0" applyFont="1" applyBorder="1" applyAlignment="1">
      <alignment horizontal="center" vertical="center" wrapText="1"/>
    </xf>
    <xf numFmtId="0" fontId="46" fillId="0" borderId="42" xfId="0" applyFont="1" applyBorder="1" applyAlignment="1">
      <alignment horizontal="left" vertical="center" wrapText="1"/>
    </xf>
    <xf numFmtId="0" fontId="46" fillId="0" borderId="9" xfId="0" applyFont="1" applyBorder="1" applyAlignment="1">
      <alignment horizontal="left" vertical="center" wrapText="1"/>
    </xf>
    <xf numFmtId="0" fontId="9" fillId="6" borderId="2" xfId="0" applyFont="1" applyFill="1" applyBorder="1" applyAlignment="1">
      <alignment horizontal="left" wrapText="1"/>
    </xf>
    <xf numFmtId="0" fontId="9" fillId="6" borderId="5"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8" borderId="33" xfId="0" applyFont="1" applyFill="1" applyBorder="1" applyAlignment="1">
      <alignment horizontal="left" vertical="center" wrapText="1"/>
    </xf>
    <xf numFmtId="0" fontId="9" fillId="8" borderId="34"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59" fillId="2" borderId="0" xfId="0" applyFont="1" applyFill="1" applyAlignment="1">
      <alignment horizontal="center" vertical="center" wrapText="1"/>
    </xf>
    <xf numFmtId="0" fontId="55" fillId="0" borderId="3" xfId="0" applyFont="1" applyBorder="1" applyAlignment="1">
      <alignment horizontal="left" vertical="center" wrapText="1"/>
    </xf>
    <xf numFmtId="0" fontId="55" fillId="0" borderId="4" xfId="0" applyFont="1" applyBorder="1" applyAlignment="1">
      <alignment horizontal="left" vertical="center" wrapText="1"/>
    </xf>
    <xf numFmtId="0" fontId="55"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56" fillId="0" borderId="3" xfId="0" applyFont="1" applyBorder="1" applyAlignment="1">
      <alignment horizontal="left" vertical="center" wrapText="1"/>
    </xf>
    <xf numFmtId="0" fontId="56" fillId="0" borderId="4" xfId="0" applyFont="1" applyBorder="1" applyAlignment="1">
      <alignment horizontal="left" vertical="center" wrapText="1"/>
    </xf>
    <xf numFmtId="0" fontId="56" fillId="0" borderId="5" xfId="0" applyFont="1" applyBorder="1" applyAlignment="1">
      <alignment horizontal="left"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6" fillId="0" borderId="3" xfId="0" applyFont="1" applyBorder="1" applyAlignment="1">
      <alignment vertical="center" wrapText="1"/>
    </xf>
    <xf numFmtId="0" fontId="36" fillId="0" borderId="6" xfId="0" applyFont="1" applyBorder="1" applyAlignment="1">
      <alignment vertical="center" wrapText="1"/>
    </xf>
    <xf numFmtId="0" fontId="9" fillId="8" borderId="33"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6" fillId="0" borderId="2" xfId="0" applyFont="1" applyBorder="1" applyAlignment="1">
      <alignment horizontal="left" vertical="center" wrapText="1"/>
    </xf>
    <xf numFmtId="0" fontId="36" fillId="0" borderId="3" xfId="0" applyFont="1" applyBorder="1" applyAlignment="1">
      <alignment wrapText="1"/>
    </xf>
    <xf numFmtId="0" fontId="36" fillId="0" borderId="4" xfId="0" applyFont="1" applyBorder="1" applyAlignment="1">
      <alignment wrapText="1"/>
    </xf>
    <xf numFmtId="0" fontId="36" fillId="0" borderId="6" xfId="0" applyFont="1" applyBorder="1" applyAlignment="1">
      <alignment wrapText="1"/>
    </xf>
    <xf numFmtId="0" fontId="9" fillId="6" borderId="11"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3" xfId="0" applyFont="1" applyBorder="1" applyAlignment="1">
      <alignment vertical="center" wrapText="1"/>
    </xf>
    <xf numFmtId="0" fontId="62" fillId="0" borderId="5" xfId="0" applyFont="1" applyBorder="1" applyAlignment="1">
      <alignment vertical="center" wrapText="1"/>
    </xf>
    <xf numFmtId="0" fontId="63" fillId="0" borderId="3" xfId="0" applyFont="1" applyBorder="1" applyAlignment="1">
      <alignment horizontal="center" vertical="center" wrapText="1"/>
    </xf>
    <xf numFmtId="0" fontId="63" fillId="0" borderId="5" xfId="0" applyFont="1" applyBorder="1" applyAlignment="1">
      <alignment horizontal="center" vertical="center" wrapText="1"/>
    </xf>
    <xf numFmtId="0" fontId="58" fillId="0" borderId="3" xfId="0" applyFont="1" applyBorder="1" applyAlignment="1">
      <alignment horizontal="center" vertical="center"/>
    </xf>
    <xf numFmtId="0" fontId="58" fillId="0" borderId="5" xfId="0" applyFont="1" applyBorder="1" applyAlignment="1">
      <alignment horizontal="center" vertical="center"/>
    </xf>
    <xf numFmtId="0" fontId="58" fillId="0" borderId="3" xfId="0" applyFont="1" applyBorder="1" applyAlignment="1">
      <alignment horizontal="center"/>
    </xf>
    <xf numFmtId="0" fontId="58" fillId="0" borderId="5" xfId="0" applyFont="1" applyBorder="1" applyAlignment="1">
      <alignment horizontal="center"/>
    </xf>
    <xf numFmtId="0" fontId="1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61"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35" xfId="0" applyFont="1" applyBorder="1" applyAlignment="1">
      <alignment horizontal="center" vertical="center" wrapText="1"/>
    </xf>
    <xf numFmtId="0" fontId="66" fillId="2" borderId="0" xfId="0" applyFont="1" applyFill="1" applyAlignment="1">
      <alignment horizontal="left"/>
    </xf>
    <xf numFmtId="0" fontId="68" fillId="6" borderId="2" xfId="0" applyFont="1" applyFill="1" applyBorder="1" applyAlignment="1">
      <alignment horizontal="center" vertical="center" wrapText="1"/>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0" fontId="65" fillId="2" borderId="0" xfId="0" applyFont="1" applyFill="1" applyAlignment="1">
      <alignment horizontal="center" vertical="center" wrapText="1"/>
    </xf>
    <xf numFmtId="0" fontId="58" fillId="19" borderId="3" xfId="0" applyFont="1" applyFill="1" applyBorder="1" applyAlignment="1">
      <alignment horizontal="center"/>
    </xf>
    <xf numFmtId="0" fontId="58" fillId="19" borderId="5" xfId="0" applyFont="1" applyFill="1" applyBorder="1" applyAlignment="1">
      <alignment horizontal="center"/>
    </xf>
    <xf numFmtId="0" fontId="58" fillId="0" borderId="7" xfId="0" applyFont="1" applyBorder="1" applyAlignment="1">
      <alignment horizontal="center"/>
    </xf>
    <xf numFmtId="0" fontId="58" fillId="0" borderId="29" xfId="0" applyFont="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xf>
    <xf numFmtId="0" fontId="68" fillId="6" borderId="2" xfId="0" applyFont="1" applyFill="1" applyBorder="1" applyAlignment="1">
      <alignment horizontal="center" wrapText="1"/>
    </xf>
    <xf numFmtId="0" fontId="68" fillId="6" borderId="5" xfId="0" applyFont="1" applyFill="1" applyBorder="1" applyAlignment="1">
      <alignment horizontal="center" vertical="center" wrapText="1"/>
    </xf>
    <xf numFmtId="0" fontId="68" fillId="6" borderId="11" xfId="0" applyFont="1" applyFill="1" applyBorder="1" applyAlignment="1">
      <alignment horizontal="center" vertical="center" wrapText="1"/>
    </xf>
    <xf numFmtId="0" fontId="68" fillId="8" borderId="33" xfId="0" applyFont="1" applyFill="1" applyBorder="1" applyAlignment="1">
      <alignment horizontal="center" vertical="center" wrapText="1"/>
    </xf>
    <xf numFmtId="0" fontId="68" fillId="8" borderId="34" xfId="0" applyFont="1" applyFill="1" applyBorder="1" applyAlignment="1">
      <alignment horizontal="center" vertical="center" wrapText="1"/>
    </xf>
    <xf numFmtId="0" fontId="68" fillId="8" borderId="11" xfId="0" applyFont="1" applyFill="1" applyBorder="1" applyAlignment="1">
      <alignment horizontal="center" vertical="center" wrapText="1"/>
    </xf>
    <xf numFmtId="0" fontId="71" fillId="0" borderId="3" xfId="0" applyFont="1" applyBorder="1" applyAlignment="1">
      <alignment horizontal="center" vertical="center" wrapText="1"/>
    </xf>
    <xf numFmtId="0" fontId="71" fillId="0" borderId="5"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4" xfId="0" applyFont="1" applyBorder="1" applyAlignment="1">
      <alignment horizontal="center" vertical="center" wrapText="1"/>
    </xf>
    <xf numFmtId="0" fontId="69" fillId="0" borderId="5"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5" xfId="0" applyFont="1" applyBorder="1" applyAlignment="1">
      <alignment horizontal="center" vertical="center" wrapText="1"/>
    </xf>
    <xf numFmtId="0" fontId="71" fillId="0" borderId="4" xfId="0" applyFont="1" applyBorder="1" applyAlignment="1">
      <alignment horizontal="center" vertical="center" wrapText="1"/>
    </xf>
    <xf numFmtId="0" fontId="71" fillId="18" borderId="3" xfId="0" applyFont="1" applyFill="1" applyBorder="1" applyAlignment="1">
      <alignment horizontal="center" vertical="center" wrapText="1"/>
    </xf>
    <xf numFmtId="0" fontId="71" fillId="18" borderId="5" xfId="0" applyFont="1" applyFill="1" applyBorder="1" applyAlignment="1">
      <alignment horizontal="center" vertical="center" wrapText="1"/>
    </xf>
    <xf numFmtId="44" fontId="71" fillId="0" borderId="3" xfId="1" applyFont="1" applyBorder="1" applyAlignment="1">
      <alignment horizontal="center" vertical="center" wrapText="1"/>
    </xf>
    <xf numFmtId="44" fontId="71" fillId="0" borderId="5" xfId="1" applyFont="1" applyBorder="1" applyAlignment="1">
      <alignment horizontal="center" vertical="center" wrapText="1"/>
    </xf>
    <xf numFmtId="44" fontId="70" fillId="0" borderId="3" xfId="1" applyFont="1" applyBorder="1" applyAlignment="1">
      <alignment horizontal="center" vertical="center" wrapText="1"/>
    </xf>
    <xf numFmtId="44" fontId="70" fillId="0" borderId="5" xfId="1" applyFont="1" applyBorder="1" applyAlignment="1">
      <alignment horizontal="center" vertical="center" wrapText="1"/>
    </xf>
    <xf numFmtId="0" fontId="69" fillId="19" borderId="2" xfId="0" applyFont="1" applyFill="1" applyBorder="1" applyAlignment="1">
      <alignment horizontal="center" vertical="center"/>
    </xf>
    <xf numFmtId="0" fontId="14" fillId="19" borderId="2" xfId="0" applyFont="1" applyFill="1" applyBorder="1" applyAlignment="1">
      <alignment horizontal="center" vertical="center"/>
    </xf>
    <xf numFmtId="0" fontId="62" fillId="0" borderId="4" xfId="0" applyFont="1" applyBorder="1" applyAlignment="1">
      <alignment horizontal="center" vertical="center" wrapText="1"/>
    </xf>
    <xf numFmtId="0" fontId="69" fillId="19" borderId="33" xfId="0" applyFont="1" applyFill="1" applyBorder="1" applyAlignment="1">
      <alignment horizontal="center" vertical="center"/>
    </xf>
    <xf numFmtId="0" fontId="69" fillId="19" borderId="34" xfId="0" applyFont="1" applyFill="1" applyBorder="1" applyAlignment="1">
      <alignment horizontal="center" vertical="center"/>
    </xf>
    <xf numFmtId="0" fontId="69" fillId="19" borderId="11" xfId="0" applyFont="1" applyFill="1" applyBorder="1" applyAlignment="1">
      <alignment horizontal="center" vertical="center"/>
    </xf>
    <xf numFmtId="0" fontId="14" fillId="19" borderId="33" xfId="0" applyFont="1" applyFill="1" applyBorder="1" applyAlignment="1">
      <alignment horizontal="center" vertical="center"/>
    </xf>
    <xf numFmtId="0" fontId="14" fillId="19" borderId="34" xfId="0" applyFont="1" applyFill="1" applyBorder="1" applyAlignment="1">
      <alignment horizontal="center" vertical="center"/>
    </xf>
    <xf numFmtId="0" fontId="14" fillId="19" borderId="11" xfId="0" applyFont="1" applyFill="1" applyBorder="1" applyAlignment="1">
      <alignment horizontal="center" vertical="center"/>
    </xf>
    <xf numFmtId="0" fontId="69" fillId="21" borderId="33" xfId="0" applyFont="1" applyFill="1" applyBorder="1" applyAlignment="1">
      <alignment horizontal="center" vertical="center"/>
    </xf>
    <xf numFmtId="0" fontId="69" fillId="21" borderId="34" xfId="0" applyFont="1" applyFill="1" applyBorder="1" applyAlignment="1">
      <alignment horizontal="center" vertical="center"/>
    </xf>
    <xf numFmtId="0" fontId="69" fillId="21" borderId="11" xfId="0" applyFont="1" applyFill="1" applyBorder="1" applyAlignment="1">
      <alignment horizontal="center" vertical="center"/>
    </xf>
    <xf numFmtId="0" fontId="14" fillId="21" borderId="33" xfId="0" applyFont="1" applyFill="1" applyBorder="1" applyAlignment="1">
      <alignment horizontal="center" vertical="center"/>
    </xf>
    <xf numFmtId="0" fontId="14" fillId="21" borderId="34" xfId="0" applyFont="1" applyFill="1" applyBorder="1" applyAlignment="1">
      <alignment horizontal="center" vertical="center"/>
    </xf>
    <xf numFmtId="0" fontId="14" fillId="21" borderId="11" xfId="0" applyFont="1" applyFill="1" applyBorder="1" applyAlignment="1">
      <alignment horizontal="center" vertical="center"/>
    </xf>
    <xf numFmtId="0" fontId="14" fillId="7" borderId="33" xfId="0" applyFont="1" applyFill="1" applyBorder="1" applyAlignment="1">
      <alignment horizontal="center" vertical="center"/>
    </xf>
    <xf numFmtId="0" fontId="14" fillId="7" borderId="34" xfId="0" applyFont="1" applyFill="1" applyBorder="1" applyAlignment="1">
      <alignment horizontal="center" vertical="center"/>
    </xf>
    <xf numFmtId="0" fontId="14" fillId="7" borderId="11" xfId="0" applyFont="1" applyFill="1" applyBorder="1" applyAlignment="1">
      <alignment horizontal="center" vertical="center"/>
    </xf>
    <xf numFmtId="0" fontId="62" fillId="0" borderId="3" xfId="0" applyFont="1" applyBorder="1" applyAlignment="1">
      <alignment horizontal="center" vertical="center"/>
    </xf>
    <xf numFmtId="0" fontId="62" fillId="0" borderId="4" xfId="0" applyFont="1" applyBorder="1" applyAlignment="1">
      <alignment horizontal="center" vertical="center"/>
    </xf>
    <xf numFmtId="0" fontId="62" fillId="0" borderId="5" xfId="0" applyFont="1" applyBorder="1" applyAlignment="1">
      <alignment horizontal="center" vertical="center"/>
    </xf>
    <xf numFmtId="0" fontId="62" fillId="0" borderId="3" xfId="0" applyFont="1" applyBorder="1" applyAlignment="1">
      <alignment horizontal="center" vertical="top" wrapText="1"/>
    </xf>
    <xf numFmtId="0" fontId="62" fillId="0" borderId="4" xfId="0" applyFont="1" applyBorder="1" applyAlignment="1">
      <alignment horizontal="center" vertical="top" wrapText="1"/>
    </xf>
    <xf numFmtId="0" fontId="62" fillId="0" borderId="5" xfId="0" applyFont="1" applyBorder="1" applyAlignment="1">
      <alignment horizontal="center" vertical="top" wrapText="1"/>
    </xf>
    <xf numFmtId="0" fontId="62" fillId="0" borderId="3" xfId="0" applyFont="1" applyBorder="1" applyAlignment="1">
      <alignment horizontal="left" vertical="center" wrapText="1"/>
    </xf>
    <xf numFmtId="0" fontId="62" fillId="0" borderId="5" xfId="0" applyFont="1" applyBorder="1" applyAlignment="1">
      <alignment horizontal="left" vertical="center" wrapText="1"/>
    </xf>
    <xf numFmtId="0" fontId="69" fillId="2" borderId="33" xfId="0" applyFont="1" applyFill="1" applyBorder="1" applyAlignment="1">
      <alignment horizontal="center" vertical="center"/>
    </xf>
    <xf numFmtId="0" fontId="69" fillId="2" borderId="34" xfId="0" applyFont="1" applyFill="1" applyBorder="1" applyAlignment="1">
      <alignment horizontal="center" vertical="center"/>
    </xf>
    <xf numFmtId="0" fontId="69" fillId="2" borderId="11" xfId="0" applyFont="1" applyFill="1" applyBorder="1" applyAlignment="1">
      <alignment horizontal="center" vertical="center"/>
    </xf>
    <xf numFmtId="0" fontId="69"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19" borderId="7" xfId="0" applyFont="1" applyFill="1" applyBorder="1" applyAlignment="1">
      <alignment horizontal="center" vertical="center"/>
    </xf>
    <xf numFmtId="0" fontId="14" fillId="19" borderId="55" xfId="0" applyFont="1" applyFill="1" applyBorder="1" applyAlignment="1">
      <alignment horizontal="center" vertical="center"/>
    </xf>
    <xf numFmtId="0" fontId="14" fillId="19" borderId="15" xfId="0" applyFont="1" applyFill="1" applyBorder="1" applyAlignment="1">
      <alignment horizontal="center" vertical="center"/>
    </xf>
    <xf numFmtId="0" fontId="14" fillId="19" borderId="29" xfId="0" applyFont="1" applyFill="1" applyBorder="1" applyAlignment="1">
      <alignment horizontal="center" vertical="center"/>
    </xf>
    <xf numFmtId="0" fontId="14" fillId="19" borderId="1" xfId="0" applyFont="1" applyFill="1" applyBorder="1" applyAlignment="1">
      <alignment horizontal="center" vertical="center"/>
    </xf>
    <xf numFmtId="0" fontId="14" fillId="19" borderId="35" xfId="0" applyFont="1" applyFill="1" applyBorder="1" applyAlignment="1">
      <alignment horizontal="center" vertical="center"/>
    </xf>
    <xf numFmtId="0" fontId="62" fillId="0" borderId="3" xfId="0" applyFont="1" applyBorder="1" applyAlignment="1">
      <alignment horizontal="left" vertical="center"/>
    </xf>
    <xf numFmtId="0" fontId="62" fillId="0" borderId="5" xfId="0" applyFont="1" applyBorder="1" applyAlignment="1">
      <alignment horizontal="left" vertical="center"/>
    </xf>
    <xf numFmtId="0" fontId="69" fillId="2" borderId="7" xfId="0" applyFont="1" applyFill="1" applyBorder="1" applyAlignment="1">
      <alignment horizontal="center" vertical="center"/>
    </xf>
    <xf numFmtId="0" fontId="69" fillId="2" borderId="55" xfId="0" applyFont="1" applyFill="1" applyBorder="1" applyAlignment="1">
      <alignment horizontal="center" vertical="center"/>
    </xf>
    <xf numFmtId="0" fontId="69" fillId="2" borderId="15" xfId="0" applyFont="1" applyFill="1" applyBorder="1" applyAlignment="1">
      <alignment horizontal="center" vertical="center"/>
    </xf>
    <xf numFmtId="0" fontId="69" fillId="2" borderId="29"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35" xfId="0" applyFont="1" applyFill="1" applyBorder="1" applyAlignment="1">
      <alignment horizontal="center" vertical="center"/>
    </xf>
    <xf numFmtId="0" fontId="62" fillId="0" borderId="2" xfId="0" applyFont="1" applyBorder="1" applyAlignment="1">
      <alignment horizontal="left" vertical="center" wrapText="1"/>
    </xf>
    <xf numFmtId="0" fontId="69" fillId="19" borderId="7" xfId="0" applyFont="1" applyFill="1" applyBorder="1" applyAlignment="1">
      <alignment horizontal="center" vertical="center"/>
    </xf>
    <xf numFmtId="0" fontId="69" fillId="19" borderId="55" xfId="0" applyFont="1" applyFill="1" applyBorder="1" applyAlignment="1">
      <alignment horizontal="center" vertical="center"/>
    </xf>
    <xf numFmtId="0" fontId="69" fillId="19" borderId="15" xfId="0" applyFont="1" applyFill="1" applyBorder="1" applyAlignment="1">
      <alignment horizontal="center" vertical="center"/>
    </xf>
    <xf numFmtId="0" fontId="69" fillId="19" borderId="29" xfId="0" applyFont="1" applyFill="1" applyBorder="1" applyAlignment="1">
      <alignment horizontal="center" vertical="center"/>
    </xf>
    <xf numFmtId="0" fontId="69" fillId="19" borderId="1" xfId="0" applyFont="1" applyFill="1" applyBorder="1" applyAlignment="1">
      <alignment horizontal="center" vertical="center"/>
    </xf>
    <xf numFmtId="0" fontId="69" fillId="19" borderId="35" xfId="0" applyFont="1" applyFill="1" applyBorder="1" applyAlignment="1">
      <alignment horizontal="center" vertical="center"/>
    </xf>
    <xf numFmtId="0" fontId="62" fillId="0" borderId="33" xfId="0" applyFont="1" applyBorder="1" applyAlignment="1">
      <alignment horizontal="left" vertical="center" wrapText="1"/>
    </xf>
    <xf numFmtId="0" fontId="4" fillId="0" borderId="2" xfId="0" applyFont="1" applyBorder="1" applyAlignment="1">
      <alignment horizontal="center" vertical="center"/>
    </xf>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62" fillId="0" borderId="11" xfId="0" applyFont="1" applyBorder="1" applyAlignment="1">
      <alignment horizontal="center" vertical="center"/>
    </xf>
    <xf numFmtId="0" fontId="62" fillId="2" borderId="33" xfId="0" applyFont="1" applyFill="1" applyBorder="1" applyAlignment="1">
      <alignment horizontal="center" vertical="center"/>
    </xf>
    <xf numFmtId="0" fontId="62" fillId="2" borderId="34" xfId="0" applyFont="1" applyFill="1" applyBorder="1" applyAlignment="1">
      <alignment horizontal="center" vertical="center"/>
    </xf>
    <xf numFmtId="0" fontId="62" fillId="2" borderId="11"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1" fontId="62" fillId="2" borderId="2" xfId="0" applyNumberFormat="1" applyFont="1" applyFill="1" applyBorder="1" applyAlignment="1">
      <alignment horizontal="center" vertical="center" wrapText="1"/>
    </xf>
    <xf numFmtId="0" fontId="62" fillId="21"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0" xfId="0" applyFont="1" applyFill="1" applyAlignment="1">
      <alignment horizontal="center" vertical="center"/>
    </xf>
    <xf numFmtId="0" fontId="14" fillId="2" borderId="13"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5" xfId="0" applyFont="1" applyFill="1" applyBorder="1" applyAlignment="1">
      <alignment horizontal="center" vertical="center"/>
    </xf>
    <xf numFmtId="169" fontId="69" fillId="2" borderId="7" xfId="0" applyNumberFormat="1" applyFont="1" applyFill="1" applyBorder="1" applyAlignment="1">
      <alignment horizontal="center" vertical="center"/>
    </xf>
    <xf numFmtId="169" fontId="69" fillId="2" borderId="55" xfId="0" applyNumberFormat="1" applyFont="1" applyFill="1" applyBorder="1" applyAlignment="1">
      <alignment horizontal="center" vertical="center"/>
    </xf>
    <xf numFmtId="169" fontId="69" fillId="2" borderId="15" xfId="0" applyNumberFormat="1" applyFont="1" applyFill="1" applyBorder="1" applyAlignment="1">
      <alignment horizontal="center" vertical="center"/>
    </xf>
    <xf numFmtId="169" fontId="69" fillId="2" borderId="29" xfId="0" applyNumberFormat="1" applyFont="1" applyFill="1" applyBorder="1" applyAlignment="1">
      <alignment horizontal="center" vertical="center"/>
    </xf>
    <xf numFmtId="169" fontId="69" fillId="2" borderId="1" xfId="0" applyNumberFormat="1" applyFont="1" applyFill="1" applyBorder="1" applyAlignment="1">
      <alignment horizontal="center" vertical="center"/>
    </xf>
    <xf numFmtId="169" fontId="69" fillId="2" borderId="35" xfId="0" applyNumberFormat="1" applyFont="1" applyFill="1" applyBorder="1" applyAlignment="1">
      <alignment horizontal="center" vertical="center"/>
    </xf>
    <xf numFmtId="0" fontId="69" fillId="21" borderId="7" xfId="0" applyFont="1" applyFill="1" applyBorder="1" applyAlignment="1">
      <alignment horizontal="center" vertical="center"/>
    </xf>
    <xf numFmtId="0" fontId="69" fillId="21" borderId="55" xfId="0" applyFont="1" applyFill="1" applyBorder="1" applyAlignment="1">
      <alignment horizontal="center" vertical="center"/>
    </xf>
    <xf numFmtId="0" fontId="69" fillId="21" borderId="15" xfId="0" applyFont="1" applyFill="1" applyBorder="1" applyAlignment="1">
      <alignment horizontal="center" vertical="center"/>
    </xf>
    <xf numFmtId="0" fontId="69" fillId="21" borderId="29" xfId="0" applyFont="1" applyFill="1" applyBorder="1" applyAlignment="1">
      <alignment horizontal="center" vertical="center"/>
    </xf>
    <xf numFmtId="0" fontId="69" fillId="21" borderId="1" xfId="0" applyFont="1" applyFill="1" applyBorder="1" applyAlignment="1">
      <alignment horizontal="center" vertical="center"/>
    </xf>
    <xf numFmtId="0" fontId="69" fillId="21" borderId="35" xfId="0" applyFont="1" applyFill="1" applyBorder="1" applyAlignment="1">
      <alignment horizontal="center" vertical="center"/>
    </xf>
    <xf numFmtId="0" fontId="62" fillId="0" borderId="7" xfId="0" applyFont="1" applyBorder="1" applyAlignment="1">
      <alignment horizontal="center" wrapText="1"/>
    </xf>
    <xf numFmtId="0" fontId="62" fillId="0" borderId="9" xfId="0" applyFont="1" applyBorder="1" applyAlignment="1">
      <alignment horizontal="center" wrapText="1"/>
    </xf>
    <xf numFmtId="0" fontId="62" fillId="0" borderId="29" xfId="0" applyFont="1" applyBorder="1" applyAlignment="1">
      <alignment horizontal="center" wrapText="1"/>
    </xf>
    <xf numFmtId="0" fontId="69" fillId="17" borderId="7" xfId="0" applyFont="1" applyFill="1" applyBorder="1" applyAlignment="1">
      <alignment horizontal="center" vertical="center"/>
    </xf>
    <xf numFmtId="0" fontId="69" fillId="17" borderId="55" xfId="0" applyFont="1" applyFill="1" applyBorder="1" applyAlignment="1">
      <alignment horizontal="center" vertical="center"/>
    </xf>
    <xf numFmtId="0" fontId="69" fillId="17" borderId="15" xfId="0" applyFont="1" applyFill="1" applyBorder="1" applyAlignment="1">
      <alignment horizontal="center" vertical="center"/>
    </xf>
    <xf numFmtId="0" fontId="69" fillId="17" borderId="9" xfId="0" applyFont="1" applyFill="1" applyBorder="1" applyAlignment="1">
      <alignment horizontal="center" vertical="center"/>
    </xf>
    <xf numFmtId="0" fontId="69" fillId="17" borderId="0" xfId="0" applyFont="1" applyFill="1" applyAlignment="1">
      <alignment horizontal="center" vertical="center"/>
    </xf>
    <xf numFmtId="0" fontId="69" fillId="17" borderId="13" xfId="0" applyFont="1" applyFill="1" applyBorder="1" applyAlignment="1">
      <alignment horizontal="center" vertical="center"/>
    </xf>
    <xf numFmtId="0" fontId="69" fillId="17" borderId="29" xfId="0" applyFont="1" applyFill="1" applyBorder="1" applyAlignment="1">
      <alignment horizontal="center" vertical="center"/>
    </xf>
    <xf numFmtId="0" fontId="69" fillId="17" borderId="1" xfId="0" applyFont="1" applyFill="1" applyBorder="1" applyAlignment="1">
      <alignment horizontal="center" vertical="center"/>
    </xf>
    <xf numFmtId="0" fontId="69" fillId="17" borderId="35" xfId="0" applyFont="1" applyFill="1" applyBorder="1" applyAlignment="1">
      <alignment horizontal="center" vertical="center"/>
    </xf>
    <xf numFmtId="0" fontId="62" fillId="0" borderId="2" xfId="0" applyFont="1" applyBorder="1" applyAlignment="1">
      <alignment horizontal="center" vertical="center"/>
    </xf>
    <xf numFmtId="0" fontId="62" fillId="2" borderId="2" xfId="0" applyFont="1" applyFill="1" applyBorder="1" applyAlignment="1">
      <alignment horizontal="center" vertical="center"/>
    </xf>
    <xf numFmtId="0" fontId="69" fillId="21" borderId="2" xfId="0" applyFont="1" applyFill="1" applyBorder="1" applyAlignment="1">
      <alignment horizontal="center" vertical="center"/>
    </xf>
    <xf numFmtId="169" fontId="69" fillId="2" borderId="9" xfId="0" applyNumberFormat="1" applyFont="1" applyFill="1" applyBorder="1" applyAlignment="1">
      <alignment horizontal="center" vertical="center"/>
    </xf>
    <xf numFmtId="169" fontId="69" fillId="2" borderId="0" xfId="0" applyNumberFormat="1" applyFont="1" applyFill="1" applyAlignment="1">
      <alignment horizontal="center" vertical="center"/>
    </xf>
    <xf numFmtId="169" fontId="69" fillId="2" borderId="13" xfId="0" applyNumberFormat="1" applyFont="1" applyFill="1" applyBorder="1" applyAlignment="1">
      <alignment horizontal="center" vertical="center"/>
    </xf>
    <xf numFmtId="0" fontId="69" fillId="21" borderId="9" xfId="0" applyFont="1" applyFill="1" applyBorder="1" applyAlignment="1">
      <alignment horizontal="center" vertical="center"/>
    </xf>
    <xf numFmtId="0" fontId="69" fillId="21" borderId="0" xfId="0" applyFont="1" applyFill="1" applyAlignment="1">
      <alignment horizontal="center" vertical="center"/>
    </xf>
    <xf numFmtId="0" fontId="69" fillId="21" borderId="13" xfId="0" applyFont="1" applyFill="1" applyBorder="1" applyAlignment="1">
      <alignment horizontal="center" vertical="center"/>
    </xf>
    <xf numFmtId="0" fontId="69" fillId="2" borderId="9" xfId="0" applyFont="1" applyFill="1" applyBorder="1" applyAlignment="1">
      <alignment horizontal="center" vertical="center"/>
    </xf>
    <xf numFmtId="0" fontId="69" fillId="2" borderId="0" xfId="0" applyFont="1" applyFill="1" applyAlignment="1">
      <alignment horizontal="center" vertical="center"/>
    </xf>
    <xf numFmtId="0" fontId="69" fillId="2" borderId="13" xfId="0" applyFont="1" applyFill="1" applyBorder="1" applyAlignment="1">
      <alignment horizontal="center" vertical="center"/>
    </xf>
    <xf numFmtId="0" fontId="62" fillId="0" borderId="2" xfId="0" applyFont="1" applyBorder="1" applyAlignment="1">
      <alignment horizontal="left" vertical="top" wrapText="1"/>
    </xf>
    <xf numFmtId="0" fontId="75" fillId="2" borderId="2" xfId="0" applyFont="1" applyFill="1" applyBorder="1" applyAlignment="1">
      <alignment horizontal="center" vertical="center"/>
    </xf>
    <xf numFmtId="0" fontId="69" fillId="17" borderId="2" xfId="0" applyFont="1" applyFill="1" applyBorder="1" applyAlignment="1">
      <alignment horizontal="center" vertical="center"/>
    </xf>
    <xf numFmtId="0" fontId="14" fillId="19" borderId="2" xfId="0" applyFont="1" applyFill="1" applyBorder="1" applyAlignment="1">
      <alignment horizontal="center" vertical="center" wrapText="1"/>
    </xf>
    <xf numFmtId="4" fontId="14" fillId="0" borderId="2" xfId="0" applyNumberFormat="1" applyFont="1" applyBorder="1" applyAlignment="1">
      <alignment horizontal="center" vertical="center" wrapText="1"/>
    </xf>
    <xf numFmtId="0" fontId="69" fillId="19" borderId="33" xfId="0" applyFont="1" applyFill="1" applyBorder="1" applyAlignment="1">
      <alignment horizontal="center" vertical="center" wrapText="1"/>
    </xf>
    <xf numFmtId="0" fontId="69" fillId="19" borderId="34" xfId="0" applyFont="1" applyFill="1" applyBorder="1" applyAlignment="1">
      <alignment horizontal="center" vertical="center" wrapText="1"/>
    </xf>
    <xf numFmtId="0" fontId="69" fillId="19" borderId="11" xfId="0" applyFont="1" applyFill="1" applyBorder="1" applyAlignment="1">
      <alignment horizontal="center" vertical="center" wrapText="1"/>
    </xf>
    <xf numFmtId="0" fontId="14" fillId="19" borderId="33" xfId="0" applyFont="1" applyFill="1" applyBorder="1" applyAlignment="1">
      <alignment horizontal="center" vertical="center" wrapText="1"/>
    </xf>
    <xf numFmtId="0" fontId="14" fillId="19" borderId="34" xfId="0" applyFont="1" applyFill="1" applyBorder="1" applyAlignment="1">
      <alignment horizontal="center" vertical="center" wrapText="1"/>
    </xf>
    <xf numFmtId="0" fontId="14" fillId="19" borderId="11" xfId="0" applyFont="1" applyFill="1" applyBorder="1" applyAlignment="1">
      <alignment horizontal="center" vertical="center" wrapText="1"/>
    </xf>
    <xf numFmtId="0" fontId="69" fillId="19"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2" fillId="0" borderId="2" xfId="0" applyFont="1" applyBorder="1" applyAlignment="1">
      <alignment horizontal="center" vertical="center" wrapText="1"/>
    </xf>
    <xf numFmtId="0" fontId="37" fillId="6" borderId="2" xfId="0" applyFont="1" applyFill="1" applyBorder="1" applyAlignment="1">
      <alignment horizontal="center" vertical="center"/>
    </xf>
    <xf numFmtId="0" fontId="74" fillId="2" borderId="0" xfId="0" applyFont="1" applyFill="1" applyAlignment="1">
      <alignment horizontal="center" vertical="center" wrapText="1"/>
    </xf>
    <xf numFmtId="0" fontId="59" fillId="2" borderId="0" xfId="0" applyFont="1" applyFill="1" applyAlignment="1">
      <alignment horizontal="center" vertical="center"/>
    </xf>
    <xf numFmtId="0" fontId="24" fillId="2" borderId="0" xfId="0" applyFont="1" applyFill="1" applyAlignment="1">
      <alignment horizontal="left" vertical="center"/>
    </xf>
    <xf numFmtId="0" fontId="24" fillId="2" borderId="0" xfId="0" applyFont="1" applyFill="1" applyAlignment="1">
      <alignment horizontal="left" vertical="top"/>
    </xf>
    <xf numFmtId="0" fontId="83" fillId="22" borderId="2" xfId="0" applyFont="1" applyFill="1" applyBorder="1" applyAlignment="1">
      <alignment horizontal="center" vertical="center" wrapText="1"/>
    </xf>
    <xf numFmtId="0" fontId="83" fillId="22" borderId="3" xfId="0" applyFont="1" applyFill="1" applyBorder="1" applyAlignment="1">
      <alignment horizontal="center" vertical="center" wrapText="1"/>
    </xf>
    <xf numFmtId="0" fontId="83" fillId="22" borderId="4" xfId="0" applyFont="1" applyFill="1" applyBorder="1" applyAlignment="1">
      <alignment horizontal="center" vertical="center" wrapText="1"/>
    </xf>
    <xf numFmtId="0" fontId="83" fillId="22" borderId="5" xfId="0" applyFont="1" applyFill="1" applyBorder="1" applyAlignment="1">
      <alignment horizontal="center" vertical="center" wrapText="1"/>
    </xf>
    <xf numFmtId="9" fontId="83" fillId="22" borderId="3" xfId="0" applyNumberFormat="1" applyFont="1" applyFill="1" applyBorder="1" applyAlignment="1">
      <alignment horizontal="center" vertical="center" wrapText="1"/>
    </xf>
    <xf numFmtId="9" fontId="83" fillId="22" borderId="4" xfId="0" applyNumberFormat="1" applyFont="1" applyFill="1" applyBorder="1" applyAlignment="1">
      <alignment horizontal="center" vertical="center" wrapText="1"/>
    </xf>
    <xf numFmtId="0" fontId="83" fillId="22" borderId="3" xfId="0" applyFont="1" applyFill="1" applyBorder="1" applyAlignment="1">
      <alignment horizontal="left" vertical="center" wrapText="1"/>
    </xf>
    <xf numFmtId="0" fontId="83" fillId="22" borderId="4" xfId="0" applyFont="1" applyFill="1" applyBorder="1" applyAlignment="1">
      <alignment horizontal="left" vertical="center" wrapText="1"/>
    </xf>
    <xf numFmtId="0" fontId="83" fillId="22" borderId="5" xfId="0" applyFont="1" applyFill="1" applyBorder="1" applyAlignment="1">
      <alignment horizontal="left" vertical="center" wrapText="1"/>
    </xf>
    <xf numFmtId="0" fontId="82" fillId="22" borderId="80" xfId="0" applyFont="1" applyFill="1" applyBorder="1" applyAlignment="1">
      <alignment horizontal="left" vertical="center" wrapText="1"/>
    </xf>
    <xf numFmtId="0" fontId="82" fillId="22" borderId="81" xfId="0" applyFont="1" applyFill="1" applyBorder="1" applyAlignment="1">
      <alignment horizontal="left" vertical="center" wrapText="1"/>
    </xf>
    <xf numFmtId="0" fontId="82" fillId="22" borderId="84" xfId="0" applyFont="1" applyFill="1" applyBorder="1" applyAlignment="1">
      <alignment horizontal="left" vertical="center" wrapText="1"/>
    </xf>
    <xf numFmtId="0" fontId="83" fillId="22" borderId="2" xfId="0" applyFont="1" applyFill="1" applyBorder="1" applyAlignment="1">
      <alignment horizontal="left" vertical="center" wrapText="1"/>
    </xf>
    <xf numFmtId="9" fontId="83" fillId="22" borderId="2" xfId="0" applyNumberFormat="1" applyFont="1" applyFill="1" applyBorder="1" applyAlignment="1">
      <alignment horizontal="center" vertical="center" wrapText="1"/>
    </xf>
    <xf numFmtId="168" fontId="83" fillId="22" borderId="67" xfId="1" applyNumberFormat="1" applyFont="1" applyFill="1" applyBorder="1" applyAlignment="1">
      <alignment horizontal="left" vertical="center"/>
    </xf>
    <xf numFmtId="0" fontId="83" fillId="22" borderId="64" xfId="0" applyFont="1" applyFill="1" applyBorder="1" applyAlignment="1">
      <alignment horizontal="center" vertical="center" wrapText="1"/>
    </xf>
    <xf numFmtId="0" fontId="83" fillId="22" borderId="73" xfId="0" applyFont="1" applyFill="1" applyBorder="1" applyAlignment="1">
      <alignment horizontal="center" vertical="center" wrapText="1"/>
    </xf>
    <xf numFmtId="0" fontId="83" fillId="22" borderId="64" xfId="0" applyFont="1" applyFill="1" applyBorder="1" applyAlignment="1">
      <alignment horizontal="left" vertical="center" wrapText="1"/>
    </xf>
    <xf numFmtId="0" fontId="83" fillId="22" borderId="73" xfId="0" applyFont="1" applyFill="1" applyBorder="1" applyAlignment="1">
      <alignment horizontal="left" vertical="center" wrapText="1"/>
    </xf>
    <xf numFmtId="9" fontId="83" fillId="22" borderId="64" xfId="0" applyNumberFormat="1" applyFont="1" applyFill="1" applyBorder="1" applyAlignment="1">
      <alignment horizontal="center" vertical="center" wrapText="1"/>
    </xf>
    <xf numFmtId="168" fontId="83" fillId="22" borderId="65" xfId="1" applyNumberFormat="1" applyFont="1" applyFill="1" applyBorder="1" applyAlignment="1">
      <alignment horizontal="left" vertical="center"/>
    </xf>
    <xf numFmtId="168" fontId="83" fillId="22" borderId="79" xfId="1" applyNumberFormat="1" applyFont="1" applyFill="1" applyBorder="1" applyAlignment="1">
      <alignment horizontal="left" vertical="center"/>
    </xf>
    <xf numFmtId="168" fontId="83" fillId="22" borderId="65" xfId="1" applyNumberFormat="1" applyFont="1" applyFill="1" applyBorder="1" applyAlignment="1">
      <alignment horizontal="center" vertical="center"/>
    </xf>
    <xf numFmtId="168" fontId="83" fillId="22" borderId="67" xfId="1" applyNumberFormat="1" applyFont="1" applyFill="1" applyBorder="1" applyAlignment="1">
      <alignment horizontal="center" vertical="center"/>
    </xf>
    <xf numFmtId="168" fontId="83" fillId="22" borderId="79" xfId="1" applyNumberFormat="1" applyFont="1" applyFill="1" applyBorder="1" applyAlignment="1">
      <alignment horizontal="center" vertical="center"/>
    </xf>
    <xf numFmtId="0" fontId="82" fillId="22" borderId="80" xfId="0" applyFont="1" applyFill="1" applyBorder="1" applyAlignment="1">
      <alignment horizontal="center" vertical="center" wrapText="1"/>
    </xf>
    <xf numFmtId="0" fontId="82" fillId="22" borderId="81" xfId="0" applyFont="1" applyFill="1" applyBorder="1" applyAlignment="1">
      <alignment horizontal="center" vertical="center" wrapText="1"/>
    </xf>
    <xf numFmtId="0" fontId="82" fillId="22" borderId="84" xfId="0" applyFont="1" applyFill="1" applyBorder="1" applyAlignment="1">
      <alignment horizontal="center" vertical="center" wrapText="1"/>
    </xf>
    <xf numFmtId="0" fontId="82" fillId="22" borderId="74" xfId="0" applyFont="1" applyFill="1" applyBorder="1" applyAlignment="1">
      <alignment horizontal="left" vertical="center" wrapText="1"/>
    </xf>
    <xf numFmtId="0" fontId="82" fillId="22" borderId="77" xfId="0" applyFont="1" applyFill="1" applyBorder="1" applyAlignment="1">
      <alignment horizontal="left" vertical="center" wrapText="1"/>
    </xf>
    <xf numFmtId="0" fontId="82" fillId="22" borderId="82" xfId="0" applyFont="1" applyFill="1" applyBorder="1" applyAlignment="1">
      <alignment horizontal="left" vertical="center" wrapText="1"/>
    </xf>
    <xf numFmtId="0" fontId="82" fillId="22" borderId="78" xfId="0" applyFont="1" applyFill="1" applyBorder="1" applyAlignment="1">
      <alignment horizontal="left" vertical="center" wrapText="1"/>
    </xf>
    <xf numFmtId="0" fontId="83" fillId="22" borderId="63" xfId="0" applyFont="1" applyFill="1" applyBorder="1" applyAlignment="1">
      <alignment horizontal="center" vertical="center" wrapText="1"/>
    </xf>
    <xf numFmtId="0" fontId="83" fillId="22" borderId="71" xfId="0" applyFont="1" applyFill="1" applyBorder="1" applyAlignment="1">
      <alignment horizontal="center" vertical="center" wrapText="1"/>
    </xf>
    <xf numFmtId="168" fontId="83" fillId="22" borderId="69" xfId="1" applyNumberFormat="1" applyFont="1" applyFill="1" applyBorder="1" applyAlignment="1">
      <alignment horizontal="center" vertical="center"/>
    </xf>
    <xf numFmtId="168" fontId="83" fillId="22" borderId="68" xfId="1" applyNumberFormat="1" applyFont="1" applyFill="1" applyBorder="1" applyAlignment="1">
      <alignment horizontal="center" vertical="center"/>
    </xf>
    <xf numFmtId="0" fontId="83" fillId="2" borderId="64" xfId="0" applyFont="1" applyFill="1" applyBorder="1" applyAlignment="1">
      <alignment horizontal="center" vertical="center" wrapText="1"/>
    </xf>
    <xf numFmtId="0" fontId="83" fillId="2" borderId="4" xfId="0" applyFont="1" applyFill="1" applyBorder="1" applyAlignment="1">
      <alignment horizontal="center" vertical="center" wrapText="1"/>
    </xf>
    <xf numFmtId="0" fontId="83" fillId="2" borderId="73" xfId="0" applyFont="1" applyFill="1" applyBorder="1" applyAlignment="1">
      <alignment horizontal="center" vertical="center" wrapText="1"/>
    </xf>
    <xf numFmtId="168" fontId="83" fillId="22" borderId="69" xfId="1" applyNumberFormat="1" applyFont="1" applyFill="1" applyBorder="1" applyAlignment="1">
      <alignment horizontal="left" vertical="center"/>
    </xf>
    <xf numFmtId="0" fontId="83" fillId="2" borderId="3" xfId="0" applyFont="1" applyFill="1" applyBorder="1" applyAlignment="1">
      <alignment horizontal="left" vertical="center" wrapText="1"/>
    </xf>
    <xf numFmtId="0" fontId="83" fillId="2" borderId="4" xfId="0" applyFont="1" applyFill="1" applyBorder="1" applyAlignment="1">
      <alignment horizontal="left" vertical="center" wrapText="1"/>
    </xf>
    <xf numFmtId="0" fontId="83" fillId="2" borderId="73" xfId="0" applyFont="1" applyFill="1" applyBorder="1" applyAlignment="1">
      <alignment horizontal="left" vertical="center" wrapText="1"/>
    </xf>
    <xf numFmtId="0" fontId="82" fillId="22" borderId="76" xfId="0" applyFont="1" applyFill="1" applyBorder="1" applyAlignment="1">
      <alignment horizontal="left" vertical="center" wrapText="1"/>
    </xf>
    <xf numFmtId="9" fontId="83" fillId="22" borderId="63" xfId="0" applyNumberFormat="1" applyFont="1" applyFill="1" applyBorder="1" applyAlignment="1">
      <alignment horizontal="center" vertical="center" wrapText="1"/>
    </xf>
    <xf numFmtId="9" fontId="83" fillId="22" borderId="5" xfId="0" applyNumberFormat="1" applyFont="1" applyFill="1" applyBorder="1" applyAlignment="1">
      <alignment horizontal="center" vertical="center" wrapText="1"/>
    </xf>
    <xf numFmtId="0" fontId="83" fillId="2" borderId="64" xfId="0" applyFont="1" applyFill="1" applyBorder="1" applyAlignment="1">
      <alignment horizontal="left" vertical="center" wrapText="1"/>
    </xf>
    <xf numFmtId="0" fontId="83" fillId="2" borderId="5" xfId="0" applyFont="1" applyFill="1" applyBorder="1" applyAlignment="1">
      <alignment horizontal="left" vertical="center" wrapText="1"/>
    </xf>
    <xf numFmtId="0" fontId="83" fillId="2" borderId="63" xfId="0" applyFont="1" applyFill="1" applyBorder="1" applyAlignment="1">
      <alignment horizontal="left" vertical="center" wrapText="1"/>
    </xf>
    <xf numFmtId="0" fontId="83" fillId="2" borderId="2" xfId="0" applyFont="1" applyFill="1" applyBorder="1" applyAlignment="1">
      <alignment horizontal="left" vertical="center" wrapText="1"/>
    </xf>
    <xf numFmtId="168" fontId="83" fillId="22" borderId="68" xfId="1" applyNumberFormat="1" applyFont="1" applyFill="1" applyBorder="1" applyAlignment="1">
      <alignment horizontal="left" vertical="center"/>
    </xf>
    <xf numFmtId="0" fontId="82" fillId="0" borderId="61" xfId="0" applyFont="1" applyBorder="1" applyAlignment="1">
      <alignment horizontal="left" vertical="center" wrapText="1"/>
    </xf>
    <xf numFmtId="0" fontId="82" fillId="0" borderId="66" xfId="0" applyFont="1" applyBorder="1" applyAlignment="1">
      <alignment horizontal="left" vertical="center" wrapText="1"/>
    </xf>
    <xf numFmtId="0" fontId="82" fillId="22" borderId="62" xfId="0" applyFont="1" applyFill="1" applyBorder="1" applyAlignment="1">
      <alignment horizontal="left" vertical="center" wrapText="1"/>
    </xf>
    <xf numFmtId="0" fontId="82" fillId="22" borderId="13" xfId="0" applyFont="1" applyFill="1" applyBorder="1" applyAlignment="1">
      <alignment horizontal="left" vertical="center" wrapText="1"/>
    </xf>
    <xf numFmtId="0" fontId="82" fillId="22" borderId="72" xfId="0" applyFont="1" applyFill="1" applyBorder="1" applyAlignment="1">
      <alignment horizontal="left" vertical="center" wrapText="1"/>
    </xf>
    <xf numFmtId="0" fontId="81" fillId="6" borderId="2" xfId="0" applyFont="1" applyFill="1" applyBorder="1" applyAlignment="1">
      <alignment horizontal="center" vertical="center" wrapText="1"/>
    </xf>
    <xf numFmtId="0" fontId="81" fillId="6" borderId="3" xfId="0" applyFont="1" applyFill="1" applyBorder="1" applyAlignment="1">
      <alignment horizontal="center" vertical="center" wrapText="1"/>
    </xf>
    <xf numFmtId="0" fontId="81" fillId="6" borderId="2" xfId="0" applyFont="1" applyFill="1" applyBorder="1" applyAlignment="1">
      <alignment horizontal="center" wrapText="1"/>
    </xf>
    <xf numFmtId="0" fontId="81" fillId="6" borderId="2" xfId="0" applyFont="1" applyFill="1" applyBorder="1" applyAlignment="1">
      <alignment horizontal="center" vertical="center"/>
    </xf>
    <xf numFmtId="0" fontId="76" fillId="2" borderId="2" xfId="0" applyFont="1" applyFill="1" applyBorder="1" applyAlignment="1">
      <alignment horizontal="center" vertical="center" wrapText="1"/>
    </xf>
    <xf numFmtId="0" fontId="77" fillId="2" borderId="2" xfId="0" applyFont="1" applyFill="1" applyBorder="1" applyAlignment="1">
      <alignment horizontal="left" vertical="top"/>
    </xf>
    <xf numFmtId="0" fontId="77" fillId="2" borderId="2" xfId="0" applyFont="1" applyFill="1" applyBorder="1" applyAlignment="1">
      <alignment horizontal="left" vertical="top" wrapText="1"/>
    </xf>
    <xf numFmtId="0" fontId="90" fillId="8" borderId="0" xfId="0" applyFont="1" applyFill="1" applyAlignment="1">
      <alignment horizontal="center" vertical="center"/>
    </xf>
    <xf numFmtId="0" fontId="91" fillId="0" borderId="86" xfId="0" applyFont="1" applyBorder="1" applyAlignment="1">
      <alignment horizontal="center" vertical="center"/>
    </xf>
    <xf numFmtId="0" fontId="91" fillId="0" borderId="87" xfId="0" applyFont="1" applyBorder="1" applyAlignment="1">
      <alignment horizontal="center" vertical="center"/>
    </xf>
    <xf numFmtId="0" fontId="91" fillId="0" borderId="88" xfId="0" applyFont="1" applyBorder="1" applyAlignment="1">
      <alignment horizontal="center" vertical="center"/>
    </xf>
    <xf numFmtId="0" fontId="91" fillId="20" borderId="86" xfId="0" applyFont="1" applyFill="1" applyBorder="1" applyAlignment="1">
      <alignment horizontal="center" vertical="center"/>
    </xf>
    <xf numFmtId="0" fontId="91" fillId="20" borderId="87" xfId="0" applyFont="1" applyFill="1" applyBorder="1" applyAlignment="1">
      <alignment horizontal="center" vertical="center"/>
    </xf>
    <xf numFmtId="0" fontId="91" fillId="20" borderId="88" xfId="0" applyFont="1" applyFill="1" applyBorder="1" applyAlignment="1">
      <alignment horizontal="center" vertical="center"/>
    </xf>
    <xf numFmtId="0" fontId="91" fillId="0" borderId="14" xfId="0" applyFont="1" applyBorder="1" applyAlignment="1">
      <alignment horizontal="center" vertical="center"/>
    </xf>
    <xf numFmtId="0" fontId="91" fillId="0" borderId="28" xfId="0" applyFont="1" applyBorder="1" applyAlignment="1">
      <alignment horizontal="center" vertical="center"/>
    </xf>
    <xf numFmtId="0" fontId="91" fillId="0" borderId="21" xfId="0" applyFont="1" applyBorder="1" applyAlignment="1">
      <alignment horizontal="center" vertical="center"/>
    </xf>
    <xf numFmtId="0" fontId="91" fillId="20" borderId="14" xfId="0" applyFont="1" applyFill="1" applyBorder="1" applyAlignment="1">
      <alignment horizontal="center" vertical="center"/>
    </xf>
    <xf numFmtId="0" fontId="91" fillId="20" borderId="28" xfId="0" applyFont="1" applyFill="1" applyBorder="1" applyAlignment="1">
      <alignment horizontal="center" vertical="center"/>
    </xf>
    <xf numFmtId="0" fontId="91" fillId="20" borderId="21" xfId="0" applyFont="1" applyFill="1" applyBorder="1" applyAlignment="1">
      <alignment horizontal="center" vertical="center"/>
    </xf>
    <xf numFmtId="0" fontId="91" fillId="0" borderId="92" xfId="0" applyFont="1" applyBorder="1" applyAlignment="1">
      <alignment horizontal="center" vertical="center"/>
    </xf>
    <xf numFmtId="0" fontId="91" fillId="0" borderId="93" xfId="0" applyFont="1" applyBorder="1" applyAlignment="1">
      <alignment horizontal="center" vertical="center"/>
    </xf>
    <xf numFmtId="0" fontId="91" fillId="0" borderId="44" xfId="0" applyFont="1" applyBorder="1" applyAlignment="1">
      <alignment horizontal="center" vertical="center"/>
    </xf>
    <xf numFmtId="0" fontId="91" fillId="20" borderId="92" xfId="0" applyFont="1" applyFill="1" applyBorder="1" applyAlignment="1">
      <alignment horizontal="center" vertical="center"/>
    </xf>
    <xf numFmtId="0" fontId="91" fillId="20" borderId="93" xfId="0" applyFont="1" applyFill="1" applyBorder="1" applyAlignment="1">
      <alignment horizontal="center" vertical="center"/>
    </xf>
    <xf numFmtId="0" fontId="91" fillId="20" borderId="44" xfId="0" applyFont="1" applyFill="1" applyBorder="1" applyAlignment="1">
      <alignment horizontal="center" vertical="center"/>
    </xf>
    <xf numFmtId="44" fontId="38" fillId="0" borderId="49" xfId="1" applyFont="1" applyBorder="1" applyAlignment="1">
      <alignment horizontal="center" vertical="top"/>
    </xf>
    <xf numFmtId="44" fontId="38" fillId="0" borderId="47" xfId="1" applyFont="1" applyBorder="1" applyAlignment="1">
      <alignment horizontal="center" vertical="top"/>
    </xf>
    <xf numFmtId="0" fontId="38" fillId="0" borderId="92" xfId="0" applyFont="1" applyBorder="1" applyAlignment="1">
      <alignment horizontal="center"/>
    </xf>
    <xf numFmtId="0" fontId="38" fillId="0" borderId="93" xfId="0" applyFont="1" applyBorder="1" applyAlignment="1">
      <alignment horizontal="center"/>
    </xf>
    <xf numFmtId="0" fontId="38" fillId="0" borderId="44" xfId="0" applyFont="1" applyBorder="1" applyAlignment="1">
      <alignment horizontal="center"/>
    </xf>
    <xf numFmtId="0" fontId="38" fillId="2" borderId="49" xfId="0" applyFont="1" applyFill="1" applyBorder="1" applyAlignment="1">
      <alignment horizontal="left" vertical="center" wrapText="1"/>
    </xf>
    <xf numFmtId="0" fontId="38" fillId="2" borderId="47" xfId="0" applyFont="1" applyFill="1" applyBorder="1" applyAlignment="1">
      <alignment horizontal="left" vertical="center" wrapText="1"/>
    </xf>
    <xf numFmtId="0" fontId="91" fillId="20" borderId="45" xfId="0" applyFont="1" applyFill="1" applyBorder="1" applyAlignment="1">
      <alignment horizontal="center" vertical="center"/>
    </xf>
    <xf numFmtId="0" fontId="91" fillId="0" borderId="45" xfId="0" applyFont="1" applyBorder="1" applyAlignment="1">
      <alignment horizontal="center" vertical="center"/>
    </xf>
    <xf numFmtId="0" fontId="91" fillId="20" borderId="90" xfId="0" applyFont="1" applyFill="1" applyBorder="1" applyAlignment="1">
      <alignment horizontal="center" vertical="center"/>
    </xf>
    <xf numFmtId="0" fontId="91" fillId="20" borderId="91" xfId="0" applyFont="1" applyFill="1" applyBorder="1" applyAlignment="1">
      <alignment horizontal="center" vertical="center"/>
    </xf>
    <xf numFmtId="0" fontId="91" fillId="20" borderId="48" xfId="0" applyFont="1" applyFill="1" applyBorder="1" applyAlignment="1">
      <alignment horizontal="center" vertical="center"/>
    </xf>
    <xf numFmtId="0" fontId="38" fillId="0" borderId="86" xfId="0" applyFont="1" applyBorder="1" applyAlignment="1">
      <alignment horizontal="center"/>
    </xf>
    <xf numFmtId="0" fontId="38" fillId="0" borderId="87" xfId="0" applyFont="1" applyBorder="1" applyAlignment="1">
      <alignment horizontal="center"/>
    </xf>
    <xf numFmtId="0" fontId="38" fillId="0" borderId="88" xfId="0" applyFont="1" applyBorder="1" applyAlignment="1">
      <alignment horizontal="center"/>
    </xf>
    <xf numFmtId="0" fontId="38" fillId="0" borderId="90" xfId="0" applyFont="1" applyBorder="1" applyAlignment="1">
      <alignment horizontal="center"/>
    </xf>
    <xf numFmtId="0" fontId="38" fillId="0" borderId="91" xfId="0" applyFont="1" applyBorder="1" applyAlignment="1">
      <alignment horizontal="center"/>
    </xf>
    <xf numFmtId="0" fontId="38" fillId="0" borderId="48" xfId="0" applyFont="1" applyBorder="1" applyAlignment="1">
      <alignment horizontal="center"/>
    </xf>
    <xf numFmtId="0" fontId="38" fillId="0" borderId="45" xfId="0" applyFont="1" applyBorder="1" applyAlignment="1">
      <alignment horizontal="center"/>
    </xf>
    <xf numFmtId="0" fontId="38" fillId="2" borderId="85" xfId="0" applyFont="1" applyFill="1" applyBorder="1" applyAlignment="1">
      <alignment horizontal="left" vertical="center" wrapText="1"/>
    </xf>
    <xf numFmtId="0" fontId="91" fillId="20" borderId="89" xfId="0" applyFont="1" applyFill="1" applyBorder="1" applyAlignment="1">
      <alignment horizontal="center" vertical="center"/>
    </xf>
    <xf numFmtId="0" fontId="91" fillId="20" borderId="0" xfId="0" applyFont="1" applyFill="1" applyAlignment="1">
      <alignment horizontal="center" vertical="center"/>
    </xf>
    <xf numFmtId="0" fontId="91" fillId="20" borderId="46" xfId="0" applyFont="1" applyFill="1" applyBorder="1" applyAlignment="1">
      <alignment horizontal="center" vertical="center"/>
    </xf>
    <xf numFmtId="0" fontId="38" fillId="0" borderId="89" xfId="0" applyFont="1" applyBorder="1" applyAlignment="1">
      <alignment horizontal="center"/>
    </xf>
    <xf numFmtId="0" fontId="38" fillId="0" borderId="0" xfId="0" applyFont="1" applyAlignment="1">
      <alignment horizontal="center"/>
    </xf>
    <xf numFmtId="0" fontId="38" fillId="0" borderId="46" xfId="0" applyFont="1" applyBorder="1" applyAlignment="1">
      <alignment horizontal="center"/>
    </xf>
    <xf numFmtId="0" fontId="86" fillId="20" borderId="45" xfId="0" applyFont="1" applyFill="1" applyBorder="1" applyAlignment="1">
      <alignment horizontal="center" vertical="center"/>
    </xf>
    <xf numFmtId="0" fontId="92" fillId="0" borderId="45" xfId="0" applyFont="1" applyBorder="1" applyAlignment="1">
      <alignment horizontal="center"/>
    </xf>
    <xf numFmtId="0" fontId="86" fillId="0" borderId="45" xfId="0" applyFont="1" applyBorder="1" applyAlignment="1">
      <alignment horizontal="center" vertical="center"/>
    </xf>
    <xf numFmtId="0" fontId="38" fillId="20" borderId="45" xfId="0" applyFont="1" applyFill="1" applyBorder="1" applyAlignment="1">
      <alignment horizontal="center"/>
    </xf>
    <xf numFmtId="0" fontId="38" fillId="2" borderId="49" xfId="0" applyFont="1" applyFill="1" applyBorder="1" applyAlignment="1">
      <alignment horizontal="center" vertical="center" wrapText="1"/>
    </xf>
    <xf numFmtId="0" fontId="38" fillId="2" borderId="85" xfId="0" applyFont="1" applyFill="1" applyBorder="1" applyAlignment="1">
      <alignment horizontal="center" vertical="center" wrapText="1"/>
    </xf>
    <xf numFmtId="0" fontId="38" fillId="2" borderId="49" xfId="0" applyFont="1" applyFill="1" applyBorder="1" applyAlignment="1">
      <alignment horizontal="left" vertical="top" wrapText="1"/>
    </xf>
    <xf numFmtId="0" fontId="38" fillId="2" borderId="85" xfId="0" applyFont="1" applyFill="1" applyBorder="1" applyAlignment="1">
      <alignment horizontal="left" vertical="top" wrapText="1"/>
    </xf>
    <xf numFmtId="0" fontId="92" fillId="20" borderId="45" xfId="0" applyFont="1" applyFill="1" applyBorder="1" applyAlignment="1">
      <alignment horizontal="center"/>
    </xf>
    <xf numFmtId="0" fontId="38" fillId="2" borderId="45" xfId="0" applyFont="1" applyFill="1" applyBorder="1" applyAlignment="1">
      <alignment horizontal="center"/>
    </xf>
    <xf numFmtId="0" fontId="38" fillId="2" borderId="47" xfId="0" applyFont="1" applyFill="1" applyBorder="1" applyAlignment="1">
      <alignment horizontal="center" vertical="center" wrapText="1"/>
    </xf>
    <xf numFmtId="0" fontId="38" fillId="20" borderId="92" xfId="0" applyFont="1" applyFill="1" applyBorder="1" applyAlignment="1">
      <alignment horizontal="center"/>
    </xf>
    <xf numFmtId="0" fontId="38" fillId="20" borderId="93" xfId="0" applyFont="1" applyFill="1" applyBorder="1" applyAlignment="1">
      <alignment horizontal="center"/>
    </xf>
    <xf numFmtId="0" fontId="38" fillId="20" borderId="44" xfId="0" applyFont="1" applyFill="1" applyBorder="1" applyAlignment="1">
      <alignment horizontal="center"/>
    </xf>
    <xf numFmtId="0" fontId="91" fillId="20" borderId="8" xfId="0" applyFont="1" applyFill="1" applyBorder="1" applyAlignment="1">
      <alignment horizontal="center" vertical="center"/>
    </xf>
    <xf numFmtId="0" fontId="92" fillId="0" borderId="86" xfId="0" applyFont="1" applyBorder="1" applyAlignment="1">
      <alignment horizontal="center"/>
    </xf>
    <xf numFmtId="0" fontId="92" fillId="0" borderId="87" xfId="0" applyFont="1" applyBorder="1" applyAlignment="1">
      <alignment horizontal="center"/>
    </xf>
    <xf numFmtId="0" fontId="92" fillId="0" borderId="88" xfId="0" applyFont="1" applyBorder="1" applyAlignment="1">
      <alignment horizontal="center"/>
    </xf>
    <xf numFmtId="0" fontId="92" fillId="0" borderId="89" xfId="0" applyFont="1" applyBorder="1" applyAlignment="1">
      <alignment horizontal="center"/>
    </xf>
    <xf numFmtId="0" fontId="92" fillId="0" borderId="0" xfId="0" applyFont="1" applyAlignment="1">
      <alignment horizontal="center"/>
    </xf>
    <xf numFmtId="0" fontId="92" fillId="0" borderId="46" xfId="0" applyFont="1" applyBorder="1" applyAlignment="1">
      <alignment horizontal="center"/>
    </xf>
    <xf numFmtId="0" fontId="92" fillId="20" borderId="86" xfId="0" applyFont="1" applyFill="1" applyBorder="1" applyAlignment="1">
      <alignment horizontal="center"/>
    </xf>
    <xf numFmtId="0" fontId="92" fillId="20" borderId="87" xfId="0" applyFont="1" applyFill="1" applyBorder="1" applyAlignment="1">
      <alignment horizontal="center"/>
    </xf>
    <xf numFmtId="0" fontId="92" fillId="20" borderId="88" xfId="0" applyFont="1" applyFill="1" applyBorder="1" applyAlignment="1">
      <alignment horizontal="center"/>
    </xf>
    <xf numFmtId="0" fontId="92" fillId="20" borderId="89" xfId="0" applyFont="1" applyFill="1" applyBorder="1" applyAlignment="1">
      <alignment horizontal="center"/>
    </xf>
    <xf numFmtId="0" fontId="92" fillId="20" borderId="0" xfId="0" applyFont="1" applyFill="1" applyAlignment="1">
      <alignment horizontal="center"/>
    </xf>
    <xf numFmtId="0" fontId="92" fillId="20" borderId="46" xfId="0" applyFont="1" applyFill="1" applyBorder="1" applyAlignment="1">
      <alignment horizontal="center"/>
    </xf>
    <xf numFmtId="0" fontId="86" fillId="20" borderId="86" xfId="0" applyFont="1" applyFill="1" applyBorder="1" applyAlignment="1">
      <alignment horizontal="center" vertical="center"/>
    </xf>
    <xf numFmtId="0" fontId="86" fillId="20" borderId="87" xfId="0" applyFont="1" applyFill="1" applyBorder="1" applyAlignment="1">
      <alignment horizontal="center" vertical="center"/>
    </xf>
    <xf numFmtId="0" fontId="86" fillId="20" borderId="88" xfId="0" applyFont="1" applyFill="1" applyBorder="1" applyAlignment="1">
      <alignment horizontal="center" vertical="center"/>
    </xf>
    <xf numFmtId="0" fontId="86" fillId="20" borderId="89" xfId="0" applyFont="1" applyFill="1" applyBorder="1" applyAlignment="1">
      <alignment horizontal="center" vertical="center"/>
    </xf>
    <xf numFmtId="0" fontId="86" fillId="20" borderId="0" xfId="0" applyFont="1" applyFill="1" applyAlignment="1">
      <alignment horizontal="center" vertical="center"/>
    </xf>
    <xf numFmtId="0" fontId="86" fillId="20" borderId="46" xfId="0" applyFont="1" applyFill="1" applyBorder="1" applyAlignment="1">
      <alignment horizontal="center" vertical="center"/>
    </xf>
    <xf numFmtId="0" fontId="86" fillId="0" borderId="86" xfId="0" applyFont="1" applyBorder="1" applyAlignment="1">
      <alignment horizontal="center" vertical="center"/>
    </xf>
    <xf numFmtId="0" fontId="86" fillId="0" borderId="87" xfId="0" applyFont="1" applyBorder="1" applyAlignment="1">
      <alignment horizontal="center" vertical="center"/>
    </xf>
    <xf numFmtId="0" fontId="86" fillId="0" borderId="88" xfId="0" applyFont="1" applyBorder="1" applyAlignment="1">
      <alignment horizontal="center" vertical="center"/>
    </xf>
    <xf numFmtId="0" fontId="86" fillId="0" borderId="89" xfId="0" applyFont="1" applyBorder="1" applyAlignment="1">
      <alignment horizontal="center" vertical="center"/>
    </xf>
    <xf numFmtId="0" fontId="86" fillId="0" borderId="0" xfId="0" applyFont="1" applyAlignment="1">
      <alignment horizontal="center" vertical="center"/>
    </xf>
    <xf numFmtId="0" fontId="86" fillId="0" borderId="46" xfId="0" applyFont="1" applyBorder="1" applyAlignment="1">
      <alignment horizontal="center" vertical="center"/>
    </xf>
    <xf numFmtId="168" fontId="38" fillId="0" borderId="49" xfId="0" applyNumberFormat="1" applyFont="1" applyBorder="1" applyAlignment="1">
      <alignment horizontal="center" vertical="top"/>
    </xf>
    <xf numFmtId="168" fontId="38" fillId="0" borderId="47" xfId="0" applyNumberFormat="1" applyFont="1" applyBorder="1" applyAlignment="1">
      <alignment horizontal="center" vertical="top"/>
    </xf>
    <xf numFmtId="0" fontId="38" fillId="2" borderId="94" xfId="0" applyFont="1" applyFill="1" applyBorder="1" applyAlignment="1">
      <alignment horizontal="center" vertical="center" wrapText="1"/>
    </xf>
    <xf numFmtId="0" fontId="38" fillId="2" borderId="47" xfId="0" applyFont="1" applyFill="1" applyBorder="1" applyAlignment="1">
      <alignment horizontal="left" vertical="top" wrapText="1"/>
    </xf>
    <xf numFmtId="0" fontId="38" fillId="2" borderId="89" xfId="0" applyFont="1" applyFill="1" applyBorder="1" applyAlignment="1">
      <alignment horizontal="left" vertical="top" wrapText="1"/>
    </xf>
    <xf numFmtId="0" fontId="90" fillId="6" borderId="4" xfId="0" applyFont="1" applyFill="1" applyBorder="1" applyAlignment="1">
      <alignment horizontal="center" vertical="center" wrapText="1"/>
    </xf>
    <xf numFmtId="0" fontId="90" fillId="6" borderId="5" xfId="0" applyFont="1" applyFill="1" applyBorder="1" applyAlignment="1">
      <alignment horizontal="center" wrapText="1"/>
    </xf>
    <xf numFmtId="0" fontId="90" fillId="6" borderId="5" xfId="0" applyFont="1" applyFill="1" applyBorder="1" applyAlignment="1">
      <alignment horizontal="center" vertical="center" wrapText="1"/>
    </xf>
    <xf numFmtId="0" fontId="90" fillId="6" borderId="2" xfId="0" applyFont="1" applyFill="1" applyBorder="1" applyAlignment="1">
      <alignment horizontal="center" vertical="center" wrapText="1"/>
    </xf>
    <xf numFmtId="0" fontId="90" fillId="6" borderId="2" xfId="0" applyFont="1" applyFill="1" applyBorder="1" applyAlignment="1">
      <alignment horizontal="center" vertical="center"/>
    </xf>
    <xf numFmtId="0" fontId="85" fillId="2" borderId="0" xfId="0" applyFont="1" applyFill="1" applyAlignment="1">
      <alignment horizontal="center" vertical="center" wrapText="1"/>
    </xf>
    <xf numFmtId="0" fontId="86" fillId="2" borderId="0" xfId="0" applyFont="1" applyFill="1" applyAlignment="1">
      <alignment horizontal="left" vertical="center" wrapText="1"/>
    </xf>
    <xf numFmtId="0" fontId="87" fillId="2" borderId="0" xfId="0" applyFont="1" applyFill="1" applyAlignment="1">
      <alignment horizontal="left" vertical="center"/>
    </xf>
    <xf numFmtId="0" fontId="87" fillId="2" borderId="0" xfId="0" applyFont="1" applyFill="1" applyAlignment="1">
      <alignment horizontal="left" vertical="top" wrapText="1"/>
    </xf>
    <xf numFmtId="0" fontId="87" fillId="2" borderId="0" xfId="0" applyFont="1" applyFill="1" applyAlignment="1">
      <alignment horizontal="left" vertical="top"/>
    </xf>
    <xf numFmtId="0" fontId="87" fillId="2" borderId="0" xfId="0" applyFont="1" applyFill="1" applyAlignment="1">
      <alignment horizontal="left" vertical="center" wrapText="1"/>
    </xf>
    <xf numFmtId="3" fontId="71" fillId="0" borderId="98" xfId="0" applyNumberFormat="1" applyFont="1" applyBorder="1" applyAlignment="1">
      <alignment horizontal="left" vertical="top" wrapText="1"/>
    </xf>
    <xf numFmtId="3" fontId="71" fillId="0" borderId="0" xfId="0" applyNumberFormat="1" applyFont="1" applyAlignment="1">
      <alignment horizontal="left" vertical="top" wrapText="1"/>
    </xf>
    <xf numFmtId="3" fontId="96" fillId="0" borderId="55" xfId="0" applyNumberFormat="1" applyFont="1" applyBorder="1" applyAlignment="1">
      <alignment horizontal="center" vertical="center" wrapText="1"/>
    </xf>
    <xf numFmtId="3" fontId="96" fillId="0" borderId="0" xfId="0" applyNumberFormat="1" applyFont="1" applyAlignment="1">
      <alignment horizontal="center" vertical="center" wrapText="1"/>
    </xf>
    <xf numFmtId="3" fontId="96" fillId="0" borderId="1" xfId="0" applyNumberFormat="1" applyFont="1" applyBorder="1" applyAlignment="1">
      <alignment horizontal="center" vertical="center" wrapText="1"/>
    </xf>
    <xf numFmtId="0" fontId="71" fillId="0" borderId="102" xfId="0" applyFont="1" applyBorder="1" applyAlignment="1">
      <alignment horizontal="left" vertical="center" wrapText="1"/>
    </xf>
    <xf numFmtId="0" fontId="71" fillId="0" borderId="103" xfId="0" applyFont="1" applyBorder="1" applyAlignment="1">
      <alignment horizontal="left" vertical="center" wrapText="1"/>
    </xf>
    <xf numFmtId="0" fontId="71" fillId="0" borderId="106" xfId="0" applyFont="1" applyBorder="1" applyAlignment="1">
      <alignment horizontal="left" vertical="center" wrapText="1"/>
    </xf>
    <xf numFmtId="0" fontId="71" fillId="0" borderId="107" xfId="0" applyFont="1" applyBorder="1" applyAlignment="1">
      <alignment horizontal="left" vertical="center" wrapText="1"/>
    </xf>
    <xf numFmtId="0" fontId="71" fillId="0" borderId="98" xfId="0" applyFont="1" applyBorder="1" applyAlignment="1">
      <alignment horizontal="left" vertical="center" wrapText="1"/>
    </xf>
    <xf numFmtId="0" fontId="71" fillId="0" borderId="0" xfId="0" applyFont="1" applyAlignment="1">
      <alignment horizontal="left" vertical="center" wrapText="1"/>
    </xf>
    <xf numFmtId="170" fontId="71" fillId="0" borderId="3" xfId="0" applyNumberFormat="1" applyFont="1" applyBorder="1" applyAlignment="1">
      <alignment horizontal="center" vertical="center" wrapText="1"/>
    </xf>
    <xf numFmtId="170" fontId="71" fillId="0" borderId="4" xfId="0" applyNumberFormat="1" applyFont="1" applyBorder="1" applyAlignment="1">
      <alignment horizontal="center" vertical="center" wrapText="1"/>
    </xf>
    <xf numFmtId="170" fontId="71" fillId="0" borderId="5" xfId="0" applyNumberFormat="1" applyFont="1" applyBorder="1" applyAlignment="1">
      <alignment horizontal="center" vertical="center" wrapText="1"/>
    </xf>
    <xf numFmtId="0" fontId="96" fillId="0" borderId="2" xfId="0" applyFont="1" applyBorder="1" applyAlignment="1">
      <alignment horizontal="left" vertical="center" wrapText="1"/>
    </xf>
    <xf numFmtId="0" fontId="68" fillId="8" borderId="2" xfId="0" applyFont="1" applyFill="1" applyBorder="1" applyAlignment="1">
      <alignment horizontal="center" vertical="center" wrapText="1"/>
    </xf>
    <xf numFmtId="3" fontId="68" fillId="8" borderId="2" xfId="0" applyNumberFormat="1" applyFont="1" applyFill="1" applyBorder="1" applyAlignment="1">
      <alignment horizontal="center" vertical="center" wrapText="1"/>
    </xf>
    <xf numFmtId="3" fontId="96" fillId="0" borderId="2" xfId="0" applyNumberFormat="1" applyFont="1" applyBorder="1" applyAlignment="1">
      <alignment horizontal="left" vertical="center" wrapText="1"/>
    </xf>
    <xf numFmtId="49" fontId="96" fillId="2" borderId="2" xfId="0" applyNumberFormat="1" applyFont="1" applyFill="1" applyBorder="1" applyAlignment="1">
      <alignment horizontal="left" vertical="center" wrapText="1"/>
    </xf>
    <xf numFmtId="0" fontId="61" fillId="0" borderId="0" xfId="0" applyFont="1" applyAlignment="1">
      <alignment horizontal="left" vertical="center"/>
    </xf>
    <xf numFmtId="0" fontId="61" fillId="0" borderId="0" xfId="0" applyFont="1" applyAlignment="1">
      <alignment horizontal="left" vertical="center" wrapText="1"/>
    </xf>
    <xf numFmtId="0" fontId="61" fillId="2" borderId="0" xfId="0" applyFont="1" applyFill="1" applyAlignment="1">
      <alignment horizontal="left" vertical="center" wrapText="1"/>
    </xf>
    <xf numFmtId="0" fontId="94" fillId="0" borderId="0" xfId="0" applyFont="1" applyAlignment="1">
      <alignment horizontal="left"/>
    </xf>
    <xf numFmtId="0" fontId="101" fillId="0" borderId="49"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47" xfId="0" applyFont="1" applyBorder="1" applyAlignment="1">
      <alignment horizontal="center" vertical="center" wrapText="1"/>
    </xf>
    <xf numFmtId="0" fontId="105" fillId="8" borderId="87" xfId="0" applyFont="1" applyFill="1" applyBorder="1" applyAlignment="1">
      <alignment horizontal="center"/>
    </xf>
    <xf numFmtId="0" fontId="101" fillId="2" borderId="49" xfId="0" applyFont="1" applyFill="1" applyBorder="1" applyAlignment="1">
      <alignment horizontal="left" vertical="top" wrapText="1"/>
    </xf>
    <xf numFmtId="0" fontId="101" fillId="2" borderId="85" xfId="0" applyFont="1" applyFill="1" applyBorder="1" applyAlignment="1">
      <alignment horizontal="left" vertical="top" wrapText="1"/>
    </xf>
    <xf numFmtId="0" fontId="101" fillId="2" borderId="47" xfId="0" applyFont="1" applyFill="1" applyBorder="1" applyAlignment="1">
      <alignment horizontal="left" vertical="top" wrapText="1"/>
    </xf>
    <xf numFmtId="0" fontId="101" fillId="22" borderId="49" xfId="0" applyFont="1" applyFill="1" applyBorder="1" applyAlignment="1">
      <alignment horizontal="left" vertical="top" wrapText="1"/>
    </xf>
    <xf numFmtId="0" fontId="101" fillId="22" borderId="85" xfId="0" applyFont="1" applyFill="1" applyBorder="1" applyAlignment="1">
      <alignment horizontal="left" vertical="top" wrapText="1"/>
    </xf>
    <xf numFmtId="0" fontId="101" fillId="22" borderId="47" xfId="0" applyFont="1" applyFill="1" applyBorder="1" applyAlignment="1">
      <alignment horizontal="left" vertical="top" wrapText="1"/>
    </xf>
    <xf numFmtId="0" fontId="101" fillId="22" borderId="86" xfId="0" applyFont="1" applyFill="1" applyBorder="1" applyAlignment="1">
      <alignment horizontal="left" vertical="top" wrapText="1"/>
    </xf>
    <xf numFmtId="0" fontId="101" fillId="22" borderId="89" xfId="0" applyFont="1" applyFill="1" applyBorder="1" applyAlignment="1">
      <alignment horizontal="left" vertical="top" wrapText="1"/>
    </xf>
    <xf numFmtId="0" fontId="101" fillId="22" borderId="90" xfId="0" applyFont="1" applyFill="1" applyBorder="1" applyAlignment="1">
      <alignment horizontal="left" vertical="top" wrapText="1"/>
    </xf>
    <xf numFmtId="0" fontId="101" fillId="0" borderId="3" xfId="0" applyFont="1" applyBorder="1" applyAlignment="1">
      <alignment horizontal="center" vertical="center" wrapText="1"/>
    </xf>
    <xf numFmtId="0" fontId="101" fillId="0" borderId="4" xfId="0" applyFont="1" applyBorder="1" applyAlignment="1">
      <alignment horizontal="center" vertical="center" wrapText="1"/>
    </xf>
    <xf numFmtId="0" fontId="101" fillId="0" borderId="5" xfId="0" applyFont="1" applyBorder="1" applyAlignment="1">
      <alignment horizontal="center" vertical="center" wrapText="1"/>
    </xf>
    <xf numFmtId="0" fontId="101" fillId="0" borderId="112" xfId="0" applyFont="1" applyBorder="1" applyAlignment="1">
      <alignment horizontal="center" vertical="center" wrapText="1"/>
    </xf>
    <xf numFmtId="0" fontId="105" fillId="6" borderId="2" xfId="0" applyFont="1" applyFill="1" applyBorder="1" applyAlignment="1">
      <alignment horizontal="center" vertical="center" wrapText="1"/>
    </xf>
    <xf numFmtId="0" fontId="105" fillId="6" borderId="3" xfId="0" applyFont="1" applyFill="1" applyBorder="1" applyAlignment="1">
      <alignment horizontal="center" vertical="center" wrapText="1"/>
    </xf>
    <xf numFmtId="0" fontId="105" fillId="6" borderId="2" xfId="0" applyFont="1" applyFill="1" applyBorder="1" applyAlignment="1">
      <alignment horizontal="center" wrapText="1"/>
    </xf>
    <xf numFmtId="0" fontId="105" fillId="6" borderId="5" xfId="0" applyFont="1" applyFill="1" applyBorder="1" applyAlignment="1">
      <alignment horizontal="center" vertical="center" wrapText="1"/>
    </xf>
    <xf numFmtId="0" fontId="105" fillId="6" borderId="2" xfId="0" applyFont="1" applyFill="1" applyBorder="1" applyAlignment="1">
      <alignment horizontal="center" vertical="center"/>
    </xf>
    <xf numFmtId="0" fontId="100" fillId="2" borderId="0" xfId="0" applyFont="1" applyFill="1" applyAlignment="1">
      <alignment horizontal="center" vertical="center" wrapText="1"/>
    </xf>
    <xf numFmtId="0" fontId="102" fillId="2" borderId="0" xfId="0" applyFont="1" applyFill="1" applyAlignment="1">
      <alignment horizontal="left" vertical="center"/>
    </xf>
    <xf numFmtId="0" fontId="102" fillId="2" borderId="0" xfId="0" applyFont="1" applyFill="1" applyAlignment="1">
      <alignment horizontal="left" vertical="top" wrapText="1"/>
    </xf>
    <xf numFmtId="0" fontId="102" fillId="2" borderId="0" xfId="0" applyFont="1" applyFill="1" applyAlignment="1">
      <alignment horizontal="left" vertical="top"/>
    </xf>
    <xf numFmtId="0" fontId="102" fillId="2" borderId="0" xfId="0" applyFont="1" applyFill="1" applyAlignment="1">
      <alignment horizontal="left" vertical="center" wrapText="1"/>
    </xf>
    <xf numFmtId="0" fontId="105" fillId="6" borderId="45" xfId="0" applyFont="1" applyFill="1" applyBorder="1" applyAlignment="1">
      <alignment horizontal="center" vertical="center" wrapText="1"/>
    </xf>
    <xf numFmtId="0" fontId="105" fillId="6" borderId="49" xfId="0" applyFont="1" applyFill="1" applyBorder="1" applyAlignment="1">
      <alignment horizontal="center" vertical="center" wrapText="1"/>
    </xf>
    <xf numFmtId="0" fontId="54" fillId="2" borderId="0" xfId="0" applyFont="1" applyFill="1" applyAlignment="1">
      <alignment horizontal="center" vertical="center" wrapText="1"/>
    </xf>
    <xf numFmtId="0" fontId="110" fillId="9" borderId="0" xfId="0" applyFont="1" applyFill="1" applyAlignment="1">
      <alignment horizontal="center" vertical="center" wrapText="1"/>
    </xf>
    <xf numFmtId="0" fontId="110" fillId="2" borderId="0" xfId="0" applyFont="1" applyFill="1" applyAlignment="1">
      <alignment horizontal="center" vertical="center" wrapText="1"/>
    </xf>
    <xf numFmtId="0" fontId="111" fillId="2" borderId="0" xfId="0" applyFont="1" applyFill="1" applyAlignment="1">
      <alignment horizontal="center" vertical="center" wrapText="1"/>
    </xf>
    <xf numFmtId="0" fontId="111" fillId="2" borderId="0" xfId="0" applyFont="1" applyFill="1" applyAlignment="1">
      <alignment horizontal="center" vertical="center"/>
    </xf>
    <xf numFmtId="0" fontId="112" fillId="2" borderId="2" xfId="0" applyFont="1" applyFill="1" applyBorder="1" applyAlignment="1">
      <alignment horizontal="center" vertical="center" wrapText="1"/>
    </xf>
    <xf numFmtId="0" fontId="113" fillId="2" borderId="0" xfId="0" applyFont="1" applyFill="1" applyAlignment="1">
      <alignment horizontal="left" vertical="center" wrapText="1"/>
    </xf>
    <xf numFmtId="0" fontId="114" fillId="2" borderId="0" xfId="0" applyFont="1" applyFill="1" applyAlignment="1">
      <alignment horizontal="center" vertical="center" wrapText="1"/>
    </xf>
  </cellXfs>
  <cellStyles count="4">
    <cellStyle name="Millares" xfId="2" builtinId="3"/>
    <cellStyle name="Moneda" xfId="1" builtinId="4"/>
    <cellStyle name="Normal" xfId="0" builtinId="0"/>
    <cellStyle name="Normal 3 2" xfId="3" xr:uid="{4241EB44-69DD-4C83-B852-19BF7B666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Relationships>
</file>

<file path=xl/drawings/_rels/drawing4.xml.rels><?xml version="1.0" encoding="UTF-8" standalone="yes"?>
<Relationships xmlns="http://schemas.openxmlformats.org/package/2006/relationships"><Relationship Id="rId3" Type="http://schemas.openxmlformats.org/officeDocument/2006/relationships/image" Target="../media/image4.tiff"/><Relationship Id="rId2" Type="http://schemas.openxmlformats.org/officeDocument/2006/relationships/image" Target="../media/image3.tiff"/><Relationship Id="rId1" Type="http://schemas.openxmlformats.org/officeDocument/2006/relationships/image" Target="../media/image2.tiff"/><Relationship Id="rId4" Type="http://schemas.openxmlformats.org/officeDocument/2006/relationships/image" Target="../media/image5.tif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857249</xdr:colOff>
      <xdr:row>1</xdr:row>
      <xdr:rowOff>134351</xdr:rowOff>
    </xdr:to>
    <xdr:pic>
      <xdr:nvPicPr>
        <xdr:cNvPr id="2" name="Imagen 3">
          <a:extLst>
            <a:ext uri="{FF2B5EF4-FFF2-40B4-BE49-F238E27FC236}">
              <a16:creationId xmlns:a16="http://schemas.microsoft.com/office/drawing/2014/main" id="{320247C6-0BE9-483D-AEB5-C7F3BBD219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7249" cy="1067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695325</xdr:rowOff>
    </xdr:to>
    <xdr:pic>
      <xdr:nvPicPr>
        <xdr:cNvPr id="2" name="Imagen 3">
          <a:extLst>
            <a:ext uri="{FF2B5EF4-FFF2-40B4-BE49-F238E27FC236}">
              <a16:creationId xmlns:a16="http://schemas.microsoft.com/office/drawing/2014/main" id="{74E3C8FD-18A2-40E4-AC5C-867AD35BEE05}"/>
            </a:ext>
          </a:extLst>
        </xdr:cNvPr>
        <xdr:cNvPicPr/>
      </xdr:nvPicPr>
      <xdr:blipFill>
        <a:blip xmlns:r="http://schemas.openxmlformats.org/officeDocument/2006/relationships" r:embed="rId1"/>
        <a:stretch/>
      </xdr:blipFill>
      <xdr:spPr>
        <a:xfrm>
          <a:off x="0" y="0"/>
          <a:ext cx="895350" cy="695325"/>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111125</xdr:rowOff>
    </xdr:from>
    <xdr:to>
      <xdr:col>0</xdr:col>
      <xdr:colOff>723900</xdr:colOff>
      <xdr:row>0</xdr:row>
      <xdr:rowOff>1057275</xdr:rowOff>
    </xdr:to>
    <xdr:pic>
      <xdr:nvPicPr>
        <xdr:cNvPr id="2" name="Imagen 1">
          <a:extLst>
            <a:ext uri="{FF2B5EF4-FFF2-40B4-BE49-F238E27FC236}">
              <a16:creationId xmlns:a16="http://schemas.microsoft.com/office/drawing/2014/main" id="{D9B8F7A1-B05C-439B-BB2D-0C640EF540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125"/>
          <a:ext cx="723900" cy="946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485775</xdr:colOff>
      <xdr:row>1</xdr:row>
      <xdr:rowOff>34668</xdr:rowOff>
    </xdr:to>
    <xdr:pic>
      <xdr:nvPicPr>
        <xdr:cNvPr id="2" name="Imagen 1">
          <a:extLst>
            <a:ext uri="{FF2B5EF4-FFF2-40B4-BE49-F238E27FC236}">
              <a16:creationId xmlns:a16="http://schemas.microsoft.com/office/drawing/2014/main" id="{21F0C856-BFF3-4F8E-8C0B-CE0C738C6B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775" cy="434718"/>
        </a:xfrm>
        <a:prstGeom prst="rect">
          <a:avLst/>
        </a:prstGeom>
      </xdr:spPr>
    </xdr:pic>
    <xdr:clientData/>
  </xdr:twoCellAnchor>
  <xdr:twoCellAnchor editAs="oneCell">
    <xdr:from>
      <xdr:col>1</xdr:col>
      <xdr:colOff>57149</xdr:colOff>
      <xdr:row>75</xdr:row>
      <xdr:rowOff>142874</xdr:rowOff>
    </xdr:from>
    <xdr:to>
      <xdr:col>1</xdr:col>
      <xdr:colOff>885824</xdr:colOff>
      <xdr:row>77</xdr:row>
      <xdr:rowOff>159281</xdr:rowOff>
    </xdr:to>
    <xdr:pic>
      <xdr:nvPicPr>
        <xdr:cNvPr id="3" name="Imagen 2">
          <a:extLst>
            <a:ext uri="{FF2B5EF4-FFF2-40B4-BE49-F238E27FC236}">
              <a16:creationId xmlns:a16="http://schemas.microsoft.com/office/drawing/2014/main" id="{9AE7AF75-FB9E-4F04-94C5-6463214093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49" y="35833049"/>
          <a:ext cx="828675" cy="549807"/>
        </a:xfrm>
        <a:prstGeom prst="rect">
          <a:avLst/>
        </a:prstGeom>
      </xdr:spPr>
    </xdr:pic>
    <xdr:clientData/>
  </xdr:twoCellAnchor>
  <xdr:twoCellAnchor editAs="oneCell">
    <xdr:from>
      <xdr:col>1</xdr:col>
      <xdr:colOff>28576</xdr:colOff>
      <xdr:row>107</xdr:row>
      <xdr:rowOff>47625</xdr:rowOff>
    </xdr:from>
    <xdr:to>
      <xdr:col>1</xdr:col>
      <xdr:colOff>752476</xdr:colOff>
      <xdr:row>109</xdr:row>
      <xdr:rowOff>202640</xdr:rowOff>
    </xdr:to>
    <xdr:pic>
      <xdr:nvPicPr>
        <xdr:cNvPr id="4" name="Imagen 3">
          <a:extLst>
            <a:ext uri="{FF2B5EF4-FFF2-40B4-BE49-F238E27FC236}">
              <a16:creationId xmlns:a16="http://schemas.microsoft.com/office/drawing/2014/main" id="{A858E57E-AF27-46A7-8CF6-B20306AD52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6" y="66827400"/>
          <a:ext cx="723900" cy="536015"/>
        </a:xfrm>
        <a:prstGeom prst="rect">
          <a:avLst/>
        </a:prstGeom>
      </xdr:spPr>
    </xdr:pic>
    <xdr:clientData/>
  </xdr:twoCellAnchor>
  <xdr:twoCellAnchor editAs="oneCell">
    <xdr:from>
      <xdr:col>1</xdr:col>
      <xdr:colOff>38100</xdr:colOff>
      <xdr:row>145</xdr:row>
      <xdr:rowOff>142877</xdr:rowOff>
    </xdr:from>
    <xdr:to>
      <xdr:col>1</xdr:col>
      <xdr:colOff>800100</xdr:colOff>
      <xdr:row>148</xdr:row>
      <xdr:rowOff>28576</xdr:rowOff>
    </xdr:to>
    <xdr:pic>
      <xdr:nvPicPr>
        <xdr:cNvPr id="5" name="Imagen 4">
          <a:extLst>
            <a:ext uri="{FF2B5EF4-FFF2-40B4-BE49-F238E27FC236}">
              <a16:creationId xmlns:a16="http://schemas.microsoft.com/office/drawing/2014/main" id="{29E705A9-0F0B-4185-9ADB-7EC7D97AF5D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100" y="117795677"/>
          <a:ext cx="762000" cy="504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2343150</xdr:colOff>
      <xdr:row>2</xdr:row>
      <xdr:rowOff>2036</xdr:rowOff>
    </xdr:to>
    <xdr:pic>
      <xdr:nvPicPr>
        <xdr:cNvPr id="2" name="Imagen 1">
          <a:extLst>
            <a:ext uri="{FF2B5EF4-FFF2-40B4-BE49-F238E27FC236}">
              <a16:creationId xmlns:a16="http://schemas.microsoft.com/office/drawing/2014/main" id="{7E4F21E1-126A-4997-82F7-97DD274BB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165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1747701</xdr:colOff>
      <xdr:row>0</xdr:row>
      <xdr:rowOff>1114425</xdr:rowOff>
    </xdr:to>
    <xdr:pic>
      <xdr:nvPicPr>
        <xdr:cNvPr id="2" name="Imagen 1">
          <a:extLst>
            <a:ext uri="{FF2B5EF4-FFF2-40B4-BE49-F238E27FC236}">
              <a16:creationId xmlns:a16="http://schemas.microsoft.com/office/drawing/2014/main" id="{B3AAC4E7-50D9-4C4B-9C45-8A16D178B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47701"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1524000</xdr:colOff>
      <xdr:row>0</xdr:row>
      <xdr:rowOff>1085851</xdr:rowOff>
    </xdr:to>
    <xdr:pic>
      <xdr:nvPicPr>
        <xdr:cNvPr id="3" name="Imagen 2">
          <a:extLst>
            <a:ext uri="{FF2B5EF4-FFF2-40B4-BE49-F238E27FC236}">
              <a16:creationId xmlns:a16="http://schemas.microsoft.com/office/drawing/2014/main" id="{BD6A7611-5F14-4B13-9BE6-0A506BB2D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5240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647700</xdr:colOff>
      <xdr:row>24</xdr:row>
      <xdr:rowOff>0</xdr:rowOff>
    </xdr:from>
    <xdr:ext cx="184731" cy="264560"/>
    <xdr:sp macro="" textlink="">
      <xdr:nvSpPr>
        <xdr:cNvPr id="2" name="1 CuadroTexto" hidden="1">
          <a:extLst>
            <a:ext uri="{FF2B5EF4-FFF2-40B4-BE49-F238E27FC236}">
              <a16:creationId xmlns:a16="http://schemas.microsoft.com/office/drawing/2014/main" id="{2D33606A-C608-4BA8-B524-539C1AEEAC2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 name="3 CuadroTexto" hidden="1">
          <a:extLst>
            <a:ext uri="{FF2B5EF4-FFF2-40B4-BE49-F238E27FC236}">
              <a16:creationId xmlns:a16="http://schemas.microsoft.com/office/drawing/2014/main" id="{5E68A87F-6486-4655-B584-8EDD887D088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 name="5 CuadroTexto" hidden="1">
          <a:extLst>
            <a:ext uri="{FF2B5EF4-FFF2-40B4-BE49-F238E27FC236}">
              <a16:creationId xmlns:a16="http://schemas.microsoft.com/office/drawing/2014/main" id="{88125F9C-2108-4A4A-812C-09F495943BA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 name="5 CuadroTexto" hidden="1">
          <a:extLst>
            <a:ext uri="{FF2B5EF4-FFF2-40B4-BE49-F238E27FC236}">
              <a16:creationId xmlns:a16="http://schemas.microsoft.com/office/drawing/2014/main" id="{FD1C28D6-700C-44AD-8EB1-2474E640E2D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 name="5 CuadroTexto" hidden="1">
          <a:extLst>
            <a:ext uri="{FF2B5EF4-FFF2-40B4-BE49-F238E27FC236}">
              <a16:creationId xmlns:a16="http://schemas.microsoft.com/office/drawing/2014/main" id="{394ADF3C-E1FA-4497-8878-62649F12144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 name="5 CuadroTexto" hidden="1">
          <a:extLst>
            <a:ext uri="{FF2B5EF4-FFF2-40B4-BE49-F238E27FC236}">
              <a16:creationId xmlns:a16="http://schemas.microsoft.com/office/drawing/2014/main" id="{96865417-C6F7-429F-A288-C4CDE630F84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8" name="5 CuadroTexto" hidden="1">
          <a:extLst>
            <a:ext uri="{FF2B5EF4-FFF2-40B4-BE49-F238E27FC236}">
              <a16:creationId xmlns:a16="http://schemas.microsoft.com/office/drawing/2014/main" id="{503F4250-FA01-4FC1-915A-E1601B438791}"/>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9" name="5 CuadroTexto" hidden="1">
          <a:extLst>
            <a:ext uri="{FF2B5EF4-FFF2-40B4-BE49-F238E27FC236}">
              <a16:creationId xmlns:a16="http://schemas.microsoft.com/office/drawing/2014/main" id="{86FE8A39-3DDD-4FC1-84D6-72DF3D1682B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0" name="5 CuadroTexto" hidden="1">
          <a:extLst>
            <a:ext uri="{FF2B5EF4-FFF2-40B4-BE49-F238E27FC236}">
              <a16:creationId xmlns:a16="http://schemas.microsoft.com/office/drawing/2014/main" id="{6F107E3D-723B-47B7-98CA-B0566A68A78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1" name="5 CuadroTexto" hidden="1">
          <a:extLst>
            <a:ext uri="{FF2B5EF4-FFF2-40B4-BE49-F238E27FC236}">
              <a16:creationId xmlns:a16="http://schemas.microsoft.com/office/drawing/2014/main" id="{3852477A-5F02-42DE-92D3-D103E3A18BE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2" name="5 CuadroTexto" hidden="1">
          <a:extLst>
            <a:ext uri="{FF2B5EF4-FFF2-40B4-BE49-F238E27FC236}">
              <a16:creationId xmlns:a16="http://schemas.microsoft.com/office/drawing/2014/main" id="{83D930B3-06FA-4CC5-A1A9-936ABA4FDA1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3" name="5 CuadroTexto" hidden="1">
          <a:extLst>
            <a:ext uri="{FF2B5EF4-FFF2-40B4-BE49-F238E27FC236}">
              <a16:creationId xmlns:a16="http://schemas.microsoft.com/office/drawing/2014/main" id="{68BD7B1F-0D29-4BFA-ABED-BB2C313E86D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4" name="5 CuadroTexto" hidden="1">
          <a:extLst>
            <a:ext uri="{FF2B5EF4-FFF2-40B4-BE49-F238E27FC236}">
              <a16:creationId xmlns:a16="http://schemas.microsoft.com/office/drawing/2014/main" id="{0AE06822-3E13-4342-B003-4C1AA088C59A}"/>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5" name="5 CuadroTexto" hidden="1">
          <a:extLst>
            <a:ext uri="{FF2B5EF4-FFF2-40B4-BE49-F238E27FC236}">
              <a16:creationId xmlns:a16="http://schemas.microsoft.com/office/drawing/2014/main" id="{E455C472-2EBA-46AB-B14B-024F009AF74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6" name="5 CuadroTexto" hidden="1">
          <a:extLst>
            <a:ext uri="{FF2B5EF4-FFF2-40B4-BE49-F238E27FC236}">
              <a16:creationId xmlns:a16="http://schemas.microsoft.com/office/drawing/2014/main" id="{5C82E958-F6D5-4305-82E1-C8D06CBDA0A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7" name="5 CuadroTexto" hidden="1">
          <a:extLst>
            <a:ext uri="{FF2B5EF4-FFF2-40B4-BE49-F238E27FC236}">
              <a16:creationId xmlns:a16="http://schemas.microsoft.com/office/drawing/2014/main" id="{3CBCC019-82FD-45E6-BD2A-4C7D1A584F6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8" name="5 CuadroTexto" hidden="1">
          <a:extLst>
            <a:ext uri="{FF2B5EF4-FFF2-40B4-BE49-F238E27FC236}">
              <a16:creationId xmlns:a16="http://schemas.microsoft.com/office/drawing/2014/main" id="{65AECF1A-8339-4B99-8554-EA54CEBB50CA}"/>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9" name="5 CuadroTexto" hidden="1">
          <a:extLst>
            <a:ext uri="{FF2B5EF4-FFF2-40B4-BE49-F238E27FC236}">
              <a16:creationId xmlns:a16="http://schemas.microsoft.com/office/drawing/2014/main" id="{91D18994-66C3-411E-92F7-0CA774BDA751}"/>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0" name="5 CuadroTexto" hidden="1">
          <a:extLst>
            <a:ext uri="{FF2B5EF4-FFF2-40B4-BE49-F238E27FC236}">
              <a16:creationId xmlns:a16="http://schemas.microsoft.com/office/drawing/2014/main" id="{3D8BF87A-A4BC-47EB-8E73-42E102009CD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1" name="5 CuadroTexto" hidden="1">
          <a:extLst>
            <a:ext uri="{FF2B5EF4-FFF2-40B4-BE49-F238E27FC236}">
              <a16:creationId xmlns:a16="http://schemas.microsoft.com/office/drawing/2014/main" id="{B2EC7571-E742-4380-9ED2-FD86782A67A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2" name="5 CuadroTexto" hidden="1">
          <a:extLst>
            <a:ext uri="{FF2B5EF4-FFF2-40B4-BE49-F238E27FC236}">
              <a16:creationId xmlns:a16="http://schemas.microsoft.com/office/drawing/2014/main" id="{1E182365-8C45-4AE9-97DA-B1C5C7355F2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3" name="5 CuadroTexto" hidden="1">
          <a:extLst>
            <a:ext uri="{FF2B5EF4-FFF2-40B4-BE49-F238E27FC236}">
              <a16:creationId xmlns:a16="http://schemas.microsoft.com/office/drawing/2014/main" id="{0403C0CB-E6CF-4722-A6FA-DBE4C2CACCC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4" name="5 CuadroTexto" hidden="1">
          <a:extLst>
            <a:ext uri="{FF2B5EF4-FFF2-40B4-BE49-F238E27FC236}">
              <a16:creationId xmlns:a16="http://schemas.microsoft.com/office/drawing/2014/main" id="{85FDD6F7-1F8F-49E2-92E8-C8A359F05F2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5" name="5 CuadroTexto" hidden="1">
          <a:extLst>
            <a:ext uri="{FF2B5EF4-FFF2-40B4-BE49-F238E27FC236}">
              <a16:creationId xmlns:a16="http://schemas.microsoft.com/office/drawing/2014/main" id="{6661C991-550A-474F-9FC8-385BA23F66A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6" name="5 CuadroTexto" hidden="1">
          <a:extLst>
            <a:ext uri="{FF2B5EF4-FFF2-40B4-BE49-F238E27FC236}">
              <a16:creationId xmlns:a16="http://schemas.microsoft.com/office/drawing/2014/main" id="{3E2F0BD7-CAA5-42DE-A8C5-BD3D0A6EB1A1}"/>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7" name="5 CuadroTexto" hidden="1">
          <a:extLst>
            <a:ext uri="{FF2B5EF4-FFF2-40B4-BE49-F238E27FC236}">
              <a16:creationId xmlns:a16="http://schemas.microsoft.com/office/drawing/2014/main" id="{49A77322-5408-4C92-9C6D-3970C11DF08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8" name="5 CuadroTexto" hidden="1">
          <a:extLst>
            <a:ext uri="{FF2B5EF4-FFF2-40B4-BE49-F238E27FC236}">
              <a16:creationId xmlns:a16="http://schemas.microsoft.com/office/drawing/2014/main" id="{CE4A4970-579C-4589-839B-11D25D3AD73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9" name="5 CuadroTexto" hidden="1">
          <a:extLst>
            <a:ext uri="{FF2B5EF4-FFF2-40B4-BE49-F238E27FC236}">
              <a16:creationId xmlns:a16="http://schemas.microsoft.com/office/drawing/2014/main" id="{155A9F05-E931-434C-ADDC-4D12A2A8D7B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0" name="5 CuadroTexto" hidden="1">
          <a:extLst>
            <a:ext uri="{FF2B5EF4-FFF2-40B4-BE49-F238E27FC236}">
              <a16:creationId xmlns:a16="http://schemas.microsoft.com/office/drawing/2014/main" id="{24E2AF7B-690A-4578-AF5F-A655532DEBB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1" name="5 CuadroTexto" hidden="1">
          <a:extLst>
            <a:ext uri="{FF2B5EF4-FFF2-40B4-BE49-F238E27FC236}">
              <a16:creationId xmlns:a16="http://schemas.microsoft.com/office/drawing/2014/main" id="{FD7B9D4F-BF07-4F2A-9376-D1CDA5FD918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2" name="5 CuadroTexto" hidden="1">
          <a:extLst>
            <a:ext uri="{FF2B5EF4-FFF2-40B4-BE49-F238E27FC236}">
              <a16:creationId xmlns:a16="http://schemas.microsoft.com/office/drawing/2014/main" id="{66E4D67F-B8D5-42C0-BD29-7B176A9D12A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3" name="5 CuadroTexto" hidden="1">
          <a:extLst>
            <a:ext uri="{FF2B5EF4-FFF2-40B4-BE49-F238E27FC236}">
              <a16:creationId xmlns:a16="http://schemas.microsoft.com/office/drawing/2014/main" id="{238D4747-30AF-498E-B179-9F1E6F70C7E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4" name="5 CuadroTexto" hidden="1">
          <a:extLst>
            <a:ext uri="{FF2B5EF4-FFF2-40B4-BE49-F238E27FC236}">
              <a16:creationId xmlns:a16="http://schemas.microsoft.com/office/drawing/2014/main" id="{2889A7DC-140B-4BAC-BC02-DE5281FA986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5" name="5 CuadroTexto" hidden="1">
          <a:extLst>
            <a:ext uri="{FF2B5EF4-FFF2-40B4-BE49-F238E27FC236}">
              <a16:creationId xmlns:a16="http://schemas.microsoft.com/office/drawing/2014/main" id="{A9CE56B1-4B90-4E4D-A5F1-7E95FDF58DC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6" name="2 CuadroTexto" hidden="1">
          <a:extLst>
            <a:ext uri="{FF2B5EF4-FFF2-40B4-BE49-F238E27FC236}">
              <a16:creationId xmlns:a16="http://schemas.microsoft.com/office/drawing/2014/main" id="{9ECD6705-D789-4E31-AFB0-2418A5D6983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7" name="5 CuadroTexto" hidden="1">
          <a:extLst>
            <a:ext uri="{FF2B5EF4-FFF2-40B4-BE49-F238E27FC236}">
              <a16:creationId xmlns:a16="http://schemas.microsoft.com/office/drawing/2014/main" id="{79B2744B-0193-4275-9AD5-61A00923C6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8" name="5 CuadroTexto" hidden="1">
          <a:extLst>
            <a:ext uri="{FF2B5EF4-FFF2-40B4-BE49-F238E27FC236}">
              <a16:creationId xmlns:a16="http://schemas.microsoft.com/office/drawing/2014/main" id="{83FD07CF-FA7B-46EC-8683-F4792409CF4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9" name="5 CuadroTexto" hidden="1">
          <a:extLst>
            <a:ext uri="{FF2B5EF4-FFF2-40B4-BE49-F238E27FC236}">
              <a16:creationId xmlns:a16="http://schemas.microsoft.com/office/drawing/2014/main" id="{2BA1F40C-7D41-4CC8-AE01-A9ABA9AD930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0" name="5 CuadroTexto" hidden="1">
          <a:extLst>
            <a:ext uri="{FF2B5EF4-FFF2-40B4-BE49-F238E27FC236}">
              <a16:creationId xmlns:a16="http://schemas.microsoft.com/office/drawing/2014/main" id="{8F55EA4B-316D-45ED-B647-F55D01A2AB2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1" name="5 CuadroTexto" hidden="1">
          <a:extLst>
            <a:ext uri="{FF2B5EF4-FFF2-40B4-BE49-F238E27FC236}">
              <a16:creationId xmlns:a16="http://schemas.microsoft.com/office/drawing/2014/main" id="{536FBE1D-07A6-4715-907D-2D2076C2F3B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2" name="5 CuadroTexto" hidden="1">
          <a:extLst>
            <a:ext uri="{FF2B5EF4-FFF2-40B4-BE49-F238E27FC236}">
              <a16:creationId xmlns:a16="http://schemas.microsoft.com/office/drawing/2014/main" id="{0E8BA3FC-C567-4727-B614-5AC542F56E9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3" name="5 CuadroTexto" hidden="1">
          <a:extLst>
            <a:ext uri="{FF2B5EF4-FFF2-40B4-BE49-F238E27FC236}">
              <a16:creationId xmlns:a16="http://schemas.microsoft.com/office/drawing/2014/main" id="{B25BFA8B-E7F8-44D0-9DDD-08E3A24044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4" name="5 CuadroTexto" hidden="1">
          <a:extLst>
            <a:ext uri="{FF2B5EF4-FFF2-40B4-BE49-F238E27FC236}">
              <a16:creationId xmlns:a16="http://schemas.microsoft.com/office/drawing/2014/main" id="{CF9AF744-EE63-4E5B-8C86-D8741C43548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5" name="5 CuadroTexto" hidden="1">
          <a:extLst>
            <a:ext uri="{FF2B5EF4-FFF2-40B4-BE49-F238E27FC236}">
              <a16:creationId xmlns:a16="http://schemas.microsoft.com/office/drawing/2014/main" id="{634BDF2D-CAAD-4795-ADC3-58196A95CBF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6" name="5 CuadroTexto" hidden="1">
          <a:extLst>
            <a:ext uri="{FF2B5EF4-FFF2-40B4-BE49-F238E27FC236}">
              <a16:creationId xmlns:a16="http://schemas.microsoft.com/office/drawing/2014/main" id="{320C8A80-46FF-4FBE-8395-40840D2F2A4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7" name="5 CuadroTexto" hidden="1">
          <a:extLst>
            <a:ext uri="{FF2B5EF4-FFF2-40B4-BE49-F238E27FC236}">
              <a16:creationId xmlns:a16="http://schemas.microsoft.com/office/drawing/2014/main" id="{D1106857-7BF7-406E-A588-14B3D879E9C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8" name="5 CuadroTexto" hidden="1">
          <a:extLst>
            <a:ext uri="{FF2B5EF4-FFF2-40B4-BE49-F238E27FC236}">
              <a16:creationId xmlns:a16="http://schemas.microsoft.com/office/drawing/2014/main" id="{54F502D6-7CAF-4104-B4A2-5BD8805CF34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9" name="5 CuadroTexto" hidden="1">
          <a:extLst>
            <a:ext uri="{FF2B5EF4-FFF2-40B4-BE49-F238E27FC236}">
              <a16:creationId xmlns:a16="http://schemas.microsoft.com/office/drawing/2014/main" id="{C550BDB8-5E20-470C-BF97-7127C8557CF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0" name="5 CuadroTexto" hidden="1">
          <a:extLst>
            <a:ext uri="{FF2B5EF4-FFF2-40B4-BE49-F238E27FC236}">
              <a16:creationId xmlns:a16="http://schemas.microsoft.com/office/drawing/2014/main" id="{F1A6C3E4-5407-4CD4-B862-AA668D1F033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1" name="5 CuadroTexto" hidden="1">
          <a:extLst>
            <a:ext uri="{FF2B5EF4-FFF2-40B4-BE49-F238E27FC236}">
              <a16:creationId xmlns:a16="http://schemas.microsoft.com/office/drawing/2014/main" id="{F391809F-1434-4A38-8181-497EE4C25F5A}"/>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2" name="5 CuadroTexto" hidden="1">
          <a:extLst>
            <a:ext uri="{FF2B5EF4-FFF2-40B4-BE49-F238E27FC236}">
              <a16:creationId xmlns:a16="http://schemas.microsoft.com/office/drawing/2014/main" id="{3B42E55F-356F-4F67-9739-F43928AA45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3" name="5 CuadroTexto" hidden="1">
          <a:extLst>
            <a:ext uri="{FF2B5EF4-FFF2-40B4-BE49-F238E27FC236}">
              <a16:creationId xmlns:a16="http://schemas.microsoft.com/office/drawing/2014/main" id="{79A5F5E8-375A-4F57-96AB-FEC324FCFC6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4" name="5 CuadroTexto" hidden="1">
          <a:extLst>
            <a:ext uri="{FF2B5EF4-FFF2-40B4-BE49-F238E27FC236}">
              <a16:creationId xmlns:a16="http://schemas.microsoft.com/office/drawing/2014/main" id="{9BD9CFAA-74E3-4882-B69F-67F4A4ECFA6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5" name="103 CuadroTexto" hidden="1">
          <a:extLst>
            <a:ext uri="{FF2B5EF4-FFF2-40B4-BE49-F238E27FC236}">
              <a16:creationId xmlns:a16="http://schemas.microsoft.com/office/drawing/2014/main" id="{3FF12F58-C3EE-498D-986A-6B1AC93A1A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6" name="2 CuadroTexto" hidden="1">
          <a:extLst>
            <a:ext uri="{FF2B5EF4-FFF2-40B4-BE49-F238E27FC236}">
              <a16:creationId xmlns:a16="http://schemas.microsoft.com/office/drawing/2014/main" id="{51541064-7054-44D9-B6BC-70B4C8D940A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7" name="106 CuadroTexto" hidden="1">
          <a:extLst>
            <a:ext uri="{FF2B5EF4-FFF2-40B4-BE49-F238E27FC236}">
              <a16:creationId xmlns:a16="http://schemas.microsoft.com/office/drawing/2014/main" id="{9050813C-FC23-470D-8904-3C4987CB210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8" name="2 CuadroTexto" hidden="1">
          <a:extLst>
            <a:ext uri="{FF2B5EF4-FFF2-40B4-BE49-F238E27FC236}">
              <a16:creationId xmlns:a16="http://schemas.microsoft.com/office/drawing/2014/main" id="{4CADC33A-27E1-4418-92FA-3AED63C01AB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9" name="5 CuadroTexto" hidden="1">
          <a:extLst>
            <a:ext uri="{FF2B5EF4-FFF2-40B4-BE49-F238E27FC236}">
              <a16:creationId xmlns:a16="http://schemas.microsoft.com/office/drawing/2014/main" id="{00C81B41-0A93-4C12-B152-48DD4A3F69E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0" name="5 CuadroTexto" hidden="1">
          <a:extLst>
            <a:ext uri="{FF2B5EF4-FFF2-40B4-BE49-F238E27FC236}">
              <a16:creationId xmlns:a16="http://schemas.microsoft.com/office/drawing/2014/main" id="{526AEA88-481A-4E5F-AC6B-53708694559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1" name="5 CuadroTexto" hidden="1">
          <a:extLst>
            <a:ext uri="{FF2B5EF4-FFF2-40B4-BE49-F238E27FC236}">
              <a16:creationId xmlns:a16="http://schemas.microsoft.com/office/drawing/2014/main" id="{A6EF21EC-3734-45A5-8F72-F264FE215B7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2" name="5 CuadroTexto" hidden="1">
          <a:extLst>
            <a:ext uri="{FF2B5EF4-FFF2-40B4-BE49-F238E27FC236}">
              <a16:creationId xmlns:a16="http://schemas.microsoft.com/office/drawing/2014/main" id="{A7FD1251-8DC5-4F10-A41B-1D7B34F6723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3" name="5 CuadroTexto" hidden="1">
          <a:extLst>
            <a:ext uri="{FF2B5EF4-FFF2-40B4-BE49-F238E27FC236}">
              <a16:creationId xmlns:a16="http://schemas.microsoft.com/office/drawing/2014/main" id="{317230AF-C15D-49C1-92BB-7AD97C40A81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4" name="5 CuadroTexto" hidden="1">
          <a:extLst>
            <a:ext uri="{FF2B5EF4-FFF2-40B4-BE49-F238E27FC236}">
              <a16:creationId xmlns:a16="http://schemas.microsoft.com/office/drawing/2014/main" id="{049D0EB4-CBD1-4D14-990D-C1D2C3C2D53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5" name="5 CuadroTexto" hidden="1">
          <a:extLst>
            <a:ext uri="{FF2B5EF4-FFF2-40B4-BE49-F238E27FC236}">
              <a16:creationId xmlns:a16="http://schemas.microsoft.com/office/drawing/2014/main" id="{15BA945B-57E1-4295-8DFA-BFCEFC12C08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6" name="5 CuadroTexto" hidden="1">
          <a:extLst>
            <a:ext uri="{FF2B5EF4-FFF2-40B4-BE49-F238E27FC236}">
              <a16:creationId xmlns:a16="http://schemas.microsoft.com/office/drawing/2014/main" id="{426FBD02-496D-4740-87EE-7DF955E14E3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7" name="5 CuadroTexto" hidden="1">
          <a:extLst>
            <a:ext uri="{FF2B5EF4-FFF2-40B4-BE49-F238E27FC236}">
              <a16:creationId xmlns:a16="http://schemas.microsoft.com/office/drawing/2014/main" id="{B2005C23-2124-458E-BEB8-4F76401846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8" name="5 CuadroTexto" hidden="1">
          <a:extLst>
            <a:ext uri="{FF2B5EF4-FFF2-40B4-BE49-F238E27FC236}">
              <a16:creationId xmlns:a16="http://schemas.microsoft.com/office/drawing/2014/main" id="{CF106452-8429-45B7-ACF9-7B7D48D6B2E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9" name="5 CuadroTexto" hidden="1">
          <a:extLst>
            <a:ext uri="{FF2B5EF4-FFF2-40B4-BE49-F238E27FC236}">
              <a16:creationId xmlns:a16="http://schemas.microsoft.com/office/drawing/2014/main" id="{AB324F8B-8379-45FD-A595-6B995143183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0" name="5 CuadroTexto" hidden="1">
          <a:extLst>
            <a:ext uri="{FF2B5EF4-FFF2-40B4-BE49-F238E27FC236}">
              <a16:creationId xmlns:a16="http://schemas.microsoft.com/office/drawing/2014/main" id="{5D456DC3-5F4F-458F-A736-B648F8D8885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1" name="5 CuadroTexto" hidden="1">
          <a:extLst>
            <a:ext uri="{FF2B5EF4-FFF2-40B4-BE49-F238E27FC236}">
              <a16:creationId xmlns:a16="http://schemas.microsoft.com/office/drawing/2014/main" id="{7DA1EFCD-899F-4B2E-B4F0-2C845A7B185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2" name="5 CuadroTexto" hidden="1">
          <a:extLst>
            <a:ext uri="{FF2B5EF4-FFF2-40B4-BE49-F238E27FC236}">
              <a16:creationId xmlns:a16="http://schemas.microsoft.com/office/drawing/2014/main" id="{BFE92A99-4D9A-486A-B6DD-0DBC6B566CC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3" name="5 CuadroTexto" hidden="1">
          <a:extLst>
            <a:ext uri="{FF2B5EF4-FFF2-40B4-BE49-F238E27FC236}">
              <a16:creationId xmlns:a16="http://schemas.microsoft.com/office/drawing/2014/main" id="{B2A98292-3FF7-42F7-9D49-43D2CCB6F5D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4" name="5 CuadroTexto" hidden="1">
          <a:extLst>
            <a:ext uri="{FF2B5EF4-FFF2-40B4-BE49-F238E27FC236}">
              <a16:creationId xmlns:a16="http://schemas.microsoft.com/office/drawing/2014/main" id="{8F99E00D-55BC-400A-B9EB-589C3D66C90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5" name="75 CuadroTexto" hidden="1">
          <a:extLst>
            <a:ext uri="{FF2B5EF4-FFF2-40B4-BE49-F238E27FC236}">
              <a16:creationId xmlns:a16="http://schemas.microsoft.com/office/drawing/2014/main" id="{5E076DB7-20CE-4B1C-A46A-F72C6EA8133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6" name="77 CuadroTexto" hidden="1">
          <a:extLst>
            <a:ext uri="{FF2B5EF4-FFF2-40B4-BE49-F238E27FC236}">
              <a16:creationId xmlns:a16="http://schemas.microsoft.com/office/drawing/2014/main" id="{44CA7F8E-5E72-41A9-B910-38FC2CB2E59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7" name="5 CuadroTexto" hidden="1">
          <a:extLst>
            <a:ext uri="{FF2B5EF4-FFF2-40B4-BE49-F238E27FC236}">
              <a16:creationId xmlns:a16="http://schemas.microsoft.com/office/drawing/2014/main" id="{2CDBEA58-5B6F-46E5-89F5-6DEB36F3AE7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8" name="5 CuadroTexto" hidden="1">
          <a:extLst>
            <a:ext uri="{FF2B5EF4-FFF2-40B4-BE49-F238E27FC236}">
              <a16:creationId xmlns:a16="http://schemas.microsoft.com/office/drawing/2014/main" id="{40210B65-F23D-4109-8504-1A25F554A31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9" name="5 CuadroTexto" hidden="1">
          <a:extLst>
            <a:ext uri="{FF2B5EF4-FFF2-40B4-BE49-F238E27FC236}">
              <a16:creationId xmlns:a16="http://schemas.microsoft.com/office/drawing/2014/main" id="{111127CB-C3E8-40B3-96C6-9CE7A5C64FBF}"/>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0" name="5 CuadroTexto" hidden="1">
          <a:extLst>
            <a:ext uri="{FF2B5EF4-FFF2-40B4-BE49-F238E27FC236}">
              <a16:creationId xmlns:a16="http://schemas.microsoft.com/office/drawing/2014/main" id="{6BB36308-E1B9-48A6-9383-A07CDE78635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1" name="5 CuadroTexto" hidden="1">
          <a:extLst>
            <a:ext uri="{FF2B5EF4-FFF2-40B4-BE49-F238E27FC236}">
              <a16:creationId xmlns:a16="http://schemas.microsoft.com/office/drawing/2014/main" id="{5E6EBF21-9C9C-4BE1-9015-B7FD411A95A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2" name="5 CuadroTexto" hidden="1">
          <a:extLst>
            <a:ext uri="{FF2B5EF4-FFF2-40B4-BE49-F238E27FC236}">
              <a16:creationId xmlns:a16="http://schemas.microsoft.com/office/drawing/2014/main" id="{C290C8F8-C3BB-4013-802B-E43EDAB8374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3" name="5 CuadroTexto" hidden="1">
          <a:extLst>
            <a:ext uri="{FF2B5EF4-FFF2-40B4-BE49-F238E27FC236}">
              <a16:creationId xmlns:a16="http://schemas.microsoft.com/office/drawing/2014/main" id="{F7023D90-5994-4590-BDF8-B9C6599C834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4" name="5 CuadroTexto" hidden="1">
          <a:extLst>
            <a:ext uri="{FF2B5EF4-FFF2-40B4-BE49-F238E27FC236}">
              <a16:creationId xmlns:a16="http://schemas.microsoft.com/office/drawing/2014/main" id="{EA5B2C3D-7B36-482B-B11B-E0F9FCBA0F0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5" name="5 CuadroTexto" hidden="1">
          <a:extLst>
            <a:ext uri="{FF2B5EF4-FFF2-40B4-BE49-F238E27FC236}">
              <a16:creationId xmlns:a16="http://schemas.microsoft.com/office/drawing/2014/main" id="{0DBBE7CD-0CEB-423B-9C33-253CFF25D3F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6" name="5 CuadroTexto" hidden="1">
          <a:extLst>
            <a:ext uri="{FF2B5EF4-FFF2-40B4-BE49-F238E27FC236}">
              <a16:creationId xmlns:a16="http://schemas.microsoft.com/office/drawing/2014/main" id="{5FF1DB20-C516-4D42-9C97-E967D57E3C4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7" name="5 CuadroTexto" hidden="1">
          <a:extLst>
            <a:ext uri="{FF2B5EF4-FFF2-40B4-BE49-F238E27FC236}">
              <a16:creationId xmlns:a16="http://schemas.microsoft.com/office/drawing/2014/main" id="{5EC91A7F-AD01-4DA7-BB84-D18F92A5CDD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8" name="5 CuadroTexto" hidden="1">
          <a:extLst>
            <a:ext uri="{FF2B5EF4-FFF2-40B4-BE49-F238E27FC236}">
              <a16:creationId xmlns:a16="http://schemas.microsoft.com/office/drawing/2014/main" id="{1F78CD4E-D2A2-43A4-9F10-517E3353ECD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9" name="5 CuadroTexto" hidden="1">
          <a:extLst>
            <a:ext uri="{FF2B5EF4-FFF2-40B4-BE49-F238E27FC236}">
              <a16:creationId xmlns:a16="http://schemas.microsoft.com/office/drawing/2014/main" id="{25229700-0CF1-4AAC-9B76-037DC71A1D1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0" name="5 CuadroTexto" hidden="1">
          <a:extLst>
            <a:ext uri="{FF2B5EF4-FFF2-40B4-BE49-F238E27FC236}">
              <a16:creationId xmlns:a16="http://schemas.microsoft.com/office/drawing/2014/main" id="{B3C7C10F-B892-41A2-98A9-C9E62CFBA438}"/>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1" name="5 CuadroTexto" hidden="1">
          <a:extLst>
            <a:ext uri="{FF2B5EF4-FFF2-40B4-BE49-F238E27FC236}">
              <a16:creationId xmlns:a16="http://schemas.microsoft.com/office/drawing/2014/main" id="{638778E7-40B6-492F-BEC4-0E0E5649BBF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2" name="5 CuadroTexto" hidden="1">
          <a:extLst>
            <a:ext uri="{FF2B5EF4-FFF2-40B4-BE49-F238E27FC236}">
              <a16:creationId xmlns:a16="http://schemas.microsoft.com/office/drawing/2014/main" id="{F2AC0F23-6103-4877-94E1-C842284C0BD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3" name="5 CuadroTexto" hidden="1">
          <a:extLst>
            <a:ext uri="{FF2B5EF4-FFF2-40B4-BE49-F238E27FC236}">
              <a16:creationId xmlns:a16="http://schemas.microsoft.com/office/drawing/2014/main" id="{3A3E366A-AA82-4DB5-AE6F-5FFA9846B48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4" name="5 CuadroTexto" hidden="1">
          <a:extLst>
            <a:ext uri="{FF2B5EF4-FFF2-40B4-BE49-F238E27FC236}">
              <a16:creationId xmlns:a16="http://schemas.microsoft.com/office/drawing/2014/main" id="{7B59833B-65B9-4761-B741-FE90D7A0471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5" name="5 CuadroTexto" hidden="1">
          <a:extLst>
            <a:ext uri="{FF2B5EF4-FFF2-40B4-BE49-F238E27FC236}">
              <a16:creationId xmlns:a16="http://schemas.microsoft.com/office/drawing/2014/main" id="{301AFC7B-861F-491F-8A45-A84B63ACDC1E}"/>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6" name="5 CuadroTexto" hidden="1">
          <a:extLst>
            <a:ext uri="{FF2B5EF4-FFF2-40B4-BE49-F238E27FC236}">
              <a16:creationId xmlns:a16="http://schemas.microsoft.com/office/drawing/2014/main" id="{C1B78873-E6DB-480A-A453-24E0F35804B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7" name="5 CuadroTexto" hidden="1">
          <a:extLst>
            <a:ext uri="{FF2B5EF4-FFF2-40B4-BE49-F238E27FC236}">
              <a16:creationId xmlns:a16="http://schemas.microsoft.com/office/drawing/2014/main" id="{BF4B479A-B02E-47E1-AA98-86EB71E0849E}"/>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8" name="5 CuadroTexto" hidden="1">
          <a:extLst>
            <a:ext uri="{FF2B5EF4-FFF2-40B4-BE49-F238E27FC236}">
              <a16:creationId xmlns:a16="http://schemas.microsoft.com/office/drawing/2014/main" id="{E96FA632-3EF3-4BCA-81D3-BEFCC81735B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9" name="5 CuadroTexto" hidden="1">
          <a:extLst>
            <a:ext uri="{FF2B5EF4-FFF2-40B4-BE49-F238E27FC236}">
              <a16:creationId xmlns:a16="http://schemas.microsoft.com/office/drawing/2014/main" id="{6F785E7C-A499-486A-9630-6E5982A62C3F}"/>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0" name="5 CuadroTexto" hidden="1">
          <a:extLst>
            <a:ext uri="{FF2B5EF4-FFF2-40B4-BE49-F238E27FC236}">
              <a16:creationId xmlns:a16="http://schemas.microsoft.com/office/drawing/2014/main" id="{EDE21A5A-EF75-4640-8BF4-39210D50D5F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1" name="5 CuadroTexto" hidden="1">
          <a:extLst>
            <a:ext uri="{FF2B5EF4-FFF2-40B4-BE49-F238E27FC236}">
              <a16:creationId xmlns:a16="http://schemas.microsoft.com/office/drawing/2014/main" id="{8F73B503-2BC7-4CBE-8A1D-840988FA8FB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2" name="5 CuadroTexto" hidden="1">
          <a:extLst>
            <a:ext uri="{FF2B5EF4-FFF2-40B4-BE49-F238E27FC236}">
              <a16:creationId xmlns:a16="http://schemas.microsoft.com/office/drawing/2014/main" id="{8F713576-4BBB-4A61-8F9E-1605B0E4067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3" name="5 CuadroTexto" hidden="1">
          <a:extLst>
            <a:ext uri="{FF2B5EF4-FFF2-40B4-BE49-F238E27FC236}">
              <a16:creationId xmlns:a16="http://schemas.microsoft.com/office/drawing/2014/main" id="{517549F8-9C96-44AD-BCBC-5661D5B5DA2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4" name="5 CuadroTexto" hidden="1">
          <a:extLst>
            <a:ext uri="{FF2B5EF4-FFF2-40B4-BE49-F238E27FC236}">
              <a16:creationId xmlns:a16="http://schemas.microsoft.com/office/drawing/2014/main" id="{95FD3C04-F26F-4677-BB38-46FEA9B7885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5" name="5 CuadroTexto" hidden="1">
          <a:extLst>
            <a:ext uri="{FF2B5EF4-FFF2-40B4-BE49-F238E27FC236}">
              <a16:creationId xmlns:a16="http://schemas.microsoft.com/office/drawing/2014/main" id="{A1AEFCCF-E040-435C-8B8D-5AEEB749AE8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6" name="5 CuadroTexto" hidden="1">
          <a:extLst>
            <a:ext uri="{FF2B5EF4-FFF2-40B4-BE49-F238E27FC236}">
              <a16:creationId xmlns:a16="http://schemas.microsoft.com/office/drawing/2014/main" id="{5028CB4D-7EA2-423E-8FE7-D2306408005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7" name="5 CuadroTexto" hidden="1">
          <a:extLst>
            <a:ext uri="{FF2B5EF4-FFF2-40B4-BE49-F238E27FC236}">
              <a16:creationId xmlns:a16="http://schemas.microsoft.com/office/drawing/2014/main" id="{293DC916-6D4C-428D-82FC-4F5755E176E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8" name="5 CuadroTexto" hidden="1">
          <a:extLst>
            <a:ext uri="{FF2B5EF4-FFF2-40B4-BE49-F238E27FC236}">
              <a16:creationId xmlns:a16="http://schemas.microsoft.com/office/drawing/2014/main" id="{729F90A9-5DDB-40FB-9555-A6B348CF2AF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9" name="2 CuadroTexto" hidden="1">
          <a:extLst>
            <a:ext uri="{FF2B5EF4-FFF2-40B4-BE49-F238E27FC236}">
              <a16:creationId xmlns:a16="http://schemas.microsoft.com/office/drawing/2014/main" id="{19E5F074-2D1B-4420-AD18-3DD22F76472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0" name="5 CuadroTexto" hidden="1">
          <a:extLst>
            <a:ext uri="{FF2B5EF4-FFF2-40B4-BE49-F238E27FC236}">
              <a16:creationId xmlns:a16="http://schemas.microsoft.com/office/drawing/2014/main" id="{B9E3284B-E985-4B73-967C-0663AD4F0F6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1" name="5 CuadroTexto" hidden="1">
          <a:extLst>
            <a:ext uri="{FF2B5EF4-FFF2-40B4-BE49-F238E27FC236}">
              <a16:creationId xmlns:a16="http://schemas.microsoft.com/office/drawing/2014/main" id="{03964681-1EC6-469D-9BE5-375E0311616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2" name="5 CuadroTexto" hidden="1">
          <a:extLst>
            <a:ext uri="{FF2B5EF4-FFF2-40B4-BE49-F238E27FC236}">
              <a16:creationId xmlns:a16="http://schemas.microsoft.com/office/drawing/2014/main" id="{0FEAF456-60E1-4623-A73D-F575F0C0D09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3" name="5 CuadroTexto" hidden="1">
          <a:extLst>
            <a:ext uri="{FF2B5EF4-FFF2-40B4-BE49-F238E27FC236}">
              <a16:creationId xmlns:a16="http://schemas.microsoft.com/office/drawing/2014/main" id="{403C2886-00DF-492C-A4D0-B66CEAA432F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4" name="5 CuadroTexto" hidden="1">
          <a:extLst>
            <a:ext uri="{FF2B5EF4-FFF2-40B4-BE49-F238E27FC236}">
              <a16:creationId xmlns:a16="http://schemas.microsoft.com/office/drawing/2014/main" id="{7A7D333B-3938-4E13-8EA4-14E0A7261FC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5" name="5 CuadroTexto" hidden="1">
          <a:extLst>
            <a:ext uri="{FF2B5EF4-FFF2-40B4-BE49-F238E27FC236}">
              <a16:creationId xmlns:a16="http://schemas.microsoft.com/office/drawing/2014/main" id="{32C93B2E-CD4E-4BAF-AF64-ACABEC4A842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6" name="5 CuadroTexto" hidden="1">
          <a:extLst>
            <a:ext uri="{FF2B5EF4-FFF2-40B4-BE49-F238E27FC236}">
              <a16:creationId xmlns:a16="http://schemas.microsoft.com/office/drawing/2014/main" id="{593690B7-546F-4FC7-AFBE-A68DE0D510B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7" name="5 CuadroTexto" hidden="1">
          <a:extLst>
            <a:ext uri="{FF2B5EF4-FFF2-40B4-BE49-F238E27FC236}">
              <a16:creationId xmlns:a16="http://schemas.microsoft.com/office/drawing/2014/main" id="{EEE68861-37D3-45EA-94B4-69759BB1E54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8" name="5 CuadroTexto" hidden="1">
          <a:extLst>
            <a:ext uri="{FF2B5EF4-FFF2-40B4-BE49-F238E27FC236}">
              <a16:creationId xmlns:a16="http://schemas.microsoft.com/office/drawing/2014/main" id="{C73B7A87-3C81-4F15-BFF8-51C3B9D320EE}"/>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9" name="5 CuadroTexto" hidden="1">
          <a:extLst>
            <a:ext uri="{FF2B5EF4-FFF2-40B4-BE49-F238E27FC236}">
              <a16:creationId xmlns:a16="http://schemas.microsoft.com/office/drawing/2014/main" id="{C1197242-218D-4459-9A27-8481B775712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0" name="5 CuadroTexto" hidden="1">
          <a:extLst>
            <a:ext uri="{FF2B5EF4-FFF2-40B4-BE49-F238E27FC236}">
              <a16:creationId xmlns:a16="http://schemas.microsoft.com/office/drawing/2014/main" id="{0B6E3D47-213D-40FA-94DF-6CE5E38DDDE5}"/>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1" name="5 CuadroTexto" hidden="1">
          <a:extLst>
            <a:ext uri="{FF2B5EF4-FFF2-40B4-BE49-F238E27FC236}">
              <a16:creationId xmlns:a16="http://schemas.microsoft.com/office/drawing/2014/main" id="{925B345E-BEB6-42E9-94B7-C49A7FA778E1}"/>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2" name="5 CuadroTexto" hidden="1">
          <a:extLst>
            <a:ext uri="{FF2B5EF4-FFF2-40B4-BE49-F238E27FC236}">
              <a16:creationId xmlns:a16="http://schemas.microsoft.com/office/drawing/2014/main" id="{6FDB6E65-7EF6-4807-AED3-39E9102D33B5}"/>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3" name="5 CuadroTexto" hidden="1">
          <a:extLst>
            <a:ext uri="{FF2B5EF4-FFF2-40B4-BE49-F238E27FC236}">
              <a16:creationId xmlns:a16="http://schemas.microsoft.com/office/drawing/2014/main" id="{0A11E831-AF26-488A-A936-EC7F51D76AD1}"/>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4" name="5 CuadroTexto" hidden="1">
          <a:extLst>
            <a:ext uri="{FF2B5EF4-FFF2-40B4-BE49-F238E27FC236}">
              <a16:creationId xmlns:a16="http://schemas.microsoft.com/office/drawing/2014/main" id="{C4817AC3-E67A-4099-9E91-916D04B656E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5" name="5 CuadroTexto" hidden="1">
          <a:extLst>
            <a:ext uri="{FF2B5EF4-FFF2-40B4-BE49-F238E27FC236}">
              <a16:creationId xmlns:a16="http://schemas.microsoft.com/office/drawing/2014/main" id="{8AE5B3A3-6B5B-4913-8E31-4C186F4ECBB5}"/>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6" name="5 CuadroTexto" hidden="1">
          <a:extLst>
            <a:ext uri="{FF2B5EF4-FFF2-40B4-BE49-F238E27FC236}">
              <a16:creationId xmlns:a16="http://schemas.microsoft.com/office/drawing/2014/main" id="{56DD7666-2A7B-4580-AB8D-6AD68AF7752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7" name="5 CuadroTexto" hidden="1">
          <a:extLst>
            <a:ext uri="{FF2B5EF4-FFF2-40B4-BE49-F238E27FC236}">
              <a16:creationId xmlns:a16="http://schemas.microsoft.com/office/drawing/2014/main" id="{8E1F6174-39A8-4AC4-83F8-CCC89240CBC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8" name="162 CuadroTexto" hidden="1">
          <a:extLst>
            <a:ext uri="{FF2B5EF4-FFF2-40B4-BE49-F238E27FC236}">
              <a16:creationId xmlns:a16="http://schemas.microsoft.com/office/drawing/2014/main" id="{7B5D2FAA-4853-4EFD-BFB4-DA6DDC68247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9" name="2 CuadroTexto" hidden="1">
          <a:extLst>
            <a:ext uri="{FF2B5EF4-FFF2-40B4-BE49-F238E27FC236}">
              <a16:creationId xmlns:a16="http://schemas.microsoft.com/office/drawing/2014/main" id="{1CE2BC7D-27FB-407A-9F1E-2D29C85BF3D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0" name="164 CuadroTexto" hidden="1">
          <a:extLst>
            <a:ext uri="{FF2B5EF4-FFF2-40B4-BE49-F238E27FC236}">
              <a16:creationId xmlns:a16="http://schemas.microsoft.com/office/drawing/2014/main" id="{E80D2F51-56D4-4650-A4FC-0BC6F63AD78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1" name="2 CuadroTexto" hidden="1">
          <a:extLst>
            <a:ext uri="{FF2B5EF4-FFF2-40B4-BE49-F238E27FC236}">
              <a16:creationId xmlns:a16="http://schemas.microsoft.com/office/drawing/2014/main" id="{790AA2D4-1931-4D08-BFA4-9495419691D8}"/>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2" name="5 CuadroTexto" hidden="1">
          <a:extLst>
            <a:ext uri="{FF2B5EF4-FFF2-40B4-BE49-F238E27FC236}">
              <a16:creationId xmlns:a16="http://schemas.microsoft.com/office/drawing/2014/main" id="{7CCC033C-B879-44B7-B584-55C6DF0268E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3" name="5 CuadroTexto" hidden="1">
          <a:extLst>
            <a:ext uri="{FF2B5EF4-FFF2-40B4-BE49-F238E27FC236}">
              <a16:creationId xmlns:a16="http://schemas.microsoft.com/office/drawing/2014/main" id="{7EEB6975-6D9A-4800-94A4-6A780450400F}"/>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4" name="5 CuadroTexto" hidden="1">
          <a:extLst>
            <a:ext uri="{FF2B5EF4-FFF2-40B4-BE49-F238E27FC236}">
              <a16:creationId xmlns:a16="http://schemas.microsoft.com/office/drawing/2014/main" id="{D60B25DA-0CBA-40EC-838D-CF14B9C7480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5" name="5 CuadroTexto" hidden="1">
          <a:extLst>
            <a:ext uri="{FF2B5EF4-FFF2-40B4-BE49-F238E27FC236}">
              <a16:creationId xmlns:a16="http://schemas.microsoft.com/office/drawing/2014/main" id="{16920219-4D0A-45DF-B306-2D6F03D0EA3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6" name="5 CuadroTexto" hidden="1">
          <a:extLst>
            <a:ext uri="{FF2B5EF4-FFF2-40B4-BE49-F238E27FC236}">
              <a16:creationId xmlns:a16="http://schemas.microsoft.com/office/drawing/2014/main" id="{79E6EB1C-9AC1-489A-86FC-867115DE056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7" name="5 CuadroTexto" hidden="1">
          <a:extLst>
            <a:ext uri="{FF2B5EF4-FFF2-40B4-BE49-F238E27FC236}">
              <a16:creationId xmlns:a16="http://schemas.microsoft.com/office/drawing/2014/main" id="{16997433-3700-4165-A3A4-2633DB40D17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8" name="5 CuadroTexto" hidden="1">
          <a:extLst>
            <a:ext uri="{FF2B5EF4-FFF2-40B4-BE49-F238E27FC236}">
              <a16:creationId xmlns:a16="http://schemas.microsoft.com/office/drawing/2014/main" id="{5B306396-E1FD-4811-92BB-854A2433263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9" name="5 CuadroTexto" hidden="1">
          <a:extLst>
            <a:ext uri="{FF2B5EF4-FFF2-40B4-BE49-F238E27FC236}">
              <a16:creationId xmlns:a16="http://schemas.microsoft.com/office/drawing/2014/main" id="{E8E62568-0CC7-4396-B276-0F4F8872C4B8}"/>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0" name="5 CuadroTexto" hidden="1">
          <a:extLst>
            <a:ext uri="{FF2B5EF4-FFF2-40B4-BE49-F238E27FC236}">
              <a16:creationId xmlns:a16="http://schemas.microsoft.com/office/drawing/2014/main" id="{D2F30744-AF24-45C4-AC0F-DED570F6A40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1" name="5 CuadroTexto" hidden="1">
          <a:extLst>
            <a:ext uri="{FF2B5EF4-FFF2-40B4-BE49-F238E27FC236}">
              <a16:creationId xmlns:a16="http://schemas.microsoft.com/office/drawing/2014/main" id="{F4A533A7-214C-4A2A-8762-19080825712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2" name="5 CuadroTexto" hidden="1">
          <a:extLst>
            <a:ext uri="{FF2B5EF4-FFF2-40B4-BE49-F238E27FC236}">
              <a16:creationId xmlns:a16="http://schemas.microsoft.com/office/drawing/2014/main" id="{3E842F0C-AC73-4E82-8060-9F18BD89364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3" name="5 CuadroTexto" hidden="1">
          <a:extLst>
            <a:ext uri="{FF2B5EF4-FFF2-40B4-BE49-F238E27FC236}">
              <a16:creationId xmlns:a16="http://schemas.microsoft.com/office/drawing/2014/main" id="{09D9F0D4-55C4-4667-B635-616ED5BBA4A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4" name="5 CuadroTexto" hidden="1">
          <a:extLst>
            <a:ext uri="{FF2B5EF4-FFF2-40B4-BE49-F238E27FC236}">
              <a16:creationId xmlns:a16="http://schemas.microsoft.com/office/drawing/2014/main" id="{9E1376D3-0600-4FF0-BEF1-8CC083F4C86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5" name="5 CuadroTexto" hidden="1">
          <a:extLst>
            <a:ext uri="{FF2B5EF4-FFF2-40B4-BE49-F238E27FC236}">
              <a16:creationId xmlns:a16="http://schemas.microsoft.com/office/drawing/2014/main" id="{CF1CAA7F-AC84-49FD-8A3C-6F2A4472D55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6" name="5 CuadroTexto" hidden="1">
          <a:extLst>
            <a:ext uri="{FF2B5EF4-FFF2-40B4-BE49-F238E27FC236}">
              <a16:creationId xmlns:a16="http://schemas.microsoft.com/office/drawing/2014/main" id="{E247AEFF-B602-420D-A7AA-458CB6F88C0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7" name="5 CuadroTexto" hidden="1">
          <a:extLst>
            <a:ext uri="{FF2B5EF4-FFF2-40B4-BE49-F238E27FC236}">
              <a16:creationId xmlns:a16="http://schemas.microsoft.com/office/drawing/2014/main" id="{A4660F85-1E69-42C3-B893-CF22509F777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48" name="182 CuadroTexto" hidden="1">
          <a:extLst>
            <a:ext uri="{FF2B5EF4-FFF2-40B4-BE49-F238E27FC236}">
              <a16:creationId xmlns:a16="http://schemas.microsoft.com/office/drawing/2014/main" id="{E904B86E-4620-4CAC-B5FB-6E365CAAB48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49" name="183 CuadroTexto" hidden="1">
          <a:extLst>
            <a:ext uri="{FF2B5EF4-FFF2-40B4-BE49-F238E27FC236}">
              <a16:creationId xmlns:a16="http://schemas.microsoft.com/office/drawing/2014/main" id="{F1B36C53-E8EC-4746-B55C-6E6923DD0A1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0" name="5 CuadroTexto" hidden="1">
          <a:extLst>
            <a:ext uri="{FF2B5EF4-FFF2-40B4-BE49-F238E27FC236}">
              <a16:creationId xmlns:a16="http://schemas.microsoft.com/office/drawing/2014/main" id="{76A4EA9F-6C03-45A3-A468-4587940D443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1" name="5 CuadroTexto" hidden="1">
          <a:extLst>
            <a:ext uri="{FF2B5EF4-FFF2-40B4-BE49-F238E27FC236}">
              <a16:creationId xmlns:a16="http://schemas.microsoft.com/office/drawing/2014/main" id="{6D265992-2358-4356-9C6E-AF63476FE69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2" name="5 CuadroTexto" hidden="1">
          <a:extLst>
            <a:ext uri="{FF2B5EF4-FFF2-40B4-BE49-F238E27FC236}">
              <a16:creationId xmlns:a16="http://schemas.microsoft.com/office/drawing/2014/main" id="{491D654B-D81E-47DD-B6D2-2292F21CF9D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3" name="5 CuadroTexto" hidden="1">
          <a:extLst>
            <a:ext uri="{FF2B5EF4-FFF2-40B4-BE49-F238E27FC236}">
              <a16:creationId xmlns:a16="http://schemas.microsoft.com/office/drawing/2014/main" id="{5B76ADDA-7520-4F12-A397-BD48D4AF057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4" name="5 CuadroTexto" hidden="1">
          <a:extLst>
            <a:ext uri="{FF2B5EF4-FFF2-40B4-BE49-F238E27FC236}">
              <a16:creationId xmlns:a16="http://schemas.microsoft.com/office/drawing/2014/main" id="{A6D2B952-F42C-4C38-961E-3F07514FBF4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5" name="5 CuadroTexto" hidden="1">
          <a:extLst>
            <a:ext uri="{FF2B5EF4-FFF2-40B4-BE49-F238E27FC236}">
              <a16:creationId xmlns:a16="http://schemas.microsoft.com/office/drawing/2014/main" id="{679B87E7-D96D-4B33-AD14-A7D2AD9F903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6" name="5 CuadroTexto" hidden="1">
          <a:extLst>
            <a:ext uri="{FF2B5EF4-FFF2-40B4-BE49-F238E27FC236}">
              <a16:creationId xmlns:a16="http://schemas.microsoft.com/office/drawing/2014/main" id="{26888DAE-CCBB-4811-B411-C3C285B8DAF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7" name="5 CuadroTexto" hidden="1">
          <a:extLst>
            <a:ext uri="{FF2B5EF4-FFF2-40B4-BE49-F238E27FC236}">
              <a16:creationId xmlns:a16="http://schemas.microsoft.com/office/drawing/2014/main" id="{4C6FCE0B-5C4E-441C-949F-9A37DDCB065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8" name="5 CuadroTexto" hidden="1">
          <a:extLst>
            <a:ext uri="{FF2B5EF4-FFF2-40B4-BE49-F238E27FC236}">
              <a16:creationId xmlns:a16="http://schemas.microsoft.com/office/drawing/2014/main" id="{79BF0B22-5EBB-41CA-9284-2236C1E1DAE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9" name="5 CuadroTexto" hidden="1">
          <a:extLst>
            <a:ext uri="{FF2B5EF4-FFF2-40B4-BE49-F238E27FC236}">
              <a16:creationId xmlns:a16="http://schemas.microsoft.com/office/drawing/2014/main" id="{4EA7271D-D2EF-4B00-BB38-CE4D423A26E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0" name="5 CuadroTexto" hidden="1">
          <a:extLst>
            <a:ext uri="{FF2B5EF4-FFF2-40B4-BE49-F238E27FC236}">
              <a16:creationId xmlns:a16="http://schemas.microsoft.com/office/drawing/2014/main" id="{D2E2A8F1-D78B-419F-8B2E-727993FE9A6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1" name="5 CuadroTexto" hidden="1">
          <a:extLst>
            <a:ext uri="{FF2B5EF4-FFF2-40B4-BE49-F238E27FC236}">
              <a16:creationId xmlns:a16="http://schemas.microsoft.com/office/drawing/2014/main" id="{415182DD-4CB6-47D5-A3F8-3466DD02467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2" name="5 CuadroTexto" hidden="1">
          <a:extLst>
            <a:ext uri="{FF2B5EF4-FFF2-40B4-BE49-F238E27FC236}">
              <a16:creationId xmlns:a16="http://schemas.microsoft.com/office/drawing/2014/main" id="{5286CD45-423D-48BC-9EE9-6E1B1E50BB5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3" name="5 CuadroTexto" hidden="1">
          <a:extLst>
            <a:ext uri="{FF2B5EF4-FFF2-40B4-BE49-F238E27FC236}">
              <a16:creationId xmlns:a16="http://schemas.microsoft.com/office/drawing/2014/main" id="{6A35B85E-2B8F-4A9B-9060-5EF1C87905F7}"/>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4" name="5 CuadroTexto" hidden="1">
          <a:extLst>
            <a:ext uri="{FF2B5EF4-FFF2-40B4-BE49-F238E27FC236}">
              <a16:creationId xmlns:a16="http://schemas.microsoft.com/office/drawing/2014/main" id="{0AD6860E-E77D-4302-B07F-9A902E419F6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5" name="5 CuadroTexto" hidden="1">
          <a:extLst>
            <a:ext uri="{FF2B5EF4-FFF2-40B4-BE49-F238E27FC236}">
              <a16:creationId xmlns:a16="http://schemas.microsoft.com/office/drawing/2014/main" id="{3D3B909B-A3A6-4FF1-AFC2-C5CBBCADE3E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6" name="5 CuadroTexto" hidden="1">
          <a:extLst>
            <a:ext uri="{FF2B5EF4-FFF2-40B4-BE49-F238E27FC236}">
              <a16:creationId xmlns:a16="http://schemas.microsoft.com/office/drawing/2014/main" id="{C9618966-5ACB-42DA-8EB3-8B36A4B69D2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7" name="5 CuadroTexto" hidden="1">
          <a:extLst>
            <a:ext uri="{FF2B5EF4-FFF2-40B4-BE49-F238E27FC236}">
              <a16:creationId xmlns:a16="http://schemas.microsoft.com/office/drawing/2014/main" id="{86AEF585-6D9A-455D-B722-F4A4A02A1A2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8" name="5 CuadroTexto" hidden="1">
          <a:extLst>
            <a:ext uri="{FF2B5EF4-FFF2-40B4-BE49-F238E27FC236}">
              <a16:creationId xmlns:a16="http://schemas.microsoft.com/office/drawing/2014/main" id="{EDE8580F-E593-4376-8AE0-F20E7C9AA46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9" name="5 CuadroTexto" hidden="1">
          <a:extLst>
            <a:ext uri="{FF2B5EF4-FFF2-40B4-BE49-F238E27FC236}">
              <a16:creationId xmlns:a16="http://schemas.microsoft.com/office/drawing/2014/main" id="{BE0CF107-3B24-4DED-BAF3-49AF7B8A2E6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0" name="5 CuadroTexto" hidden="1">
          <a:extLst>
            <a:ext uri="{FF2B5EF4-FFF2-40B4-BE49-F238E27FC236}">
              <a16:creationId xmlns:a16="http://schemas.microsoft.com/office/drawing/2014/main" id="{0F1C8359-CD69-450B-98BD-775AFFB7759E}"/>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1" name="5 CuadroTexto" hidden="1">
          <a:extLst>
            <a:ext uri="{FF2B5EF4-FFF2-40B4-BE49-F238E27FC236}">
              <a16:creationId xmlns:a16="http://schemas.microsoft.com/office/drawing/2014/main" id="{055DCE7B-D754-499A-A019-1DED8B2E3BF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2" name="5 CuadroTexto" hidden="1">
          <a:extLst>
            <a:ext uri="{FF2B5EF4-FFF2-40B4-BE49-F238E27FC236}">
              <a16:creationId xmlns:a16="http://schemas.microsoft.com/office/drawing/2014/main" id="{E73E1CF4-4140-4C5B-97BD-9FD9E228C9B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3" name="5 CuadroTexto" hidden="1">
          <a:extLst>
            <a:ext uri="{FF2B5EF4-FFF2-40B4-BE49-F238E27FC236}">
              <a16:creationId xmlns:a16="http://schemas.microsoft.com/office/drawing/2014/main" id="{8FF34E8F-0793-49C8-B7EB-5A718E9DEED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4" name="5 CuadroTexto" hidden="1">
          <a:extLst>
            <a:ext uri="{FF2B5EF4-FFF2-40B4-BE49-F238E27FC236}">
              <a16:creationId xmlns:a16="http://schemas.microsoft.com/office/drawing/2014/main" id="{2387B0DB-2915-4D53-BBD7-95CF97957A5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5" name="5 CuadroTexto" hidden="1">
          <a:extLst>
            <a:ext uri="{FF2B5EF4-FFF2-40B4-BE49-F238E27FC236}">
              <a16:creationId xmlns:a16="http://schemas.microsoft.com/office/drawing/2014/main" id="{5ECDA3F6-64E9-45A7-9B2E-EDFACD80937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6" name="5 CuadroTexto" hidden="1">
          <a:extLst>
            <a:ext uri="{FF2B5EF4-FFF2-40B4-BE49-F238E27FC236}">
              <a16:creationId xmlns:a16="http://schemas.microsoft.com/office/drawing/2014/main" id="{5E96BDDE-56E3-417A-BF48-37163222B80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7" name="5 CuadroTexto" hidden="1">
          <a:extLst>
            <a:ext uri="{FF2B5EF4-FFF2-40B4-BE49-F238E27FC236}">
              <a16:creationId xmlns:a16="http://schemas.microsoft.com/office/drawing/2014/main" id="{E13E93BB-9CB5-4D66-90B7-FD33786D847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8" name="5 CuadroTexto" hidden="1">
          <a:extLst>
            <a:ext uri="{FF2B5EF4-FFF2-40B4-BE49-F238E27FC236}">
              <a16:creationId xmlns:a16="http://schemas.microsoft.com/office/drawing/2014/main" id="{DDF249BE-3B53-475F-B913-9ABB1E4F355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9" name="5 CuadroTexto" hidden="1">
          <a:extLst>
            <a:ext uri="{FF2B5EF4-FFF2-40B4-BE49-F238E27FC236}">
              <a16:creationId xmlns:a16="http://schemas.microsoft.com/office/drawing/2014/main" id="{6D0873BC-55A1-4335-A7AA-14699D50E57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0" name="5 CuadroTexto" hidden="1">
          <a:extLst>
            <a:ext uri="{FF2B5EF4-FFF2-40B4-BE49-F238E27FC236}">
              <a16:creationId xmlns:a16="http://schemas.microsoft.com/office/drawing/2014/main" id="{D3BB1266-98FC-4632-BF59-80E4C41E63F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1" name="5 CuadroTexto" hidden="1">
          <a:extLst>
            <a:ext uri="{FF2B5EF4-FFF2-40B4-BE49-F238E27FC236}">
              <a16:creationId xmlns:a16="http://schemas.microsoft.com/office/drawing/2014/main" id="{EDB2E940-682C-4795-9946-A981BC95C92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2" name="2 CuadroTexto" hidden="1">
          <a:extLst>
            <a:ext uri="{FF2B5EF4-FFF2-40B4-BE49-F238E27FC236}">
              <a16:creationId xmlns:a16="http://schemas.microsoft.com/office/drawing/2014/main" id="{E6F2E0CF-ED6A-497F-808A-8A8D31CFA09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3" name="5 CuadroTexto" hidden="1">
          <a:extLst>
            <a:ext uri="{FF2B5EF4-FFF2-40B4-BE49-F238E27FC236}">
              <a16:creationId xmlns:a16="http://schemas.microsoft.com/office/drawing/2014/main" id="{A6AF018F-F1DB-4AFF-838E-928429E8868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4" name="5 CuadroTexto" hidden="1">
          <a:extLst>
            <a:ext uri="{FF2B5EF4-FFF2-40B4-BE49-F238E27FC236}">
              <a16:creationId xmlns:a16="http://schemas.microsoft.com/office/drawing/2014/main" id="{9F219D30-2B05-46FD-9643-BFE94BF4E9AE}"/>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5" name="5 CuadroTexto" hidden="1">
          <a:extLst>
            <a:ext uri="{FF2B5EF4-FFF2-40B4-BE49-F238E27FC236}">
              <a16:creationId xmlns:a16="http://schemas.microsoft.com/office/drawing/2014/main" id="{BAFFA920-2030-4EC3-95D9-893BC4B54B67}"/>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6" name="5 CuadroTexto" hidden="1">
          <a:extLst>
            <a:ext uri="{FF2B5EF4-FFF2-40B4-BE49-F238E27FC236}">
              <a16:creationId xmlns:a16="http://schemas.microsoft.com/office/drawing/2014/main" id="{0760DEF0-581A-4082-B119-B6A58E603AF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7" name="5 CuadroTexto" hidden="1">
          <a:extLst>
            <a:ext uri="{FF2B5EF4-FFF2-40B4-BE49-F238E27FC236}">
              <a16:creationId xmlns:a16="http://schemas.microsoft.com/office/drawing/2014/main" id="{A24977DA-F5CC-45A9-8FB3-2FD52434549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8" name="5 CuadroTexto" hidden="1">
          <a:extLst>
            <a:ext uri="{FF2B5EF4-FFF2-40B4-BE49-F238E27FC236}">
              <a16:creationId xmlns:a16="http://schemas.microsoft.com/office/drawing/2014/main" id="{BB3CB644-809A-4F13-B9F4-A0006EC864B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9" name="5 CuadroTexto" hidden="1">
          <a:extLst>
            <a:ext uri="{FF2B5EF4-FFF2-40B4-BE49-F238E27FC236}">
              <a16:creationId xmlns:a16="http://schemas.microsoft.com/office/drawing/2014/main" id="{D91673DD-2439-4A35-8338-1D10220C676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0" name="5 CuadroTexto" hidden="1">
          <a:extLst>
            <a:ext uri="{FF2B5EF4-FFF2-40B4-BE49-F238E27FC236}">
              <a16:creationId xmlns:a16="http://schemas.microsoft.com/office/drawing/2014/main" id="{57AACB4F-D44A-49B7-AEE7-7F6DA4C0F6C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1" name="5 CuadroTexto" hidden="1">
          <a:extLst>
            <a:ext uri="{FF2B5EF4-FFF2-40B4-BE49-F238E27FC236}">
              <a16:creationId xmlns:a16="http://schemas.microsoft.com/office/drawing/2014/main" id="{0EE583DB-A3D3-432F-8327-CC299FCB8F0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2" name="5 CuadroTexto" hidden="1">
          <a:extLst>
            <a:ext uri="{FF2B5EF4-FFF2-40B4-BE49-F238E27FC236}">
              <a16:creationId xmlns:a16="http://schemas.microsoft.com/office/drawing/2014/main" id="{D212F47F-B0F5-461A-9623-B656869D681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3" name="5 CuadroTexto" hidden="1">
          <a:extLst>
            <a:ext uri="{FF2B5EF4-FFF2-40B4-BE49-F238E27FC236}">
              <a16:creationId xmlns:a16="http://schemas.microsoft.com/office/drawing/2014/main" id="{F9F6A53A-2109-4B16-AA27-00761766E47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4" name="5 CuadroTexto" hidden="1">
          <a:extLst>
            <a:ext uri="{FF2B5EF4-FFF2-40B4-BE49-F238E27FC236}">
              <a16:creationId xmlns:a16="http://schemas.microsoft.com/office/drawing/2014/main" id="{23E0AD72-025C-441F-94F5-41D844F0CB1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5" name="5 CuadroTexto" hidden="1">
          <a:extLst>
            <a:ext uri="{FF2B5EF4-FFF2-40B4-BE49-F238E27FC236}">
              <a16:creationId xmlns:a16="http://schemas.microsoft.com/office/drawing/2014/main" id="{72B14A73-4208-4A1F-BAA2-F061850CBAB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6" name="5 CuadroTexto" hidden="1">
          <a:extLst>
            <a:ext uri="{FF2B5EF4-FFF2-40B4-BE49-F238E27FC236}">
              <a16:creationId xmlns:a16="http://schemas.microsoft.com/office/drawing/2014/main" id="{AC4C82FA-BAE8-4EB0-A87E-13917C1285A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7" name="5 CuadroTexto" hidden="1">
          <a:extLst>
            <a:ext uri="{FF2B5EF4-FFF2-40B4-BE49-F238E27FC236}">
              <a16:creationId xmlns:a16="http://schemas.microsoft.com/office/drawing/2014/main" id="{FBD4586D-4367-45E3-BD2C-62DEEF96DCB6}"/>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8" name="5 CuadroTexto" hidden="1">
          <a:extLst>
            <a:ext uri="{FF2B5EF4-FFF2-40B4-BE49-F238E27FC236}">
              <a16:creationId xmlns:a16="http://schemas.microsoft.com/office/drawing/2014/main" id="{46FE6C63-CF18-4A43-8C6F-7BE1B680FA8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9" name="5 CuadroTexto" hidden="1">
          <a:extLst>
            <a:ext uri="{FF2B5EF4-FFF2-40B4-BE49-F238E27FC236}">
              <a16:creationId xmlns:a16="http://schemas.microsoft.com/office/drawing/2014/main" id="{CE83EBF5-CFC7-4EC5-9339-4E957D2BF66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0" name="5 CuadroTexto" hidden="1">
          <a:extLst>
            <a:ext uri="{FF2B5EF4-FFF2-40B4-BE49-F238E27FC236}">
              <a16:creationId xmlns:a16="http://schemas.microsoft.com/office/drawing/2014/main" id="{4F09571F-3289-49F5-A138-4663C0D3462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1" name="235 CuadroTexto" hidden="1">
          <a:extLst>
            <a:ext uri="{FF2B5EF4-FFF2-40B4-BE49-F238E27FC236}">
              <a16:creationId xmlns:a16="http://schemas.microsoft.com/office/drawing/2014/main" id="{49444BA9-9008-4D00-B5E7-43D816F09DAB}"/>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2" name="2 CuadroTexto" hidden="1">
          <a:extLst>
            <a:ext uri="{FF2B5EF4-FFF2-40B4-BE49-F238E27FC236}">
              <a16:creationId xmlns:a16="http://schemas.microsoft.com/office/drawing/2014/main" id="{98A1674A-F356-410C-8C61-8A533C62A0F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3" name="237 CuadroTexto" hidden="1">
          <a:extLst>
            <a:ext uri="{FF2B5EF4-FFF2-40B4-BE49-F238E27FC236}">
              <a16:creationId xmlns:a16="http://schemas.microsoft.com/office/drawing/2014/main" id="{5982E5C5-7A15-47DA-B426-7B70DFBCD79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4" name="2 CuadroTexto" hidden="1">
          <a:extLst>
            <a:ext uri="{FF2B5EF4-FFF2-40B4-BE49-F238E27FC236}">
              <a16:creationId xmlns:a16="http://schemas.microsoft.com/office/drawing/2014/main" id="{C039EC63-07E5-4B6F-9DC7-36A92642FA2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5" name="5 CuadroTexto" hidden="1">
          <a:extLst>
            <a:ext uri="{FF2B5EF4-FFF2-40B4-BE49-F238E27FC236}">
              <a16:creationId xmlns:a16="http://schemas.microsoft.com/office/drawing/2014/main" id="{D3048ADE-6A55-452C-9DD2-443798D62C4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6" name="5 CuadroTexto" hidden="1">
          <a:extLst>
            <a:ext uri="{FF2B5EF4-FFF2-40B4-BE49-F238E27FC236}">
              <a16:creationId xmlns:a16="http://schemas.microsoft.com/office/drawing/2014/main" id="{DB33A741-BD26-44B0-A28E-C17B50793C3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7" name="5 CuadroTexto" hidden="1">
          <a:extLst>
            <a:ext uri="{FF2B5EF4-FFF2-40B4-BE49-F238E27FC236}">
              <a16:creationId xmlns:a16="http://schemas.microsoft.com/office/drawing/2014/main" id="{B8A0C401-8C03-4523-9255-7A7EFD6E58B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8" name="5 CuadroTexto" hidden="1">
          <a:extLst>
            <a:ext uri="{FF2B5EF4-FFF2-40B4-BE49-F238E27FC236}">
              <a16:creationId xmlns:a16="http://schemas.microsoft.com/office/drawing/2014/main" id="{1706ED8B-86D8-4A0E-BC14-D76D95537D2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9" name="5 CuadroTexto" hidden="1">
          <a:extLst>
            <a:ext uri="{FF2B5EF4-FFF2-40B4-BE49-F238E27FC236}">
              <a16:creationId xmlns:a16="http://schemas.microsoft.com/office/drawing/2014/main" id="{DECB94F6-F735-4C5E-AA64-7F124903E89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0" name="5 CuadroTexto" hidden="1">
          <a:extLst>
            <a:ext uri="{FF2B5EF4-FFF2-40B4-BE49-F238E27FC236}">
              <a16:creationId xmlns:a16="http://schemas.microsoft.com/office/drawing/2014/main" id="{A4AB2BBF-94AC-4DE0-A78B-A5FB29CE1B4B}"/>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1" name="5 CuadroTexto" hidden="1">
          <a:extLst>
            <a:ext uri="{FF2B5EF4-FFF2-40B4-BE49-F238E27FC236}">
              <a16:creationId xmlns:a16="http://schemas.microsoft.com/office/drawing/2014/main" id="{4B74716A-1FA4-4036-99CC-5A2FDC818476}"/>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2" name="5 CuadroTexto" hidden="1">
          <a:extLst>
            <a:ext uri="{FF2B5EF4-FFF2-40B4-BE49-F238E27FC236}">
              <a16:creationId xmlns:a16="http://schemas.microsoft.com/office/drawing/2014/main" id="{FD068EA4-F0BC-4C91-B658-7203D49C713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3" name="5 CuadroTexto" hidden="1">
          <a:extLst>
            <a:ext uri="{FF2B5EF4-FFF2-40B4-BE49-F238E27FC236}">
              <a16:creationId xmlns:a16="http://schemas.microsoft.com/office/drawing/2014/main" id="{77861450-BE7E-4988-BB77-D0C474436126}"/>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4" name="5 CuadroTexto" hidden="1">
          <a:extLst>
            <a:ext uri="{FF2B5EF4-FFF2-40B4-BE49-F238E27FC236}">
              <a16:creationId xmlns:a16="http://schemas.microsoft.com/office/drawing/2014/main" id="{64506F7A-7025-4130-B115-10801352142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5" name="5 CuadroTexto" hidden="1">
          <a:extLst>
            <a:ext uri="{FF2B5EF4-FFF2-40B4-BE49-F238E27FC236}">
              <a16:creationId xmlns:a16="http://schemas.microsoft.com/office/drawing/2014/main" id="{13C7A9F7-A931-47F7-8371-4F5AE0C546F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6" name="5 CuadroTexto" hidden="1">
          <a:extLst>
            <a:ext uri="{FF2B5EF4-FFF2-40B4-BE49-F238E27FC236}">
              <a16:creationId xmlns:a16="http://schemas.microsoft.com/office/drawing/2014/main" id="{1F35F448-3643-465F-84F8-2881363340FB}"/>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7" name="5 CuadroTexto" hidden="1">
          <a:extLst>
            <a:ext uri="{FF2B5EF4-FFF2-40B4-BE49-F238E27FC236}">
              <a16:creationId xmlns:a16="http://schemas.microsoft.com/office/drawing/2014/main" id="{5BF3D5DA-E7D9-4252-99E6-D8BAB5F5AF8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8" name="5 CuadroTexto" hidden="1">
          <a:extLst>
            <a:ext uri="{FF2B5EF4-FFF2-40B4-BE49-F238E27FC236}">
              <a16:creationId xmlns:a16="http://schemas.microsoft.com/office/drawing/2014/main" id="{17343098-A84C-4BDF-89ED-4182AD093BE7}"/>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9" name="5 CuadroTexto" hidden="1">
          <a:extLst>
            <a:ext uri="{FF2B5EF4-FFF2-40B4-BE49-F238E27FC236}">
              <a16:creationId xmlns:a16="http://schemas.microsoft.com/office/drawing/2014/main" id="{5BC4772C-AEF1-4EE2-816C-7E1D9C82415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20" name="5 CuadroTexto" hidden="1">
          <a:extLst>
            <a:ext uri="{FF2B5EF4-FFF2-40B4-BE49-F238E27FC236}">
              <a16:creationId xmlns:a16="http://schemas.microsoft.com/office/drawing/2014/main" id="{9CD17927-8480-48C3-A766-9F291D03F35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2076451</xdr:colOff>
      <xdr:row>0</xdr:row>
      <xdr:rowOff>1002791</xdr:rowOff>
    </xdr:to>
    <xdr:pic>
      <xdr:nvPicPr>
        <xdr:cNvPr id="2" name="Imagen 1">
          <a:extLst>
            <a:ext uri="{FF2B5EF4-FFF2-40B4-BE49-F238E27FC236}">
              <a16:creationId xmlns:a16="http://schemas.microsoft.com/office/drawing/2014/main" id="{FA4662C3-64FC-43CB-BF0A-B829F7839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076450" cy="100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Genesis Brazoban" id="{7F05DD1F-6455-4FF0-B653-1188CC3BB731}" userId="S::genesis.brazoban@mujer.gob.do::7a3dd807-0052-48ed-ac8e-af2d6736617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G75" dT="2023-09-25T16:05:06.98" personId="{7F05DD1F-6455-4FF0-B653-1188CC3BB731}" id="{278FC5F8-E54E-4561-B0F8-366B892FCEAB}">
    <text xml:space="preserve">Trabajado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7FDE-3663-461F-8CE7-9E63CB922B7D}">
  <sheetPr>
    <pageSetUpPr fitToPage="1"/>
  </sheetPr>
  <dimension ref="A1:X115"/>
  <sheetViews>
    <sheetView tabSelected="1" zoomScale="50" zoomScaleNormal="50" workbookViewId="0">
      <selection activeCell="D12" sqref="D12:D49"/>
    </sheetView>
  </sheetViews>
  <sheetFormatPr baseColWidth="10" defaultColWidth="9.140625" defaultRowHeight="20.25" x14ac:dyDescent="0.3"/>
  <cols>
    <col min="1" max="1" width="28.7109375" style="2" customWidth="1"/>
    <col min="2" max="2" width="32" style="2" customWidth="1"/>
    <col min="3" max="3" width="30.5703125" style="76" customWidth="1"/>
    <col min="4" max="4" width="18.28515625" style="2" customWidth="1"/>
    <col min="5" max="5" width="22.42578125" style="2" customWidth="1"/>
    <col min="6" max="6" width="65.7109375" style="2" customWidth="1"/>
    <col min="7" max="7" width="51.85546875" style="77" customWidth="1"/>
    <col min="8" max="8" width="33.7109375" style="2" customWidth="1"/>
    <col min="9" max="9" width="47.42578125" style="2" customWidth="1"/>
    <col min="10" max="10" width="35.5703125" style="2" customWidth="1"/>
    <col min="11" max="19" width="3.85546875" style="2" bestFit="1" customWidth="1"/>
    <col min="20" max="22" width="5.140625" style="2" bestFit="1" customWidth="1"/>
    <col min="23" max="23" width="21.140625" style="2" customWidth="1"/>
    <col min="24" max="24" width="25.7109375" style="78" customWidth="1"/>
    <col min="25" max="25" width="17.7109375" style="2" customWidth="1"/>
    <col min="26" max="255" width="9.140625" style="2"/>
    <col min="256" max="256" width="16.28515625" style="2" customWidth="1"/>
    <col min="257" max="257" width="24.140625" style="2" customWidth="1"/>
    <col min="258" max="258" width="30.42578125" style="2" customWidth="1"/>
    <col min="259" max="259" width="15.140625" style="2" customWidth="1"/>
    <col min="260" max="260" width="11.7109375" style="2" customWidth="1"/>
    <col min="261" max="261" width="15.140625" style="2" customWidth="1"/>
    <col min="262" max="262" width="22.7109375" style="2" customWidth="1"/>
    <col min="263" max="263" width="18.28515625" style="2" customWidth="1"/>
    <col min="264" max="264" width="30" style="2" customWidth="1"/>
    <col min="265" max="265" width="22.42578125" style="2" customWidth="1"/>
    <col min="266" max="274" width="3.85546875" style="2" bestFit="1" customWidth="1"/>
    <col min="275" max="277" width="5.140625" style="2" bestFit="1" customWidth="1"/>
    <col min="278" max="278" width="14.28515625" style="2" customWidth="1"/>
    <col min="279" max="279" width="20" style="2" customWidth="1"/>
    <col min="280" max="280" width="21.42578125" style="2" customWidth="1"/>
    <col min="281" max="511" width="9.140625" style="2"/>
    <col min="512" max="512" width="16.28515625" style="2" customWidth="1"/>
    <col min="513" max="513" width="24.140625" style="2" customWidth="1"/>
    <col min="514" max="514" width="30.42578125" style="2" customWidth="1"/>
    <col min="515" max="515" width="15.140625" style="2" customWidth="1"/>
    <col min="516" max="516" width="11.7109375" style="2" customWidth="1"/>
    <col min="517" max="517" width="15.140625" style="2" customWidth="1"/>
    <col min="518" max="518" width="22.7109375" style="2" customWidth="1"/>
    <col min="519" max="519" width="18.28515625" style="2" customWidth="1"/>
    <col min="520" max="520" width="30" style="2" customWidth="1"/>
    <col min="521" max="521" width="22.42578125" style="2" customWidth="1"/>
    <col min="522" max="530" width="3.85546875" style="2" bestFit="1" customWidth="1"/>
    <col min="531" max="533" width="5.140625" style="2" bestFit="1" customWidth="1"/>
    <col min="534" max="534" width="14.28515625" style="2" customWidth="1"/>
    <col min="535" max="535" width="20" style="2" customWidth="1"/>
    <col min="536" max="536" width="21.42578125" style="2" customWidth="1"/>
    <col min="537" max="767" width="9.140625" style="2"/>
    <col min="768" max="768" width="16.28515625" style="2" customWidth="1"/>
    <col min="769" max="769" width="24.140625" style="2" customWidth="1"/>
    <col min="770" max="770" width="30.42578125" style="2" customWidth="1"/>
    <col min="771" max="771" width="15.140625" style="2" customWidth="1"/>
    <col min="772" max="772" width="11.7109375" style="2" customWidth="1"/>
    <col min="773" max="773" width="15.140625" style="2" customWidth="1"/>
    <col min="774" max="774" width="22.7109375" style="2" customWidth="1"/>
    <col min="775" max="775" width="18.28515625" style="2" customWidth="1"/>
    <col min="776" max="776" width="30" style="2" customWidth="1"/>
    <col min="777" max="777" width="22.42578125" style="2" customWidth="1"/>
    <col min="778" max="786" width="3.85546875" style="2" bestFit="1" customWidth="1"/>
    <col min="787" max="789" width="5.140625" style="2" bestFit="1" customWidth="1"/>
    <col min="790" max="790" width="14.28515625" style="2" customWidth="1"/>
    <col min="791" max="791" width="20" style="2" customWidth="1"/>
    <col min="792" max="792" width="21.42578125" style="2" customWidth="1"/>
    <col min="793" max="1023" width="9.140625" style="2"/>
    <col min="1024" max="1024" width="16.28515625" style="2" customWidth="1"/>
    <col min="1025" max="1025" width="24.140625" style="2" customWidth="1"/>
    <col min="1026" max="1026" width="30.42578125" style="2" customWidth="1"/>
    <col min="1027" max="1027" width="15.140625" style="2" customWidth="1"/>
    <col min="1028" max="1028" width="11.7109375" style="2" customWidth="1"/>
    <col min="1029" max="1029" width="15.140625" style="2" customWidth="1"/>
    <col min="1030" max="1030" width="22.7109375" style="2" customWidth="1"/>
    <col min="1031" max="1031" width="18.28515625" style="2" customWidth="1"/>
    <col min="1032" max="1032" width="30" style="2" customWidth="1"/>
    <col min="1033" max="1033" width="22.42578125" style="2" customWidth="1"/>
    <col min="1034" max="1042" width="3.85546875" style="2" bestFit="1" customWidth="1"/>
    <col min="1043" max="1045" width="5.140625" style="2" bestFit="1" customWidth="1"/>
    <col min="1046" max="1046" width="14.28515625" style="2" customWidth="1"/>
    <col min="1047" max="1047" width="20" style="2" customWidth="1"/>
    <col min="1048" max="1048" width="21.42578125" style="2" customWidth="1"/>
    <col min="1049" max="1279" width="9.140625" style="2"/>
    <col min="1280" max="1280" width="16.28515625" style="2" customWidth="1"/>
    <col min="1281" max="1281" width="24.140625" style="2" customWidth="1"/>
    <col min="1282" max="1282" width="30.42578125" style="2" customWidth="1"/>
    <col min="1283" max="1283" width="15.140625" style="2" customWidth="1"/>
    <col min="1284" max="1284" width="11.7109375" style="2" customWidth="1"/>
    <col min="1285" max="1285" width="15.140625" style="2" customWidth="1"/>
    <col min="1286" max="1286" width="22.7109375" style="2" customWidth="1"/>
    <col min="1287" max="1287" width="18.28515625" style="2" customWidth="1"/>
    <col min="1288" max="1288" width="30" style="2" customWidth="1"/>
    <col min="1289" max="1289" width="22.42578125" style="2" customWidth="1"/>
    <col min="1290" max="1298" width="3.85546875" style="2" bestFit="1" customWidth="1"/>
    <col min="1299" max="1301" width="5.140625" style="2" bestFit="1" customWidth="1"/>
    <col min="1302" max="1302" width="14.28515625" style="2" customWidth="1"/>
    <col min="1303" max="1303" width="20" style="2" customWidth="1"/>
    <col min="1304" max="1304" width="21.42578125" style="2" customWidth="1"/>
    <col min="1305" max="1535" width="9.140625" style="2"/>
    <col min="1536" max="1536" width="16.28515625" style="2" customWidth="1"/>
    <col min="1537" max="1537" width="24.140625" style="2" customWidth="1"/>
    <col min="1538" max="1538" width="30.42578125" style="2" customWidth="1"/>
    <col min="1539" max="1539" width="15.140625" style="2" customWidth="1"/>
    <col min="1540" max="1540" width="11.7109375" style="2" customWidth="1"/>
    <col min="1541" max="1541" width="15.140625" style="2" customWidth="1"/>
    <col min="1542" max="1542" width="22.7109375" style="2" customWidth="1"/>
    <col min="1543" max="1543" width="18.28515625" style="2" customWidth="1"/>
    <col min="1544" max="1544" width="30" style="2" customWidth="1"/>
    <col min="1545" max="1545" width="22.42578125" style="2" customWidth="1"/>
    <col min="1546" max="1554" width="3.85546875" style="2" bestFit="1" customWidth="1"/>
    <col min="1555" max="1557" width="5.140625" style="2" bestFit="1" customWidth="1"/>
    <col min="1558" max="1558" width="14.28515625" style="2" customWidth="1"/>
    <col min="1559" max="1559" width="20" style="2" customWidth="1"/>
    <col min="1560" max="1560" width="21.42578125" style="2" customWidth="1"/>
    <col min="1561" max="1791" width="9.140625" style="2"/>
    <col min="1792" max="1792" width="16.28515625" style="2" customWidth="1"/>
    <col min="1793" max="1793" width="24.140625" style="2" customWidth="1"/>
    <col min="1794" max="1794" width="30.42578125" style="2" customWidth="1"/>
    <col min="1795" max="1795" width="15.140625" style="2" customWidth="1"/>
    <col min="1796" max="1796" width="11.7109375" style="2" customWidth="1"/>
    <col min="1797" max="1797" width="15.140625" style="2" customWidth="1"/>
    <col min="1798" max="1798" width="22.7109375" style="2" customWidth="1"/>
    <col min="1799" max="1799" width="18.28515625" style="2" customWidth="1"/>
    <col min="1800" max="1800" width="30" style="2" customWidth="1"/>
    <col min="1801" max="1801" width="22.42578125" style="2" customWidth="1"/>
    <col min="1802" max="1810" width="3.85546875" style="2" bestFit="1" customWidth="1"/>
    <col min="1811" max="1813" width="5.140625" style="2" bestFit="1" customWidth="1"/>
    <col min="1814" max="1814" width="14.28515625" style="2" customWidth="1"/>
    <col min="1815" max="1815" width="20" style="2" customWidth="1"/>
    <col min="1816" max="1816" width="21.42578125" style="2" customWidth="1"/>
    <col min="1817" max="2047" width="9.140625" style="2"/>
    <col min="2048" max="2048" width="16.28515625" style="2" customWidth="1"/>
    <col min="2049" max="2049" width="24.140625" style="2" customWidth="1"/>
    <col min="2050" max="2050" width="30.42578125" style="2" customWidth="1"/>
    <col min="2051" max="2051" width="15.140625" style="2" customWidth="1"/>
    <col min="2052" max="2052" width="11.7109375" style="2" customWidth="1"/>
    <col min="2053" max="2053" width="15.140625" style="2" customWidth="1"/>
    <col min="2054" max="2054" width="22.7109375" style="2" customWidth="1"/>
    <col min="2055" max="2055" width="18.28515625" style="2" customWidth="1"/>
    <col min="2056" max="2056" width="30" style="2" customWidth="1"/>
    <col min="2057" max="2057" width="22.42578125" style="2" customWidth="1"/>
    <col min="2058" max="2066" width="3.85546875" style="2" bestFit="1" customWidth="1"/>
    <col min="2067" max="2069" width="5.140625" style="2" bestFit="1" customWidth="1"/>
    <col min="2070" max="2070" width="14.28515625" style="2" customWidth="1"/>
    <col min="2071" max="2071" width="20" style="2" customWidth="1"/>
    <col min="2072" max="2072" width="21.42578125" style="2" customWidth="1"/>
    <col min="2073" max="2303" width="9.140625" style="2"/>
    <col min="2304" max="2304" width="16.28515625" style="2" customWidth="1"/>
    <col min="2305" max="2305" width="24.140625" style="2" customWidth="1"/>
    <col min="2306" max="2306" width="30.42578125" style="2" customWidth="1"/>
    <col min="2307" max="2307" width="15.140625" style="2" customWidth="1"/>
    <col min="2308" max="2308" width="11.7109375" style="2" customWidth="1"/>
    <col min="2309" max="2309" width="15.140625" style="2" customWidth="1"/>
    <col min="2310" max="2310" width="22.7109375" style="2" customWidth="1"/>
    <col min="2311" max="2311" width="18.28515625" style="2" customWidth="1"/>
    <col min="2312" max="2312" width="30" style="2" customWidth="1"/>
    <col min="2313" max="2313" width="22.42578125" style="2" customWidth="1"/>
    <col min="2314" max="2322" width="3.85546875" style="2" bestFit="1" customWidth="1"/>
    <col min="2323" max="2325" width="5.140625" style="2" bestFit="1" customWidth="1"/>
    <col min="2326" max="2326" width="14.28515625" style="2" customWidth="1"/>
    <col min="2327" max="2327" width="20" style="2" customWidth="1"/>
    <col min="2328" max="2328" width="21.42578125" style="2" customWidth="1"/>
    <col min="2329" max="2559" width="9.140625" style="2"/>
    <col min="2560" max="2560" width="16.28515625" style="2" customWidth="1"/>
    <col min="2561" max="2561" width="24.140625" style="2" customWidth="1"/>
    <col min="2562" max="2562" width="30.42578125" style="2" customWidth="1"/>
    <col min="2563" max="2563" width="15.140625" style="2" customWidth="1"/>
    <col min="2564" max="2564" width="11.7109375" style="2" customWidth="1"/>
    <col min="2565" max="2565" width="15.140625" style="2" customWidth="1"/>
    <col min="2566" max="2566" width="22.7109375" style="2" customWidth="1"/>
    <col min="2567" max="2567" width="18.28515625" style="2" customWidth="1"/>
    <col min="2568" max="2568" width="30" style="2" customWidth="1"/>
    <col min="2569" max="2569" width="22.42578125" style="2" customWidth="1"/>
    <col min="2570" max="2578" width="3.85546875" style="2" bestFit="1" customWidth="1"/>
    <col min="2579" max="2581" width="5.140625" style="2" bestFit="1" customWidth="1"/>
    <col min="2582" max="2582" width="14.28515625" style="2" customWidth="1"/>
    <col min="2583" max="2583" width="20" style="2" customWidth="1"/>
    <col min="2584" max="2584" width="21.42578125" style="2" customWidth="1"/>
    <col min="2585" max="2815" width="9.140625" style="2"/>
    <col min="2816" max="2816" width="16.28515625" style="2" customWidth="1"/>
    <col min="2817" max="2817" width="24.140625" style="2" customWidth="1"/>
    <col min="2818" max="2818" width="30.42578125" style="2" customWidth="1"/>
    <col min="2819" max="2819" width="15.140625" style="2" customWidth="1"/>
    <col min="2820" max="2820" width="11.7109375" style="2" customWidth="1"/>
    <col min="2821" max="2821" width="15.140625" style="2" customWidth="1"/>
    <col min="2822" max="2822" width="22.7109375" style="2" customWidth="1"/>
    <col min="2823" max="2823" width="18.28515625" style="2" customWidth="1"/>
    <col min="2824" max="2824" width="30" style="2" customWidth="1"/>
    <col min="2825" max="2825" width="22.42578125" style="2" customWidth="1"/>
    <col min="2826" max="2834" width="3.85546875" style="2" bestFit="1" customWidth="1"/>
    <col min="2835" max="2837" width="5.140625" style="2" bestFit="1" customWidth="1"/>
    <col min="2838" max="2838" width="14.28515625" style="2" customWidth="1"/>
    <col min="2839" max="2839" width="20" style="2" customWidth="1"/>
    <col min="2840" max="2840" width="21.42578125" style="2" customWidth="1"/>
    <col min="2841" max="3071" width="9.140625" style="2"/>
    <col min="3072" max="3072" width="16.28515625" style="2" customWidth="1"/>
    <col min="3073" max="3073" width="24.140625" style="2" customWidth="1"/>
    <col min="3074" max="3074" width="30.42578125" style="2" customWidth="1"/>
    <col min="3075" max="3075" width="15.140625" style="2" customWidth="1"/>
    <col min="3076" max="3076" width="11.7109375" style="2" customWidth="1"/>
    <col min="3077" max="3077" width="15.140625" style="2" customWidth="1"/>
    <col min="3078" max="3078" width="22.7109375" style="2" customWidth="1"/>
    <col min="3079" max="3079" width="18.28515625" style="2" customWidth="1"/>
    <col min="3080" max="3080" width="30" style="2" customWidth="1"/>
    <col min="3081" max="3081" width="22.42578125" style="2" customWidth="1"/>
    <col min="3082" max="3090" width="3.85546875" style="2" bestFit="1" customWidth="1"/>
    <col min="3091" max="3093" width="5.140625" style="2" bestFit="1" customWidth="1"/>
    <col min="3094" max="3094" width="14.28515625" style="2" customWidth="1"/>
    <col min="3095" max="3095" width="20" style="2" customWidth="1"/>
    <col min="3096" max="3096" width="21.42578125" style="2" customWidth="1"/>
    <col min="3097" max="3327" width="9.140625" style="2"/>
    <col min="3328" max="3328" width="16.28515625" style="2" customWidth="1"/>
    <col min="3329" max="3329" width="24.140625" style="2" customWidth="1"/>
    <col min="3330" max="3330" width="30.42578125" style="2" customWidth="1"/>
    <col min="3331" max="3331" width="15.140625" style="2" customWidth="1"/>
    <col min="3332" max="3332" width="11.7109375" style="2" customWidth="1"/>
    <col min="3333" max="3333" width="15.140625" style="2" customWidth="1"/>
    <col min="3334" max="3334" width="22.7109375" style="2" customWidth="1"/>
    <col min="3335" max="3335" width="18.28515625" style="2" customWidth="1"/>
    <col min="3336" max="3336" width="30" style="2" customWidth="1"/>
    <col min="3337" max="3337" width="22.42578125" style="2" customWidth="1"/>
    <col min="3338" max="3346" width="3.85546875" style="2" bestFit="1" customWidth="1"/>
    <col min="3347" max="3349" width="5.140625" style="2" bestFit="1" customWidth="1"/>
    <col min="3350" max="3350" width="14.28515625" style="2" customWidth="1"/>
    <col min="3351" max="3351" width="20" style="2" customWidth="1"/>
    <col min="3352" max="3352" width="21.42578125" style="2" customWidth="1"/>
    <col min="3353" max="3583" width="9.140625" style="2"/>
    <col min="3584" max="3584" width="16.28515625" style="2" customWidth="1"/>
    <col min="3585" max="3585" width="24.140625" style="2" customWidth="1"/>
    <col min="3586" max="3586" width="30.42578125" style="2" customWidth="1"/>
    <col min="3587" max="3587" width="15.140625" style="2" customWidth="1"/>
    <col min="3588" max="3588" width="11.7109375" style="2" customWidth="1"/>
    <col min="3589" max="3589" width="15.140625" style="2" customWidth="1"/>
    <col min="3590" max="3590" width="22.7109375" style="2" customWidth="1"/>
    <col min="3591" max="3591" width="18.28515625" style="2" customWidth="1"/>
    <col min="3592" max="3592" width="30" style="2" customWidth="1"/>
    <col min="3593" max="3593" width="22.42578125" style="2" customWidth="1"/>
    <col min="3594" max="3602" width="3.85546875" style="2" bestFit="1" customWidth="1"/>
    <col min="3603" max="3605" width="5.140625" style="2" bestFit="1" customWidth="1"/>
    <col min="3606" max="3606" width="14.28515625" style="2" customWidth="1"/>
    <col min="3607" max="3607" width="20" style="2" customWidth="1"/>
    <col min="3608" max="3608" width="21.42578125" style="2" customWidth="1"/>
    <col min="3609" max="3839" width="9.140625" style="2"/>
    <col min="3840" max="3840" width="16.28515625" style="2" customWidth="1"/>
    <col min="3841" max="3841" width="24.140625" style="2" customWidth="1"/>
    <col min="3842" max="3842" width="30.42578125" style="2" customWidth="1"/>
    <col min="3843" max="3843" width="15.140625" style="2" customWidth="1"/>
    <col min="3844" max="3844" width="11.7109375" style="2" customWidth="1"/>
    <col min="3845" max="3845" width="15.140625" style="2" customWidth="1"/>
    <col min="3846" max="3846" width="22.7109375" style="2" customWidth="1"/>
    <col min="3847" max="3847" width="18.28515625" style="2" customWidth="1"/>
    <col min="3848" max="3848" width="30" style="2" customWidth="1"/>
    <col min="3849" max="3849" width="22.42578125" style="2" customWidth="1"/>
    <col min="3850" max="3858" width="3.85546875" style="2" bestFit="1" customWidth="1"/>
    <col min="3859" max="3861" width="5.140625" style="2" bestFit="1" customWidth="1"/>
    <col min="3862" max="3862" width="14.28515625" style="2" customWidth="1"/>
    <col min="3863" max="3863" width="20" style="2" customWidth="1"/>
    <col min="3864" max="3864" width="21.42578125" style="2" customWidth="1"/>
    <col min="3865" max="4095" width="9.140625" style="2"/>
    <col min="4096" max="4096" width="16.28515625" style="2" customWidth="1"/>
    <col min="4097" max="4097" width="24.140625" style="2" customWidth="1"/>
    <col min="4098" max="4098" width="30.42578125" style="2" customWidth="1"/>
    <col min="4099" max="4099" width="15.140625" style="2" customWidth="1"/>
    <col min="4100" max="4100" width="11.7109375" style="2" customWidth="1"/>
    <col min="4101" max="4101" width="15.140625" style="2" customWidth="1"/>
    <col min="4102" max="4102" width="22.7109375" style="2" customWidth="1"/>
    <col min="4103" max="4103" width="18.28515625" style="2" customWidth="1"/>
    <col min="4104" max="4104" width="30" style="2" customWidth="1"/>
    <col min="4105" max="4105" width="22.42578125" style="2" customWidth="1"/>
    <col min="4106" max="4114" width="3.85546875" style="2" bestFit="1" customWidth="1"/>
    <col min="4115" max="4117" width="5.140625" style="2" bestFit="1" customWidth="1"/>
    <col min="4118" max="4118" width="14.28515625" style="2" customWidth="1"/>
    <col min="4119" max="4119" width="20" style="2" customWidth="1"/>
    <col min="4120" max="4120" width="21.42578125" style="2" customWidth="1"/>
    <col min="4121" max="4351" width="9.140625" style="2"/>
    <col min="4352" max="4352" width="16.28515625" style="2" customWidth="1"/>
    <col min="4353" max="4353" width="24.140625" style="2" customWidth="1"/>
    <col min="4354" max="4354" width="30.42578125" style="2" customWidth="1"/>
    <col min="4355" max="4355" width="15.140625" style="2" customWidth="1"/>
    <col min="4356" max="4356" width="11.7109375" style="2" customWidth="1"/>
    <col min="4357" max="4357" width="15.140625" style="2" customWidth="1"/>
    <col min="4358" max="4358" width="22.7109375" style="2" customWidth="1"/>
    <col min="4359" max="4359" width="18.28515625" style="2" customWidth="1"/>
    <col min="4360" max="4360" width="30" style="2" customWidth="1"/>
    <col min="4361" max="4361" width="22.42578125" style="2" customWidth="1"/>
    <col min="4362" max="4370" width="3.85546875" style="2" bestFit="1" customWidth="1"/>
    <col min="4371" max="4373" width="5.140625" style="2" bestFit="1" customWidth="1"/>
    <col min="4374" max="4374" width="14.28515625" style="2" customWidth="1"/>
    <col min="4375" max="4375" width="20" style="2" customWidth="1"/>
    <col min="4376" max="4376" width="21.42578125" style="2" customWidth="1"/>
    <col min="4377" max="4607" width="9.140625" style="2"/>
    <col min="4608" max="4608" width="16.28515625" style="2" customWidth="1"/>
    <col min="4609" max="4609" width="24.140625" style="2" customWidth="1"/>
    <col min="4610" max="4610" width="30.42578125" style="2" customWidth="1"/>
    <col min="4611" max="4611" width="15.140625" style="2" customWidth="1"/>
    <col min="4612" max="4612" width="11.7109375" style="2" customWidth="1"/>
    <col min="4613" max="4613" width="15.140625" style="2" customWidth="1"/>
    <col min="4614" max="4614" width="22.7109375" style="2" customWidth="1"/>
    <col min="4615" max="4615" width="18.28515625" style="2" customWidth="1"/>
    <col min="4616" max="4616" width="30" style="2" customWidth="1"/>
    <col min="4617" max="4617" width="22.42578125" style="2" customWidth="1"/>
    <col min="4618" max="4626" width="3.85546875" style="2" bestFit="1" customWidth="1"/>
    <col min="4627" max="4629" width="5.140625" style="2" bestFit="1" customWidth="1"/>
    <col min="4630" max="4630" width="14.28515625" style="2" customWidth="1"/>
    <col min="4631" max="4631" width="20" style="2" customWidth="1"/>
    <col min="4632" max="4632" width="21.42578125" style="2" customWidth="1"/>
    <col min="4633" max="4863" width="9.140625" style="2"/>
    <col min="4864" max="4864" width="16.28515625" style="2" customWidth="1"/>
    <col min="4865" max="4865" width="24.140625" style="2" customWidth="1"/>
    <col min="4866" max="4866" width="30.42578125" style="2" customWidth="1"/>
    <col min="4867" max="4867" width="15.140625" style="2" customWidth="1"/>
    <col min="4868" max="4868" width="11.7109375" style="2" customWidth="1"/>
    <col min="4869" max="4869" width="15.140625" style="2" customWidth="1"/>
    <col min="4870" max="4870" width="22.7109375" style="2" customWidth="1"/>
    <col min="4871" max="4871" width="18.28515625" style="2" customWidth="1"/>
    <col min="4872" max="4872" width="30" style="2" customWidth="1"/>
    <col min="4873" max="4873" width="22.42578125" style="2" customWidth="1"/>
    <col min="4874" max="4882" width="3.85546875" style="2" bestFit="1" customWidth="1"/>
    <col min="4883" max="4885" width="5.140625" style="2" bestFit="1" customWidth="1"/>
    <col min="4886" max="4886" width="14.28515625" style="2" customWidth="1"/>
    <col min="4887" max="4887" width="20" style="2" customWidth="1"/>
    <col min="4888" max="4888" width="21.42578125" style="2" customWidth="1"/>
    <col min="4889" max="5119" width="9.140625" style="2"/>
    <col min="5120" max="5120" width="16.28515625" style="2" customWidth="1"/>
    <col min="5121" max="5121" width="24.140625" style="2" customWidth="1"/>
    <col min="5122" max="5122" width="30.42578125" style="2" customWidth="1"/>
    <col min="5123" max="5123" width="15.140625" style="2" customWidth="1"/>
    <col min="5124" max="5124" width="11.7109375" style="2" customWidth="1"/>
    <col min="5125" max="5125" width="15.140625" style="2" customWidth="1"/>
    <col min="5126" max="5126" width="22.7109375" style="2" customWidth="1"/>
    <col min="5127" max="5127" width="18.28515625" style="2" customWidth="1"/>
    <col min="5128" max="5128" width="30" style="2" customWidth="1"/>
    <col min="5129" max="5129" width="22.42578125" style="2" customWidth="1"/>
    <col min="5130" max="5138" width="3.85546875" style="2" bestFit="1" customWidth="1"/>
    <col min="5139" max="5141" width="5.140625" style="2" bestFit="1" customWidth="1"/>
    <col min="5142" max="5142" width="14.28515625" style="2" customWidth="1"/>
    <col min="5143" max="5143" width="20" style="2" customWidth="1"/>
    <col min="5144" max="5144" width="21.42578125" style="2" customWidth="1"/>
    <col min="5145" max="5375" width="9.140625" style="2"/>
    <col min="5376" max="5376" width="16.28515625" style="2" customWidth="1"/>
    <col min="5377" max="5377" width="24.140625" style="2" customWidth="1"/>
    <col min="5378" max="5378" width="30.42578125" style="2" customWidth="1"/>
    <col min="5379" max="5379" width="15.140625" style="2" customWidth="1"/>
    <col min="5380" max="5380" width="11.7109375" style="2" customWidth="1"/>
    <col min="5381" max="5381" width="15.140625" style="2" customWidth="1"/>
    <col min="5382" max="5382" width="22.7109375" style="2" customWidth="1"/>
    <col min="5383" max="5383" width="18.28515625" style="2" customWidth="1"/>
    <col min="5384" max="5384" width="30" style="2" customWidth="1"/>
    <col min="5385" max="5385" width="22.42578125" style="2" customWidth="1"/>
    <col min="5386" max="5394" width="3.85546875" style="2" bestFit="1" customWidth="1"/>
    <col min="5395" max="5397" width="5.140625" style="2" bestFit="1" customWidth="1"/>
    <col min="5398" max="5398" width="14.28515625" style="2" customWidth="1"/>
    <col min="5399" max="5399" width="20" style="2" customWidth="1"/>
    <col min="5400" max="5400" width="21.42578125" style="2" customWidth="1"/>
    <col min="5401" max="5631" width="9.140625" style="2"/>
    <col min="5632" max="5632" width="16.28515625" style="2" customWidth="1"/>
    <col min="5633" max="5633" width="24.140625" style="2" customWidth="1"/>
    <col min="5634" max="5634" width="30.42578125" style="2" customWidth="1"/>
    <col min="5635" max="5635" width="15.140625" style="2" customWidth="1"/>
    <col min="5636" max="5636" width="11.7109375" style="2" customWidth="1"/>
    <col min="5637" max="5637" width="15.140625" style="2" customWidth="1"/>
    <col min="5638" max="5638" width="22.7109375" style="2" customWidth="1"/>
    <col min="5639" max="5639" width="18.28515625" style="2" customWidth="1"/>
    <col min="5640" max="5640" width="30" style="2" customWidth="1"/>
    <col min="5641" max="5641" width="22.42578125" style="2" customWidth="1"/>
    <col min="5642" max="5650" width="3.85546875" style="2" bestFit="1" customWidth="1"/>
    <col min="5651" max="5653" width="5.140625" style="2" bestFit="1" customWidth="1"/>
    <col min="5654" max="5654" width="14.28515625" style="2" customWidth="1"/>
    <col min="5655" max="5655" width="20" style="2" customWidth="1"/>
    <col min="5656" max="5656" width="21.42578125" style="2" customWidth="1"/>
    <col min="5657" max="5887" width="9.140625" style="2"/>
    <col min="5888" max="5888" width="16.28515625" style="2" customWidth="1"/>
    <col min="5889" max="5889" width="24.140625" style="2" customWidth="1"/>
    <col min="5890" max="5890" width="30.42578125" style="2" customWidth="1"/>
    <col min="5891" max="5891" width="15.140625" style="2" customWidth="1"/>
    <col min="5892" max="5892" width="11.7109375" style="2" customWidth="1"/>
    <col min="5893" max="5893" width="15.140625" style="2" customWidth="1"/>
    <col min="5894" max="5894" width="22.7109375" style="2" customWidth="1"/>
    <col min="5895" max="5895" width="18.28515625" style="2" customWidth="1"/>
    <col min="5896" max="5896" width="30" style="2" customWidth="1"/>
    <col min="5897" max="5897" width="22.42578125" style="2" customWidth="1"/>
    <col min="5898" max="5906" width="3.85546875" style="2" bestFit="1" customWidth="1"/>
    <col min="5907" max="5909" width="5.140625" style="2" bestFit="1" customWidth="1"/>
    <col min="5910" max="5910" width="14.28515625" style="2" customWidth="1"/>
    <col min="5911" max="5911" width="20" style="2" customWidth="1"/>
    <col min="5912" max="5912" width="21.42578125" style="2" customWidth="1"/>
    <col min="5913" max="6143" width="9.140625" style="2"/>
    <col min="6144" max="6144" width="16.28515625" style="2" customWidth="1"/>
    <col min="6145" max="6145" width="24.140625" style="2" customWidth="1"/>
    <col min="6146" max="6146" width="30.42578125" style="2" customWidth="1"/>
    <col min="6147" max="6147" width="15.140625" style="2" customWidth="1"/>
    <col min="6148" max="6148" width="11.7109375" style="2" customWidth="1"/>
    <col min="6149" max="6149" width="15.140625" style="2" customWidth="1"/>
    <col min="6150" max="6150" width="22.7109375" style="2" customWidth="1"/>
    <col min="6151" max="6151" width="18.28515625" style="2" customWidth="1"/>
    <col min="6152" max="6152" width="30" style="2" customWidth="1"/>
    <col min="6153" max="6153" width="22.42578125" style="2" customWidth="1"/>
    <col min="6154" max="6162" width="3.85546875" style="2" bestFit="1" customWidth="1"/>
    <col min="6163" max="6165" width="5.140625" style="2" bestFit="1" customWidth="1"/>
    <col min="6166" max="6166" width="14.28515625" style="2" customWidth="1"/>
    <col min="6167" max="6167" width="20" style="2" customWidth="1"/>
    <col min="6168" max="6168" width="21.42578125" style="2" customWidth="1"/>
    <col min="6169" max="6399" width="9.140625" style="2"/>
    <col min="6400" max="6400" width="16.28515625" style="2" customWidth="1"/>
    <col min="6401" max="6401" width="24.140625" style="2" customWidth="1"/>
    <col min="6402" max="6402" width="30.42578125" style="2" customWidth="1"/>
    <col min="6403" max="6403" width="15.140625" style="2" customWidth="1"/>
    <col min="6404" max="6404" width="11.7109375" style="2" customWidth="1"/>
    <col min="6405" max="6405" width="15.140625" style="2" customWidth="1"/>
    <col min="6406" max="6406" width="22.7109375" style="2" customWidth="1"/>
    <col min="6407" max="6407" width="18.28515625" style="2" customWidth="1"/>
    <col min="6408" max="6408" width="30" style="2" customWidth="1"/>
    <col min="6409" max="6409" width="22.42578125" style="2" customWidth="1"/>
    <col min="6410" max="6418" width="3.85546875" style="2" bestFit="1" customWidth="1"/>
    <col min="6419" max="6421" width="5.140625" style="2" bestFit="1" customWidth="1"/>
    <col min="6422" max="6422" width="14.28515625" style="2" customWidth="1"/>
    <col min="6423" max="6423" width="20" style="2" customWidth="1"/>
    <col min="6424" max="6424" width="21.42578125" style="2" customWidth="1"/>
    <col min="6425" max="6655" width="9.140625" style="2"/>
    <col min="6656" max="6656" width="16.28515625" style="2" customWidth="1"/>
    <col min="6657" max="6657" width="24.140625" style="2" customWidth="1"/>
    <col min="6658" max="6658" width="30.42578125" style="2" customWidth="1"/>
    <col min="6659" max="6659" width="15.140625" style="2" customWidth="1"/>
    <col min="6660" max="6660" width="11.7109375" style="2" customWidth="1"/>
    <col min="6661" max="6661" width="15.140625" style="2" customWidth="1"/>
    <col min="6662" max="6662" width="22.7109375" style="2" customWidth="1"/>
    <col min="6663" max="6663" width="18.28515625" style="2" customWidth="1"/>
    <col min="6664" max="6664" width="30" style="2" customWidth="1"/>
    <col min="6665" max="6665" width="22.42578125" style="2" customWidth="1"/>
    <col min="6666" max="6674" width="3.85546875" style="2" bestFit="1" customWidth="1"/>
    <col min="6675" max="6677" width="5.140625" style="2" bestFit="1" customWidth="1"/>
    <col min="6678" max="6678" width="14.28515625" style="2" customWidth="1"/>
    <col min="6679" max="6679" width="20" style="2" customWidth="1"/>
    <col min="6680" max="6680" width="21.42578125" style="2" customWidth="1"/>
    <col min="6681" max="6911" width="9.140625" style="2"/>
    <col min="6912" max="6912" width="16.28515625" style="2" customWidth="1"/>
    <col min="6913" max="6913" width="24.140625" style="2" customWidth="1"/>
    <col min="6914" max="6914" width="30.42578125" style="2" customWidth="1"/>
    <col min="6915" max="6915" width="15.140625" style="2" customWidth="1"/>
    <col min="6916" max="6916" width="11.7109375" style="2" customWidth="1"/>
    <col min="6917" max="6917" width="15.140625" style="2" customWidth="1"/>
    <col min="6918" max="6918" width="22.7109375" style="2" customWidth="1"/>
    <col min="6919" max="6919" width="18.28515625" style="2" customWidth="1"/>
    <col min="6920" max="6920" width="30" style="2" customWidth="1"/>
    <col min="6921" max="6921" width="22.42578125" style="2" customWidth="1"/>
    <col min="6922" max="6930" width="3.85546875" style="2" bestFit="1" customWidth="1"/>
    <col min="6931" max="6933" width="5.140625" style="2" bestFit="1" customWidth="1"/>
    <col min="6934" max="6934" width="14.28515625" style="2" customWidth="1"/>
    <col min="6935" max="6935" width="20" style="2" customWidth="1"/>
    <col min="6936" max="6936" width="21.42578125" style="2" customWidth="1"/>
    <col min="6937" max="7167" width="9.140625" style="2"/>
    <col min="7168" max="7168" width="16.28515625" style="2" customWidth="1"/>
    <col min="7169" max="7169" width="24.140625" style="2" customWidth="1"/>
    <col min="7170" max="7170" width="30.42578125" style="2" customWidth="1"/>
    <col min="7171" max="7171" width="15.140625" style="2" customWidth="1"/>
    <col min="7172" max="7172" width="11.7109375" style="2" customWidth="1"/>
    <col min="7173" max="7173" width="15.140625" style="2" customWidth="1"/>
    <col min="7174" max="7174" width="22.7109375" style="2" customWidth="1"/>
    <col min="7175" max="7175" width="18.28515625" style="2" customWidth="1"/>
    <col min="7176" max="7176" width="30" style="2" customWidth="1"/>
    <col min="7177" max="7177" width="22.42578125" style="2" customWidth="1"/>
    <col min="7178" max="7186" width="3.85546875" style="2" bestFit="1" customWidth="1"/>
    <col min="7187" max="7189" width="5.140625" style="2" bestFit="1" customWidth="1"/>
    <col min="7190" max="7190" width="14.28515625" style="2" customWidth="1"/>
    <col min="7191" max="7191" width="20" style="2" customWidth="1"/>
    <col min="7192" max="7192" width="21.42578125" style="2" customWidth="1"/>
    <col min="7193" max="7423" width="9.140625" style="2"/>
    <col min="7424" max="7424" width="16.28515625" style="2" customWidth="1"/>
    <col min="7425" max="7425" width="24.140625" style="2" customWidth="1"/>
    <col min="7426" max="7426" width="30.42578125" style="2" customWidth="1"/>
    <col min="7427" max="7427" width="15.140625" style="2" customWidth="1"/>
    <col min="7428" max="7428" width="11.7109375" style="2" customWidth="1"/>
    <col min="7429" max="7429" width="15.140625" style="2" customWidth="1"/>
    <col min="7430" max="7430" width="22.7109375" style="2" customWidth="1"/>
    <col min="7431" max="7431" width="18.28515625" style="2" customWidth="1"/>
    <col min="7432" max="7432" width="30" style="2" customWidth="1"/>
    <col min="7433" max="7433" width="22.42578125" style="2" customWidth="1"/>
    <col min="7434" max="7442" width="3.85546875" style="2" bestFit="1" customWidth="1"/>
    <col min="7443" max="7445" width="5.140625" style="2" bestFit="1" customWidth="1"/>
    <col min="7446" max="7446" width="14.28515625" style="2" customWidth="1"/>
    <col min="7447" max="7447" width="20" style="2" customWidth="1"/>
    <col min="7448" max="7448" width="21.42578125" style="2" customWidth="1"/>
    <col min="7449" max="7679" width="9.140625" style="2"/>
    <col min="7680" max="7680" width="16.28515625" style="2" customWidth="1"/>
    <col min="7681" max="7681" width="24.140625" style="2" customWidth="1"/>
    <col min="7682" max="7682" width="30.42578125" style="2" customWidth="1"/>
    <col min="7683" max="7683" width="15.140625" style="2" customWidth="1"/>
    <col min="7684" max="7684" width="11.7109375" style="2" customWidth="1"/>
    <col min="7685" max="7685" width="15.140625" style="2" customWidth="1"/>
    <col min="7686" max="7686" width="22.7109375" style="2" customWidth="1"/>
    <col min="7687" max="7687" width="18.28515625" style="2" customWidth="1"/>
    <col min="7688" max="7688" width="30" style="2" customWidth="1"/>
    <col min="7689" max="7689" width="22.42578125" style="2" customWidth="1"/>
    <col min="7690" max="7698" width="3.85546875" style="2" bestFit="1" customWidth="1"/>
    <col min="7699" max="7701" width="5.140625" style="2" bestFit="1" customWidth="1"/>
    <col min="7702" max="7702" width="14.28515625" style="2" customWidth="1"/>
    <col min="7703" max="7703" width="20" style="2" customWidth="1"/>
    <col min="7704" max="7704" width="21.42578125" style="2" customWidth="1"/>
    <col min="7705" max="7935" width="9.140625" style="2"/>
    <col min="7936" max="7936" width="16.28515625" style="2" customWidth="1"/>
    <col min="7937" max="7937" width="24.140625" style="2" customWidth="1"/>
    <col min="7938" max="7938" width="30.42578125" style="2" customWidth="1"/>
    <col min="7939" max="7939" width="15.140625" style="2" customWidth="1"/>
    <col min="7940" max="7940" width="11.7109375" style="2" customWidth="1"/>
    <col min="7941" max="7941" width="15.140625" style="2" customWidth="1"/>
    <col min="7942" max="7942" width="22.7109375" style="2" customWidth="1"/>
    <col min="7943" max="7943" width="18.28515625" style="2" customWidth="1"/>
    <col min="7944" max="7944" width="30" style="2" customWidth="1"/>
    <col min="7945" max="7945" width="22.42578125" style="2" customWidth="1"/>
    <col min="7946" max="7954" width="3.85546875" style="2" bestFit="1" customWidth="1"/>
    <col min="7955" max="7957" width="5.140625" style="2" bestFit="1" customWidth="1"/>
    <col min="7958" max="7958" width="14.28515625" style="2" customWidth="1"/>
    <col min="7959" max="7959" width="20" style="2" customWidth="1"/>
    <col min="7960" max="7960" width="21.42578125" style="2" customWidth="1"/>
    <col min="7961" max="8191" width="9.140625" style="2"/>
    <col min="8192" max="8192" width="16.28515625" style="2" customWidth="1"/>
    <col min="8193" max="8193" width="24.140625" style="2" customWidth="1"/>
    <col min="8194" max="8194" width="30.42578125" style="2" customWidth="1"/>
    <col min="8195" max="8195" width="15.140625" style="2" customWidth="1"/>
    <col min="8196" max="8196" width="11.7109375" style="2" customWidth="1"/>
    <col min="8197" max="8197" width="15.140625" style="2" customWidth="1"/>
    <col min="8198" max="8198" width="22.7109375" style="2" customWidth="1"/>
    <col min="8199" max="8199" width="18.28515625" style="2" customWidth="1"/>
    <col min="8200" max="8200" width="30" style="2" customWidth="1"/>
    <col min="8201" max="8201" width="22.42578125" style="2" customWidth="1"/>
    <col min="8202" max="8210" width="3.85546875" style="2" bestFit="1" customWidth="1"/>
    <col min="8211" max="8213" width="5.140625" style="2" bestFit="1" customWidth="1"/>
    <col min="8214" max="8214" width="14.28515625" style="2" customWidth="1"/>
    <col min="8215" max="8215" width="20" style="2" customWidth="1"/>
    <col min="8216" max="8216" width="21.42578125" style="2" customWidth="1"/>
    <col min="8217" max="8447" width="9.140625" style="2"/>
    <col min="8448" max="8448" width="16.28515625" style="2" customWidth="1"/>
    <col min="8449" max="8449" width="24.140625" style="2" customWidth="1"/>
    <col min="8450" max="8450" width="30.42578125" style="2" customWidth="1"/>
    <col min="8451" max="8451" width="15.140625" style="2" customWidth="1"/>
    <col min="8452" max="8452" width="11.7109375" style="2" customWidth="1"/>
    <col min="8453" max="8453" width="15.140625" style="2" customWidth="1"/>
    <col min="8454" max="8454" width="22.7109375" style="2" customWidth="1"/>
    <col min="8455" max="8455" width="18.28515625" style="2" customWidth="1"/>
    <col min="8456" max="8456" width="30" style="2" customWidth="1"/>
    <col min="8457" max="8457" width="22.42578125" style="2" customWidth="1"/>
    <col min="8458" max="8466" width="3.85546875" style="2" bestFit="1" customWidth="1"/>
    <col min="8467" max="8469" width="5.140625" style="2" bestFit="1" customWidth="1"/>
    <col min="8470" max="8470" width="14.28515625" style="2" customWidth="1"/>
    <col min="8471" max="8471" width="20" style="2" customWidth="1"/>
    <col min="8472" max="8472" width="21.42578125" style="2" customWidth="1"/>
    <col min="8473" max="8703" width="9.140625" style="2"/>
    <col min="8704" max="8704" width="16.28515625" style="2" customWidth="1"/>
    <col min="8705" max="8705" width="24.140625" style="2" customWidth="1"/>
    <col min="8706" max="8706" width="30.42578125" style="2" customWidth="1"/>
    <col min="8707" max="8707" width="15.140625" style="2" customWidth="1"/>
    <col min="8708" max="8708" width="11.7109375" style="2" customWidth="1"/>
    <col min="8709" max="8709" width="15.140625" style="2" customWidth="1"/>
    <col min="8710" max="8710" width="22.7109375" style="2" customWidth="1"/>
    <col min="8711" max="8711" width="18.28515625" style="2" customWidth="1"/>
    <col min="8712" max="8712" width="30" style="2" customWidth="1"/>
    <col min="8713" max="8713" width="22.42578125" style="2" customWidth="1"/>
    <col min="8714" max="8722" width="3.85546875" style="2" bestFit="1" customWidth="1"/>
    <col min="8723" max="8725" width="5.140625" style="2" bestFit="1" customWidth="1"/>
    <col min="8726" max="8726" width="14.28515625" style="2" customWidth="1"/>
    <col min="8727" max="8727" width="20" style="2" customWidth="1"/>
    <col min="8728" max="8728" width="21.42578125" style="2" customWidth="1"/>
    <col min="8729" max="8959" width="9.140625" style="2"/>
    <col min="8960" max="8960" width="16.28515625" style="2" customWidth="1"/>
    <col min="8961" max="8961" width="24.140625" style="2" customWidth="1"/>
    <col min="8962" max="8962" width="30.42578125" style="2" customWidth="1"/>
    <col min="8963" max="8963" width="15.140625" style="2" customWidth="1"/>
    <col min="8964" max="8964" width="11.7109375" style="2" customWidth="1"/>
    <col min="8965" max="8965" width="15.140625" style="2" customWidth="1"/>
    <col min="8966" max="8966" width="22.7109375" style="2" customWidth="1"/>
    <col min="8967" max="8967" width="18.28515625" style="2" customWidth="1"/>
    <col min="8968" max="8968" width="30" style="2" customWidth="1"/>
    <col min="8969" max="8969" width="22.42578125" style="2" customWidth="1"/>
    <col min="8970" max="8978" width="3.85546875" style="2" bestFit="1" customWidth="1"/>
    <col min="8979" max="8981" width="5.140625" style="2" bestFit="1" customWidth="1"/>
    <col min="8982" max="8982" width="14.28515625" style="2" customWidth="1"/>
    <col min="8983" max="8983" width="20" style="2" customWidth="1"/>
    <col min="8984" max="8984" width="21.42578125" style="2" customWidth="1"/>
    <col min="8985" max="9215" width="9.140625" style="2"/>
    <col min="9216" max="9216" width="16.28515625" style="2" customWidth="1"/>
    <col min="9217" max="9217" width="24.140625" style="2" customWidth="1"/>
    <col min="9218" max="9218" width="30.42578125" style="2" customWidth="1"/>
    <col min="9219" max="9219" width="15.140625" style="2" customWidth="1"/>
    <col min="9220" max="9220" width="11.7109375" style="2" customWidth="1"/>
    <col min="9221" max="9221" width="15.140625" style="2" customWidth="1"/>
    <col min="9222" max="9222" width="22.7109375" style="2" customWidth="1"/>
    <col min="9223" max="9223" width="18.28515625" style="2" customWidth="1"/>
    <col min="9224" max="9224" width="30" style="2" customWidth="1"/>
    <col min="9225" max="9225" width="22.42578125" style="2" customWidth="1"/>
    <col min="9226" max="9234" width="3.85546875" style="2" bestFit="1" customWidth="1"/>
    <col min="9235" max="9237" width="5.140625" style="2" bestFit="1" customWidth="1"/>
    <col min="9238" max="9238" width="14.28515625" style="2" customWidth="1"/>
    <col min="9239" max="9239" width="20" style="2" customWidth="1"/>
    <col min="9240" max="9240" width="21.42578125" style="2" customWidth="1"/>
    <col min="9241" max="9471" width="9.140625" style="2"/>
    <col min="9472" max="9472" width="16.28515625" style="2" customWidth="1"/>
    <col min="9473" max="9473" width="24.140625" style="2" customWidth="1"/>
    <col min="9474" max="9474" width="30.42578125" style="2" customWidth="1"/>
    <col min="9475" max="9475" width="15.140625" style="2" customWidth="1"/>
    <col min="9476" max="9476" width="11.7109375" style="2" customWidth="1"/>
    <col min="9477" max="9477" width="15.140625" style="2" customWidth="1"/>
    <col min="9478" max="9478" width="22.7109375" style="2" customWidth="1"/>
    <col min="9479" max="9479" width="18.28515625" style="2" customWidth="1"/>
    <col min="9480" max="9480" width="30" style="2" customWidth="1"/>
    <col min="9481" max="9481" width="22.42578125" style="2" customWidth="1"/>
    <col min="9482" max="9490" width="3.85546875" style="2" bestFit="1" customWidth="1"/>
    <col min="9491" max="9493" width="5.140625" style="2" bestFit="1" customWidth="1"/>
    <col min="9494" max="9494" width="14.28515625" style="2" customWidth="1"/>
    <col min="9495" max="9495" width="20" style="2" customWidth="1"/>
    <col min="9496" max="9496" width="21.42578125" style="2" customWidth="1"/>
    <col min="9497" max="9727" width="9.140625" style="2"/>
    <col min="9728" max="9728" width="16.28515625" style="2" customWidth="1"/>
    <col min="9729" max="9729" width="24.140625" style="2" customWidth="1"/>
    <col min="9730" max="9730" width="30.42578125" style="2" customWidth="1"/>
    <col min="9731" max="9731" width="15.140625" style="2" customWidth="1"/>
    <col min="9732" max="9732" width="11.7109375" style="2" customWidth="1"/>
    <col min="9733" max="9733" width="15.140625" style="2" customWidth="1"/>
    <col min="9734" max="9734" width="22.7109375" style="2" customWidth="1"/>
    <col min="9735" max="9735" width="18.28515625" style="2" customWidth="1"/>
    <col min="9736" max="9736" width="30" style="2" customWidth="1"/>
    <col min="9737" max="9737" width="22.42578125" style="2" customWidth="1"/>
    <col min="9738" max="9746" width="3.85546875" style="2" bestFit="1" customWidth="1"/>
    <col min="9747" max="9749" width="5.140625" style="2" bestFit="1" customWidth="1"/>
    <col min="9750" max="9750" width="14.28515625" style="2" customWidth="1"/>
    <col min="9751" max="9751" width="20" style="2" customWidth="1"/>
    <col min="9752" max="9752" width="21.42578125" style="2" customWidth="1"/>
    <col min="9753" max="9983" width="9.140625" style="2"/>
    <col min="9984" max="9984" width="16.28515625" style="2" customWidth="1"/>
    <col min="9985" max="9985" width="24.140625" style="2" customWidth="1"/>
    <col min="9986" max="9986" width="30.42578125" style="2" customWidth="1"/>
    <col min="9987" max="9987" width="15.140625" style="2" customWidth="1"/>
    <col min="9988" max="9988" width="11.7109375" style="2" customWidth="1"/>
    <col min="9989" max="9989" width="15.140625" style="2" customWidth="1"/>
    <col min="9990" max="9990" width="22.7109375" style="2" customWidth="1"/>
    <col min="9991" max="9991" width="18.28515625" style="2" customWidth="1"/>
    <col min="9992" max="9992" width="30" style="2" customWidth="1"/>
    <col min="9993" max="9993" width="22.42578125" style="2" customWidth="1"/>
    <col min="9994" max="10002" width="3.85546875" style="2" bestFit="1" customWidth="1"/>
    <col min="10003" max="10005" width="5.140625" style="2" bestFit="1" customWidth="1"/>
    <col min="10006" max="10006" width="14.28515625" style="2" customWidth="1"/>
    <col min="10007" max="10007" width="20" style="2" customWidth="1"/>
    <col min="10008" max="10008" width="21.42578125" style="2" customWidth="1"/>
    <col min="10009" max="10239" width="9.140625" style="2"/>
    <col min="10240" max="10240" width="16.28515625" style="2" customWidth="1"/>
    <col min="10241" max="10241" width="24.140625" style="2" customWidth="1"/>
    <col min="10242" max="10242" width="30.42578125" style="2" customWidth="1"/>
    <col min="10243" max="10243" width="15.140625" style="2" customWidth="1"/>
    <col min="10244" max="10244" width="11.7109375" style="2" customWidth="1"/>
    <col min="10245" max="10245" width="15.140625" style="2" customWidth="1"/>
    <col min="10246" max="10246" width="22.7109375" style="2" customWidth="1"/>
    <col min="10247" max="10247" width="18.28515625" style="2" customWidth="1"/>
    <col min="10248" max="10248" width="30" style="2" customWidth="1"/>
    <col min="10249" max="10249" width="22.42578125" style="2" customWidth="1"/>
    <col min="10250" max="10258" width="3.85546875" style="2" bestFit="1" customWidth="1"/>
    <col min="10259" max="10261" width="5.140625" style="2" bestFit="1" customWidth="1"/>
    <col min="10262" max="10262" width="14.28515625" style="2" customWidth="1"/>
    <col min="10263" max="10263" width="20" style="2" customWidth="1"/>
    <col min="10264" max="10264" width="21.42578125" style="2" customWidth="1"/>
    <col min="10265" max="10495" width="9.140625" style="2"/>
    <col min="10496" max="10496" width="16.28515625" style="2" customWidth="1"/>
    <col min="10497" max="10497" width="24.140625" style="2" customWidth="1"/>
    <col min="10498" max="10498" width="30.42578125" style="2" customWidth="1"/>
    <col min="10499" max="10499" width="15.140625" style="2" customWidth="1"/>
    <col min="10500" max="10500" width="11.7109375" style="2" customWidth="1"/>
    <col min="10501" max="10501" width="15.140625" style="2" customWidth="1"/>
    <col min="10502" max="10502" width="22.7109375" style="2" customWidth="1"/>
    <col min="10503" max="10503" width="18.28515625" style="2" customWidth="1"/>
    <col min="10504" max="10504" width="30" style="2" customWidth="1"/>
    <col min="10505" max="10505" width="22.42578125" style="2" customWidth="1"/>
    <col min="10506" max="10514" width="3.85546875" style="2" bestFit="1" customWidth="1"/>
    <col min="10515" max="10517" width="5.140625" style="2" bestFit="1" customWidth="1"/>
    <col min="10518" max="10518" width="14.28515625" style="2" customWidth="1"/>
    <col min="10519" max="10519" width="20" style="2" customWidth="1"/>
    <col min="10520" max="10520" width="21.42578125" style="2" customWidth="1"/>
    <col min="10521" max="10751" width="9.140625" style="2"/>
    <col min="10752" max="10752" width="16.28515625" style="2" customWidth="1"/>
    <col min="10753" max="10753" width="24.140625" style="2" customWidth="1"/>
    <col min="10754" max="10754" width="30.42578125" style="2" customWidth="1"/>
    <col min="10755" max="10755" width="15.140625" style="2" customWidth="1"/>
    <col min="10756" max="10756" width="11.7109375" style="2" customWidth="1"/>
    <col min="10757" max="10757" width="15.140625" style="2" customWidth="1"/>
    <col min="10758" max="10758" width="22.7109375" style="2" customWidth="1"/>
    <col min="10759" max="10759" width="18.28515625" style="2" customWidth="1"/>
    <col min="10760" max="10760" width="30" style="2" customWidth="1"/>
    <col min="10761" max="10761" width="22.42578125" style="2" customWidth="1"/>
    <col min="10762" max="10770" width="3.85546875" style="2" bestFit="1" customWidth="1"/>
    <col min="10771" max="10773" width="5.140625" style="2" bestFit="1" customWidth="1"/>
    <col min="10774" max="10774" width="14.28515625" style="2" customWidth="1"/>
    <col min="10775" max="10775" width="20" style="2" customWidth="1"/>
    <col min="10776" max="10776" width="21.42578125" style="2" customWidth="1"/>
    <col min="10777" max="11007" width="9.140625" style="2"/>
    <col min="11008" max="11008" width="16.28515625" style="2" customWidth="1"/>
    <col min="11009" max="11009" width="24.140625" style="2" customWidth="1"/>
    <col min="11010" max="11010" width="30.42578125" style="2" customWidth="1"/>
    <col min="11011" max="11011" width="15.140625" style="2" customWidth="1"/>
    <col min="11012" max="11012" width="11.7109375" style="2" customWidth="1"/>
    <col min="11013" max="11013" width="15.140625" style="2" customWidth="1"/>
    <col min="11014" max="11014" width="22.7109375" style="2" customWidth="1"/>
    <col min="11015" max="11015" width="18.28515625" style="2" customWidth="1"/>
    <col min="11016" max="11016" width="30" style="2" customWidth="1"/>
    <col min="11017" max="11017" width="22.42578125" style="2" customWidth="1"/>
    <col min="11018" max="11026" width="3.85546875" style="2" bestFit="1" customWidth="1"/>
    <col min="11027" max="11029" width="5.140625" style="2" bestFit="1" customWidth="1"/>
    <col min="11030" max="11030" width="14.28515625" style="2" customWidth="1"/>
    <col min="11031" max="11031" width="20" style="2" customWidth="1"/>
    <col min="11032" max="11032" width="21.42578125" style="2" customWidth="1"/>
    <col min="11033" max="11263" width="9.140625" style="2"/>
    <col min="11264" max="11264" width="16.28515625" style="2" customWidth="1"/>
    <col min="11265" max="11265" width="24.140625" style="2" customWidth="1"/>
    <col min="11266" max="11266" width="30.42578125" style="2" customWidth="1"/>
    <col min="11267" max="11267" width="15.140625" style="2" customWidth="1"/>
    <col min="11268" max="11268" width="11.7109375" style="2" customWidth="1"/>
    <col min="11269" max="11269" width="15.140625" style="2" customWidth="1"/>
    <col min="11270" max="11270" width="22.7109375" style="2" customWidth="1"/>
    <col min="11271" max="11271" width="18.28515625" style="2" customWidth="1"/>
    <col min="11272" max="11272" width="30" style="2" customWidth="1"/>
    <col min="11273" max="11273" width="22.42578125" style="2" customWidth="1"/>
    <col min="11274" max="11282" width="3.85546875" style="2" bestFit="1" customWidth="1"/>
    <col min="11283" max="11285" width="5.140625" style="2" bestFit="1" customWidth="1"/>
    <col min="11286" max="11286" width="14.28515625" style="2" customWidth="1"/>
    <col min="11287" max="11287" width="20" style="2" customWidth="1"/>
    <col min="11288" max="11288" width="21.42578125" style="2" customWidth="1"/>
    <col min="11289" max="11519" width="9.140625" style="2"/>
    <col min="11520" max="11520" width="16.28515625" style="2" customWidth="1"/>
    <col min="11521" max="11521" width="24.140625" style="2" customWidth="1"/>
    <col min="11522" max="11522" width="30.42578125" style="2" customWidth="1"/>
    <col min="11523" max="11523" width="15.140625" style="2" customWidth="1"/>
    <col min="11524" max="11524" width="11.7109375" style="2" customWidth="1"/>
    <col min="11525" max="11525" width="15.140625" style="2" customWidth="1"/>
    <col min="11526" max="11526" width="22.7109375" style="2" customWidth="1"/>
    <col min="11527" max="11527" width="18.28515625" style="2" customWidth="1"/>
    <col min="11528" max="11528" width="30" style="2" customWidth="1"/>
    <col min="11529" max="11529" width="22.42578125" style="2" customWidth="1"/>
    <col min="11530" max="11538" width="3.85546875" style="2" bestFit="1" customWidth="1"/>
    <col min="11539" max="11541" width="5.140625" style="2" bestFit="1" customWidth="1"/>
    <col min="11542" max="11542" width="14.28515625" style="2" customWidth="1"/>
    <col min="11543" max="11543" width="20" style="2" customWidth="1"/>
    <col min="11544" max="11544" width="21.42578125" style="2" customWidth="1"/>
    <col min="11545" max="11775" width="9.140625" style="2"/>
    <col min="11776" max="11776" width="16.28515625" style="2" customWidth="1"/>
    <col min="11777" max="11777" width="24.140625" style="2" customWidth="1"/>
    <col min="11778" max="11778" width="30.42578125" style="2" customWidth="1"/>
    <col min="11779" max="11779" width="15.140625" style="2" customWidth="1"/>
    <col min="11780" max="11780" width="11.7109375" style="2" customWidth="1"/>
    <col min="11781" max="11781" width="15.140625" style="2" customWidth="1"/>
    <col min="11782" max="11782" width="22.7109375" style="2" customWidth="1"/>
    <col min="11783" max="11783" width="18.28515625" style="2" customWidth="1"/>
    <col min="11784" max="11784" width="30" style="2" customWidth="1"/>
    <col min="11785" max="11785" width="22.42578125" style="2" customWidth="1"/>
    <col min="11786" max="11794" width="3.85546875" style="2" bestFit="1" customWidth="1"/>
    <col min="11795" max="11797" width="5.140625" style="2" bestFit="1" customWidth="1"/>
    <col min="11798" max="11798" width="14.28515625" style="2" customWidth="1"/>
    <col min="11799" max="11799" width="20" style="2" customWidth="1"/>
    <col min="11800" max="11800" width="21.42578125" style="2" customWidth="1"/>
    <col min="11801" max="12031" width="9.140625" style="2"/>
    <col min="12032" max="12032" width="16.28515625" style="2" customWidth="1"/>
    <col min="12033" max="12033" width="24.140625" style="2" customWidth="1"/>
    <col min="12034" max="12034" width="30.42578125" style="2" customWidth="1"/>
    <col min="12035" max="12035" width="15.140625" style="2" customWidth="1"/>
    <col min="12036" max="12036" width="11.7109375" style="2" customWidth="1"/>
    <col min="12037" max="12037" width="15.140625" style="2" customWidth="1"/>
    <col min="12038" max="12038" width="22.7109375" style="2" customWidth="1"/>
    <col min="12039" max="12039" width="18.28515625" style="2" customWidth="1"/>
    <col min="12040" max="12040" width="30" style="2" customWidth="1"/>
    <col min="12041" max="12041" width="22.42578125" style="2" customWidth="1"/>
    <col min="12042" max="12050" width="3.85546875" style="2" bestFit="1" customWidth="1"/>
    <col min="12051" max="12053" width="5.140625" style="2" bestFit="1" customWidth="1"/>
    <col min="12054" max="12054" width="14.28515625" style="2" customWidth="1"/>
    <col min="12055" max="12055" width="20" style="2" customWidth="1"/>
    <col min="12056" max="12056" width="21.42578125" style="2" customWidth="1"/>
    <col min="12057" max="12287" width="9.140625" style="2"/>
    <col min="12288" max="12288" width="16.28515625" style="2" customWidth="1"/>
    <col min="12289" max="12289" width="24.140625" style="2" customWidth="1"/>
    <col min="12290" max="12290" width="30.42578125" style="2" customWidth="1"/>
    <col min="12291" max="12291" width="15.140625" style="2" customWidth="1"/>
    <col min="12292" max="12292" width="11.7109375" style="2" customWidth="1"/>
    <col min="12293" max="12293" width="15.140625" style="2" customWidth="1"/>
    <col min="12294" max="12294" width="22.7109375" style="2" customWidth="1"/>
    <col min="12295" max="12295" width="18.28515625" style="2" customWidth="1"/>
    <col min="12296" max="12296" width="30" style="2" customWidth="1"/>
    <col min="12297" max="12297" width="22.42578125" style="2" customWidth="1"/>
    <col min="12298" max="12306" width="3.85546875" style="2" bestFit="1" customWidth="1"/>
    <col min="12307" max="12309" width="5.140625" style="2" bestFit="1" customWidth="1"/>
    <col min="12310" max="12310" width="14.28515625" style="2" customWidth="1"/>
    <col min="12311" max="12311" width="20" style="2" customWidth="1"/>
    <col min="12312" max="12312" width="21.42578125" style="2" customWidth="1"/>
    <col min="12313" max="12543" width="9.140625" style="2"/>
    <col min="12544" max="12544" width="16.28515625" style="2" customWidth="1"/>
    <col min="12545" max="12545" width="24.140625" style="2" customWidth="1"/>
    <col min="12546" max="12546" width="30.42578125" style="2" customWidth="1"/>
    <col min="12547" max="12547" width="15.140625" style="2" customWidth="1"/>
    <col min="12548" max="12548" width="11.7109375" style="2" customWidth="1"/>
    <col min="12549" max="12549" width="15.140625" style="2" customWidth="1"/>
    <col min="12550" max="12550" width="22.7109375" style="2" customWidth="1"/>
    <col min="12551" max="12551" width="18.28515625" style="2" customWidth="1"/>
    <col min="12552" max="12552" width="30" style="2" customWidth="1"/>
    <col min="12553" max="12553" width="22.42578125" style="2" customWidth="1"/>
    <col min="12554" max="12562" width="3.85546875" style="2" bestFit="1" customWidth="1"/>
    <col min="12563" max="12565" width="5.140625" style="2" bestFit="1" customWidth="1"/>
    <col min="12566" max="12566" width="14.28515625" style="2" customWidth="1"/>
    <col min="12567" max="12567" width="20" style="2" customWidth="1"/>
    <col min="12568" max="12568" width="21.42578125" style="2" customWidth="1"/>
    <col min="12569" max="12799" width="9.140625" style="2"/>
    <col min="12800" max="12800" width="16.28515625" style="2" customWidth="1"/>
    <col min="12801" max="12801" width="24.140625" style="2" customWidth="1"/>
    <col min="12802" max="12802" width="30.42578125" style="2" customWidth="1"/>
    <col min="12803" max="12803" width="15.140625" style="2" customWidth="1"/>
    <col min="12804" max="12804" width="11.7109375" style="2" customWidth="1"/>
    <col min="12805" max="12805" width="15.140625" style="2" customWidth="1"/>
    <col min="12806" max="12806" width="22.7109375" style="2" customWidth="1"/>
    <col min="12807" max="12807" width="18.28515625" style="2" customWidth="1"/>
    <col min="12808" max="12808" width="30" style="2" customWidth="1"/>
    <col min="12809" max="12809" width="22.42578125" style="2" customWidth="1"/>
    <col min="12810" max="12818" width="3.85546875" style="2" bestFit="1" customWidth="1"/>
    <col min="12819" max="12821" width="5.140625" style="2" bestFit="1" customWidth="1"/>
    <col min="12822" max="12822" width="14.28515625" style="2" customWidth="1"/>
    <col min="12823" max="12823" width="20" style="2" customWidth="1"/>
    <col min="12824" max="12824" width="21.42578125" style="2" customWidth="1"/>
    <col min="12825" max="13055" width="9.140625" style="2"/>
    <col min="13056" max="13056" width="16.28515625" style="2" customWidth="1"/>
    <col min="13057" max="13057" width="24.140625" style="2" customWidth="1"/>
    <col min="13058" max="13058" width="30.42578125" style="2" customWidth="1"/>
    <col min="13059" max="13059" width="15.140625" style="2" customWidth="1"/>
    <col min="13060" max="13060" width="11.7109375" style="2" customWidth="1"/>
    <col min="13061" max="13061" width="15.140625" style="2" customWidth="1"/>
    <col min="13062" max="13062" width="22.7109375" style="2" customWidth="1"/>
    <col min="13063" max="13063" width="18.28515625" style="2" customWidth="1"/>
    <col min="13064" max="13064" width="30" style="2" customWidth="1"/>
    <col min="13065" max="13065" width="22.42578125" style="2" customWidth="1"/>
    <col min="13066" max="13074" width="3.85546875" style="2" bestFit="1" customWidth="1"/>
    <col min="13075" max="13077" width="5.140625" style="2" bestFit="1" customWidth="1"/>
    <col min="13078" max="13078" width="14.28515625" style="2" customWidth="1"/>
    <col min="13079" max="13079" width="20" style="2" customWidth="1"/>
    <col min="13080" max="13080" width="21.42578125" style="2" customWidth="1"/>
    <col min="13081" max="13311" width="9.140625" style="2"/>
    <col min="13312" max="13312" width="16.28515625" style="2" customWidth="1"/>
    <col min="13313" max="13313" width="24.140625" style="2" customWidth="1"/>
    <col min="13314" max="13314" width="30.42578125" style="2" customWidth="1"/>
    <col min="13315" max="13315" width="15.140625" style="2" customWidth="1"/>
    <col min="13316" max="13316" width="11.7109375" style="2" customWidth="1"/>
    <col min="13317" max="13317" width="15.140625" style="2" customWidth="1"/>
    <col min="13318" max="13318" width="22.7109375" style="2" customWidth="1"/>
    <col min="13319" max="13319" width="18.28515625" style="2" customWidth="1"/>
    <col min="13320" max="13320" width="30" style="2" customWidth="1"/>
    <col min="13321" max="13321" width="22.42578125" style="2" customWidth="1"/>
    <col min="13322" max="13330" width="3.85546875" style="2" bestFit="1" customWidth="1"/>
    <col min="13331" max="13333" width="5.140625" style="2" bestFit="1" customWidth="1"/>
    <col min="13334" max="13334" width="14.28515625" style="2" customWidth="1"/>
    <col min="13335" max="13335" width="20" style="2" customWidth="1"/>
    <col min="13336" max="13336" width="21.42578125" style="2" customWidth="1"/>
    <col min="13337" max="13567" width="9.140625" style="2"/>
    <col min="13568" max="13568" width="16.28515625" style="2" customWidth="1"/>
    <col min="13569" max="13569" width="24.140625" style="2" customWidth="1"/>
    <col min="13570" max="13570" width="30.42578125" style="2" customWidth="1"/>
    <col min="13571" max="13571" width="15.140625" style="2" customWidth="1"/>
    <col min="13572" max="13572" width="11.7109375" style="2" customWidth="1"/>
    <col min="13573" max="13573" width="15.140625" style="2" customWidth="1"/>
    <col min="13574" max="13574" width="22.7109375" style="2" customWidth="1"/>
    <col min="13575" max="13575" width="18.28515625" style="2" customWidth="1"/>
    <col min="13576" max="13576" width="30" style="2" customWidth="1"/>
    <col min="13577" max="13577" width="22.42578125" style="2" customWidth="1"/>
    <col min="13578" max="13586" width="3.85546875" style="2" bestFit="1" customWidth="1"/>
    <col min="13587" max="13589" width="5.140625" style="2" bestFit="1" customWidth="1"/>
    <col min="13590" max="13590" width="14.28515625" style="2" customWidth="1"/>
    <col min="13591" max="13591" width="20" style="2" customWidth="1"/>
    <col min="13592" max="13592" width="21.42578125" style="2" customWidth="1"/>
    <col min="13593" max="13823" width="9.140625" style="2"/>
    <col min="13824" max="13824" width="16.28515625" style="2" customWidth="1"/>
    <col min="13825" max="13825" width="24.140625" style="2" customWidth="1"/>
    <col min="13826" max="13826" width="30.42578125" style="2" customWidth="1"/>
    <col min="13827" max="13827" width="15.140625" style="2" customWidth="1"/>
    <col min="13828" max="13828" width="11.7109375" style="2" customWidth="1"/>
    <col min="13829" max="13829" width="15.140625" style="2" customWidth="1"/>
    <col min="13830" max="13830" width="22.7109375" style="2" customWidth="1"/>
    <col min="13831" max="13831" width="18.28515625" style="2" customWidth="1"/>
    <col min="13832" max="13832" width="30" style="2" customWidth="1"/>
    <col min="13833" max="13833" width="22.42578125" style="2" customWidth="1"/>
    <col min="13834" max="13842" width="3.85546875" style="2" bestFit="1" customWidth="1"/>
    <col min="13843" max="13845" width="5.140625" style="2" bestFit="1" customWidth="1"/>
    <col min="13846" max="13846" width="14.28515625" style="2" customWidth="1"/>
    <col min="13847" max="13847" width="20" style="2" customWidth="1"/>
    <col min="13848" max="13848" width="21.42578125" style="2" customWidth="1"/>
    <col min="13849" max="14079" width="9.140625" style="2"/>
    <col min="14080" max="14080" width="16.28515625" style="2" customWidth="1"/>
    <col min="14081" max="14081" width="24.140625" style="2" customWidth="1"/>
    <col min="14082" max="14082" width="30.42578125" style="2" customWidth="1"/>
    <col min="14083" max="14083" width="15.140625" style="2" customWidth="1"/>
    <col min="14084" max="14084" width="11.7109375" style="2" customWidth="1"/>
    <col min="14085" max="14085" width="15.140625" style="2" customWidth="1"/>
    <col min="14086" max="14086" width="22.7109375" style="2" customWidth="1"/>
    <col min="14087" max="14087" width="18.28515625" style="2" customWidth="1"/>
    <col min="14088" max="14088" width="30" style="2" customWidth="1"/>
    <col min="14089" max="14089" width="22.42578125" style="2" customWidth="1"/>
    <col min="14090" max="14098" width="3.85546875" style="2" bestFit="1" customWidth="1"/>
    <col min="14099" max="14101" width="5.140625" style="2" bestFit="1" customWidth="1"/>
    <col min="14102" max="14102" width="14.28515625" style="2" customWidth="1"/>
    <col min="14103" max="14103" width="20" style="2" customWidth="1"/>
    <col min="14104" max="14104" width="21.42578125" style="2" customWidth="1"/>
    <col min="14105" max="14335" width="9.140625" style="2"/>
    <col min="14336" max="14336" width="16.28515625" style="2" customWidth="1"/>
    <col min="14337" max="14337" width="24.140625" style="2" customWidth="1"/>
    <col min="14338" max="14338" width="30.42578125" style="2" customWidth="1"/>
    <col min="14339" max="14339" width="15.140625" style="2" customWidth="1"/>
    <col min="14340" max="14340" width="11.7109375" style="2" customWidth="1"/>
    <col min="14341" max="14341" width="15.140625" style="2" customWidth="1"/>
    <col min="14342" max="14342" width="22.7109375" style="2" customWidth="1"/>
    <col min="14343" max="14343" width="18.28515625" style="2" customWidth="1"/>
    <col min="14344" max="14344" width="30" style="2" customWidth="1"/>
    <col min="14345" max="14345" width="22.42578125" style="2" customWidth="1"/>
    <col min="14346" max="14354" width="3.85546875" style="2" bestFit="1" customWidth="1"/>
    <col min="14355" max="14357" width="5.140625" style="2" bestFit="1" customWidth="1"/>
    <col min="14358" max="14358" width="14.28515625" style="2" customWidth="1"/>
    <col min="14359" max="14359" width="20" style="2" customWidth="1"/>
    <col min="14360" max="14360" width="21.42578125" style="2" customWidth="1"/>
    <col min="14361" max="14591" width="9.140625" style="2"/>
    <col min="14592" max="14592" width="16.28515625" style="2" customWidth="1"/>
    <col min="14593" max="14593" width="24.140625" style="2" customWidth="1"/>
    <col min="14594" max="14594" width="30.42578125" style="2" customWidth="1"/>
    <col min="14595" max="14595" width="15.140625" style="2" customWidth="1"/>
    <col min="14596" max="14596" width="11.7109375" style="2" customWidth="1"/>
    <col min="14597" max="14597" width="15.140625" style="2" customWidth="1"/>
    <col min="14598" max="14598" width="22.7109375" style="2" customWidth="1"/>
    <col min="14599" max="14599" width="18.28515625" style="2" customWidth="1"/>
    <col min="14600" max="14600" width="30" style="2" customWidth="1"/>
    <col min="14601" max="14601" width="22.42578125" style="2" customWidth="1"/>
    <col min="14602" max="14610" width="3.85546875" style="2" bestFit="1" customWidth="1"/>
    <col min="14611" max="14613" width="5.140625" style="2" bestFit="1" customWidth="1"/>
    <col min="14614" max="14614" width="14.28515625" style="2" customWidth="1"/>
    <col min="14615" max="14615" width="20" style="2" customWidth="1"/>
    <col min="14616" max="14616" width="21.42578125" style="2" customWidth="1"/>
    <col min="14617" max="14847" width="9.140625" style="2"/>
    <col min="14848" max="14848" width="16.28515625" style="2" customWidth="1"/>
    <col min="14849" max="14849" width="24.140625" style="2" customWidth="1"/>
    <col min="14850" max="14850" width="30.42578125" style="2" customWidth="1"/>
    <col min="14851" max="14851" width="15.140625" style="2" customWidth="1"/>
    <col min="14852" max="14852" width="11.7109375" style="2" customWidth="1"/>
    <col min="14853" max="14853" width="15.140625" style="2" customWidth="1"/>
    <col min="14854" max="14854" width="22.7109375" style="2" customWidth="1"/>
    <col min="14855" max="14855" width="18.28515625" style="2" customWidth="1"/>
    <col min="14856" max="14856" width="30" style="2" customWidth="1"/>
    <col min="14857" max="14857" width="22.42578125" style="2" customWidth="1"/>
    <col min="14858" max="14866" width="3.85546875" style="2" bestFit="1" customWidth="1"/>
    <col min="14867" max="14869" width="5.140625" style="2" bestFit="1" customWidth="1"/>
    <col min="14870" max="14870" width="14.28515625" style="2" customWidth="1"/>
    <col min="14871" max="14871" width="20" style="2" customWidth="1"/>
    <col min="14872" max="14872" width="21.42578125" style="2" customWidth="1"/>
    <col min="14873" max="15103" width="9.140625" style="2"/>
    <col min="15104" max="15104" width="16.28515625" style="2" customWidth="1"/>
    <col min="15105" max="15105" width="24.140625" style="2" customWidth="1"/>
    <col min="15106" max="15106" width="30.42578125" style="2" customWidth="1"/>
    <col min="15107" max="15107" width="15.140625" style="2" customWidth="1"/>
    <col min="15108" max="15108" width="11.7109375" style="2" customWidth="1"/>
    <col min="15109" max="15109" width="15.140625" style="2" customWidth="1"/>
    <col min="15110" max="15110" width="22.7109375" style="2" customWidth="1"/>
    <col min="15111" max="15111" width="18.28515625" style="2" customWidth="1"/>
    <col min="15112" max="15112" width="30" style="2" customWidth="1"/>
    <col min="15113" max="15113" width="22.42578125" style="2" customWidth="1"/>
    <col min="15114" max="15122" width="3.85546875" style="2" bestFit="1" customWidth="1"/>
    <col min="15123" max="15125" width="5.140625" style="2" bestFit="1" customWidth="1"/>
    <col min="15126" max="15126" width="14.28515625" style="2" customWidth="1"/>
    <col min="15127" max="15127" width="20" style="2" customWidth="1"/>
    <col min="15128" max="15128" width="21.42578125" style="2" customWidth="1"/>
    <col min="15129" max="15359" width="9.140625" style="2"/>
    <col min="15360" max="15360" width="16.28515625" style="2" customWidth="1"/>
    <col min="15361" max="15361" width="24.140625" style="2" customWidth="1"/>
    <col min="15362" max="15362" width="30.42578125" style="2" customWidth="1"/>
    <col min="15363" max="15363" width="15.140625" style="2" customWidth="1"/>
    <col min="15364" max="15364" width="11.7109375" style="2" customWidth="1"/>
    <col min="15365" max="15365" width="15.140625" style="2" customWidth="1"/>
    <col min="15366" max="15366" width="22.7109375" style="2" customWidth="1"/>
    <col min="15367" max="15367" width="18.28515625" style="2" customWidth="1"/>
    <col min="15368" max="15368" width="30" style="2" customWidth="1"/>
    <col min="15369" max="15369" width="22.42578125" style="2" customWidth="1"/>
    <col min="15370" max="15378" width="3.85546875" style="2" bestFit="1" customWidth="1"/>
    <col min="15379" max="15381" width="5.140625" style="2" bestFit="1" customWidth="1"/>
    <col min="15382" max="15382" width="14.28515625" style="2" customWidth="1"/>
    <col min="15383" max="15383" width="20" style="2" customWidth="1"/>
    <col min="15384" max="15384" width="21.42578125" style="2" customWidth="1"/>
    <col min="15385" max="15615" width="9.140625" style="2"/>
    <col min="15616" max="15616" width="16.28515625" style="2" customWidth="1"/>
    <col min="15617" max="15617" width="24.140625" style="2" customWidth="1"/>
    <col min="15618" max="15618" width="30.42578125" style="2" customWidth="1"/>
    <col min="15619" max="15619" width="15.140625" style="2" customWidth="1"/>
    <col min="15620" max="15620" width="11.7109375" style="2" customWidth="1"/>
    <col min="15621" max="15621" width="15.140625" style="2" customWidth="1"/>
    <col min="15622" max="15622" width="22.7109375" style="2" customWidth="1"/>
    <col min="15623" max="15623" width="18.28515625" style="2" customWidth="1"/>
    <col min="15624" max="15624" width="30" style="2" customWidth="1"/>
    <col min="15625" max="15625" width="22.42578125" style="2" customWidth="1"/>
    <col min="15626" max="15634" width="3.85546875" style="2" bestFit="1" customWidth="1"/>
    <col min="15635" max="15637" width="5.140625" style="2" bestFit="1" customWidth="1"/>
    <col min="15638" max="15638" width="14.28515625" style="2" customWidth="1"/>
    <col min="15639" max="15639" width="20" style="2" customWidth="1"/>
    <col min="15640" max="15640" width="21.42578125" style="2" customWidth="1"/>
    <col min="15641" max="15871" width="9.140625" style="2"/>
    <col min="15872" max="15872" width="16.28515625" style="2" customWidth="1"/>
    <col min="15873" max="15873" width="24.140625" style="2" customWidth="1"/>
    <col min="15874" max="15874" width="30.42578125" style="2" customWidth="1"/>
    <col min="15875" max="15875" width="15.140625" style="2" customWidth="1"/>
    <col min="15876" max="15876" width="11.7109375" style="2" customWidth="1"/>
    <col min="15877" max="15877" width="15.140625" style="2" customWidth="1"/>
    <col min="15878" max="15878" width="22.7109375" style="2" customWidth="1"/>
    <col min="15879" max="15879" width="18.28515625" style="2" customWidth="1"/>
    <col min="15880" max="15880" width="30" style="2" customWidth="1"/>
    <col min="15881" max="15881" width="22.42578125" style="2" customWidth="1"/>
    <col min="15882" max="15890" width="3.85546875" style="2" bestFit="1" customWidth="1"/>
    <col min="15891" max="15893" width="5.140625" style="2" bestFit="1" customWidth="1"/>
    <col min="15894" max="15894" width="14.28515625" style="2" customWidth="1"/>
    <col min="15895" max="15895" width="20" style="2" customWidth="1"/>
    <col min="15896" max="15896" width="21.42578125" style="2" customWidth="1"/>
    <col min="15897" max="16127" width="9.140625" style="2"/>
    <col min="16128" max="16128" width="16.28515625" style="2" customWidth="1"/>
    <col min="16129" max="16129" width="24.140625" style="2" customWidth="1"/>
    <col min="16130" max="16130" width="30.42578125" style="2" customWidth="1"/>
    <col min="16131" max="16131" width="15.140625" style="2" customWidth="1"/>
    <col min="16132" max="16132" width="11.7109375" style="2" customWidth="1"/>
    <col min="16133" max="16133" width="15.140625" style="2" customWidth="1"/>
    <col min="16134" max="16134" width="22.7109375" style="2" customWidth="1"/>
    <col min="16135" max="16135" width="18.28515625" style="2" customWidth="1"/>
    <col min="16136" max="16136" width="30" style="2" customWidth="1"/>
    <col min="16137" max="16137" width="22.42578125" style="2" customWidth="1"/>
    <col min="16138" max="16146" width="3.85546875" style="2" bestFit="1" customWidth="1"/>
    <col min="16147" max="16149" width="5.140625" style="2" bestFit="1" customWidth="1"/>
    <col min="16150" max="16150" width="14.28515625" style="2" customWidth="1"/>
    <col min="16151" max="16151" width="20" style="2" customWidth="1"/>
    <col min="16152" max="16152" width="21.42578125" style="2" customWidth="1"/>
    <col min="16153" max="16384" width="9.140625" style="2"/>
  </cols>
  <sheetData>
    <row r="1" spans="1:24" ht="73.5" customHeight="1" x14ac:dyDescent="0.3">
      <c r="A1" s="1"/>
      <c r="B1" s="1192" t="s">
        <v>0</v>
      </c>
      <c r="C1" s="578"/>
      <c r="D1" s="578"/>
      <c r="E1" s="578"/>
      <c r="F1" s="578"/>
      <c r="G1" s="578"/>
      <c r="H1" s="578"/>
      <c r="I1" s="578"/>
      <c r="J1" s="578"/>
      <c r="K1" s="578"/>
      <c r="L1" s="578"/>
      <c r="M1" s="578"/>
      <c r="N1" s="578"/>
      <c r="O1" s="578"/>
      <c r="P1" s="578"/>
      <c r="Q1" s="578"/>
      <c r="R1" s="578"/>
      <c r="S1" s="578"/>
      <c r="T1" s="578"/>
      <c r="U1" s="578"/>
      <c r="V1" s="578"/>
      <c r="W1" s="578"/>
      <c r="X1" s="578"/>
    </row>
    <row r="2" spans="1:24" x14ac:dyDescent="0.3">
      <c r="A2" s="579" t="s">
        <v>1</v>
      </c>
      <c r="B2" s="579"/>
      <c r="C2" s="579"/>
      <c r="D2" s="579"/>
      <c r="E2" s="579"/>
      <c r="F2" s="579"/>
      <c r="G2" s="579"/>
      <c r="H2" s="579"/>
      <c r="I2" s="579"/>
      <c r="J2" s="579"/>
      <c r="K2" s="579"/>
      <c r="L2" s="579"/>
      <c r="M2" s="579"/>
      <c r="N2" s="579"/>
      <c r="O2" s="579"/>
      <c r="P2" s="579"/>
      <c r="Q2" s="579"/>
      <c r="R2" s="579"/>
      <c r="S2" s="579"/>
      <c r="T2" s="579"/>
      <c r="U2" s="579"/>
      <c r="V2" s="579"/>
      <c r="W2" s="579"/>
      <c r="X2" s="579"/>
    </row>
    <row r="3" spans="1:24" ht="21" customHeight="1" x14ac:dyDescent="0.3">
      <c r="A3" s="577" t="s">
        <v>2</v>
      </c>
      <c r="B3" s="577"/>
      <c r="C3" s="577"/>
      <c r="D3" s="577"/>
      <c r="E3" s="577"/>
      <c r="F3" s="577"/>
      <c r="G3" s="577"/>
      <c r="H3" s="580" t="s">
        <v>3</v>
      </c>
      <c r="I3" s="580"/>
      <c r="J3" s="3"/>
      <c r="K3" s="3"/>
      <c r="L3" s="3"/>
      <c r="M3" s="3"/>
      <c r="N3" s="3"/>
      <c r="O3" s="3"/>
      <c r="P3" s="3"/>
      <c r="Q3" s="3"/>
      <c r="R3" s="3"/>
      <c r="S3" s="3"/>
      <c r="T3" s="3"/>
      <c r="U3" s="3"/>
      <c r="V3" s="3"/>
      <c r="W3" s="3"/>
      <c r="X3" s="3"/>
    </row>
    <row r="4" spans="1:24" ht="35.25" customHeight="1" x14ac:dyDescent="0.3">
      <c r="A4" s="577" t="s">
        <v>4</v>
      </c>
      <c r="B4" s="577"/>
      <c r="C4" s="577"/>
      <c r="D4" s="577"/>
      <c r="E4" s="577"/>
      <c r="F4" s="577"/>
      <c r="G4" s="577"/>
      <c r="H4" s="4" t="s">
        <v>5</v>
      </c>
      <c r="I4" s="5" t="s">
        <v>6</v>
      </c>
      <c r="J4" s="3"/>
      <c r="K4" s="3"/>
      <c r="L4" s="3"/>
      <c r="M4" s="3"/>
      <c r="N4" s="3"/>
      <c r="O4" s="3"/>
      <c r="P4" s="3"/>
      <c r="Q4" s="3"/>
      <c r="R4" s="3"/>
      <c r="S4" s="3"/>
      <c r="T4" s="3"/>
      <c r="U4" s="3"/>
      <c r="V4" s="3"/>
      <c r="W4" s="3"/>
      <c r="X4" s="3"/>
    </row>
    <row r="5" spans="1:24" ht="24.75" customHeight="1" x14ac:dyDescent="0.3">
      <c r="A5" s="577" t="s">
        <v>7</v>
      </c>
      <c r="B5" s="577"/>
      <c r="C5" s="577"/>
      <c r="D5" s="577"/>
      <c r="E5" s="577"/>
      <c r="F5" s="577"/>
      <c r="G5" s="3"/>
      <c r="H5" s="6" t="s">
        <v>8</v>
      </c>
      <c r="I5" s="7" t="s">
        <v>9</v>
      </c>
      <c r="J5" s="3"/>
      <c r="K5" s="3"/>
      <c r="L5" s="3"/>
      <c r="M5" s="3"/>
      <c r="N5" s="3"/>
      <c r="O5" s="3"/>
      <c r="P5" s="3"/>
      <c r="Q5" s="3"/>
      <c r="R5" s="3"/>
      <c r="S5" s="3"/>
      <c r="T5" s="3"/>
      <c r="U5" s="3"/>
      <c r="V5" s="3"/>
      <c r="W5" s="3"/>
      <c r="X5" s="3"/>
    </row>
    <row r="6" spans="1:24" ht="36" customHeight="1" x14ac:dyDescent="0.3">
      <c r="A6" s="577" t="s">
        <v>10</v>
      </c>
      <c r="B6" s="577"/>
      <c r="C6" s="577"/>
      <c r="D6" s="577"/>
      <c r="E6" s="577"/>
      <c r="F6" s="577"/>
      <c r="G6" s="3"/>
      <c r="H6" s="8" t="s">
        <v>11</v>
      </c>
      <c r="I6" s="7" t="s">
        <v>12</v>
      </c>
      <c r="J6" s="3"/>
      <c r="K6" s="3"/>
      <c r="L6" s="3"/>
      <c r="M6" s="3"/>
      <c r="N6" s="3"/>
      <c r="O6" s="3"/>
      <c r="P6" s="3"/>
      <c r="Q6" s="3"/>
      <c r="R6" s="3"/>
      <c r="S6" s="3"/>
      <c r="T6" s="3"/>
      <c r="U6" s="3"/>
      <c r="V6" s="3"/>
      <c r="W6" s="3"/>
      <c r="X6" s="3"/>
    </row>
    <row r="7" spans="1:24" ht="24.75" customHeight="1" x14ac:dyDescent="0.3">
      <c r="A7" s="581" t="s">
        <v>13</v>
      </c>
      <c r="B7" s="581"/>
      <c r="C7" s="581"/>
      <c r="D7" s="581"/>
      <c r="E7" s="581"/>
      <c r="F7" s="581"/>
      <c r="G7" s="3"/>
      <c r="H7" s="3"/>
      <c r="I7" s="3"/>
      <c r="J7" s="3"/>
      <c r="K7" s="3"/>
      <c r="L7" s="3"/>
      <c r="M7" s="3"/>
      <c r="N7" s="3"/>
      <c r="O7" s="3"/>
      <c r="P7" s="3"/>
      <c r="Q7" s="3"/>
      <c r="R7" s="3"/>
      <c r="S7" s="3"/>
      <c r="T7" s="3"/>
      <c r="U7" s="3"/>
      <c r="V7" s="3"/>
      <c r="W7" s="3"/>
      <c r="X7" s="3"/>
    </row>
    <row r="8" spans="1:24" x14ac:dyDescent="0.3">
      <c r="A8" s="582" t="s">
        <v>14</v>
      </c>
      <c r="B8" s="582" t="s">
        <v>15</v>
      </c>
      <c r="C8" s="582" t="s">
        <v>16</v>
      </c>
      <c r="D8" s="582" t="s">
        <v>17</v>
      </c>
      <c r="E8" s="582" t="s">
        <v>18</v>
      </c>
      <c r="F8" s="583" t="s">
        <v>19</v>
      </c>
      <c r="G8" s="600" t="s">
        <v>20</v>
      </c>
      <c r="H8" s="582" t="s">
        <v>21</v>
      </c>
      <c r="I8" s="582" t="s">
        <v>22</v>
      </c>
      <c r="J8" s="583" t="s">
        <v>23</v>
      </c>
      <c r="K8" s="585" t="s">
        <v>24</v>
      </c>
      <c r="L8" s="585"/>
      <c r="M8" s="585"/>
      <c r="N8" s="585"/>
      <c r="O8" s="585"/>
      <c r="P8" s="585"/>
      <c r="Q8" s="585"/>
      <c r="R8" s="585"/>
      <c r="S8" s="585"/>
      <c r="T8" s="585"/>
      <c r="U8" s="585"/>
      <c r="V8" s="585"/>
      <c r="W8" s="582" t="s">
        <v>25</v>
      </c>
      <c r="X8" s="582"/>
    </row>
    <row r="9" spans="1:24" x14ac:dyDescent="0.3">
      <c r="A9" s="582"/>
      <c r="B9" s="582"/>
      <c r="C9" s="582"/>
      <c r="D9" s="582"/>
      <c r="E9" s="582"/>
      <c r="F9" s="583"/>
      <c r="G9" s="600"/>
      <c r="H9" s="582"/>
      <c r="I9" s="582"/>
      <c r="J9" s="583"/>
      <c r="K9" s="584" t="s">
        <v>26</v>
      </c>
      <c r="L9" s="584"/>
      <c r="M9" s="584"/>
      <c r="N9" s="584" t="s">
        <v>27</v>
      </c>
      <c r="O9" s="584"/>
      <c r="P9" s="584"/>
      <c r="Q9" s="584" t="s">
        <v>28</v>
      </c>
      <c r="R9" s="584"/>
      <c r="S9" s="584"/>
      <c r="T9" s="584" t="s">
        <v>29</v>
      </c>
      <c r="U9" s="584"/>
      <c r="V9" s="584"/>
      <c r="W9" s="582"/>
      <c r="X9" s="582"/>
    </row>
    <row r="10" spans="1:24" x14ac:dyDescent="0.3">
      <c r="A10" s="582"/>
      <c r="B10" s="582"/>
      <c r="C10" s="582"/>
      <c r="D10" s="582"/>
      <c r="E10" s="582"/>
      <c r="F10" s="583"/>
      <c r="G10" s="600"/>
      <c r="H10" s="582"/>
      <c r="I10" s="582"/>
      <c r="J10" s="583"/>
      <c r="K10" s="585" t="s">
        <v>30</v>
      </c>
      <c r="L10" s="585"/>
      <c r="M10" s="585"/>
      <c r="N10" s="585"/>
      <c r="O10" s="585"/>
      <c r="P10" s="585"/>
      <c r="Q10" s="585"/>
      <c r="R10" s="585"/>
      <c r="S10" s="585"/>
      <c r="T10" s="585"/>
      <c r="U10" s="585"/>
      <c r="V10" s="585"/>
      <c r="W10" s="582"/>
      <c r="X10" s="582"/>
    </row>
    <row r="11" spans="1:24" ht="31.5" x14ac:dyDescent="0.3">
      <c r="A11" s="582"/>
      <c r="B11" s="582"/>
      <c r="C11" s="582"/>
      <c r="D11" s="582"/>
      <c r="E11" s="582"/>
      <c r="F11" s="583"/>
      <c r="G11" s="600"/>
      <c r="H11" s="582"/>
      <c r="I11" s="582"/>
      <c r="J11" s="583"/>
      <c r="K11" s="10">
        <v>1</v>
      </c>
      <c r="L11" s="10">
        <v>2</v>
      </c>
      <c r="M11" s="10">
        <v>3</v>
      </c>
      <c r="N11" s="10">
        <v>4</v>
      </c>
      <c r="O11" s="10">
        <v>5</v>
      </c>
      <c r="P11" s="10">
        <v>6</v>
      </c>
      <c r="Q11" s="11">
        <v>7</v>
      </c>
      <c r="R11" s="10">
        <v>8</v>
      </c>
      <c r="S11" s="10">
        <v>9</v>
      </c>
      <c r="T11" s="11">
        <v>10</v>
      </c>
      <c r="U11" s="10">
        <v>11</v>
      </c>
      <c r="V11" s="10">
        <v>12</v>
      </c>
      <c r="W11" s="9" t="s">
        <v>31</v>
      </c>
      <c r="X11" s="12" t="s">
        <v>32</v>
      </c>
    </row>
    <row r="12" spans="1:24" ht="32.25" customHeight="1" x14ac:dyDescent="0.3">
      <c r="A12" s="586" t="s">
        <v>33</v>
      </c>
      <c r="B12" s="586" t="s">
        <v>34</v>
      </c>
      <c r="C12" s="586" t="s">
        <v>35</v>
      </c>
      <c r="D12" s="589" t="s">
        <v>36</v>
      </c>
      <c r="E12" s="589" t="s">
        <v>37</v>
      </c>
      <c r="F12" s="591" t="s">
        <v>38</v>
      </c>
      <c r="G12" s="14" t="s">
        <v>39</v>
      </c>
      <c r="H12" s="594" t="s">
        <v>40</v>
      </c>
      <c r="I12" s="597" t="s">
        <v>6</v>
      </c>
      <c r="J12" s="591" t="s">
        <v>41</v>
      </c>
      <c r="K12" s="16"/>
      <c r="L12" s="16"/>
      <c r="M12" s="16" t="s">
        <v>42</v>
      </c>
      <c r="N12" s="16"/>
      <c r="O12" s="16"/>
      <c r="P12" s="16" t="s">
        <v>42</v>
      </c>
      <c r="Q12" s="16"/>
      <c r="R12" s="16"/>
      <c r="S12" s="16" t="s">
        <v>42</v>
      </c>
      <c r="T12" s="16"/>
      <c r="U12" s="16"/>
      <c r="V12" s="16" t="s">
        <v>42</v>
      </c>
      <c r="W12" s="17" t="s">
        <v>43</v>
      </c>
      <c r="X12" s="17"/>
    </row>
    <row r="13" spans="1:24" ht="37.5" customHeight="1" x14ac:dyDescent="0.3">
      <c r="A13" s="587"/>
      <c r="B13" s="587"/>
      <c r="C13" s="587"/>
      <c r="D13" s="590"/>
      <c r="E13" s="590"/>
      <c r="F13" s="592"/>
      <c r="G13" s="19" t="s">
        <v>44</v>
      </c>
      <c r="H13" s="595"/>
      <c r="I13" s="598"/>
      <c r="J13" s="592"/>
      <c r="K13" s="16"/>
      <c r="L13" s="16"/>
      <c r="M13" s="16"/>
      <c r="N13" s="16"/>
      <c r="O13" s="16"/>
      <c r="P13" s="16"/>
      <c r="Q13" s="16"/>
      <c r="R13" s="16"/>
      <c r="S13" s="16"/>
      <c r="T13" s="16"/>
      <c r="U13" s="16"/>
      <c r="V13" s="16"/>
      <c r="W13" s="17" t="s">
        <v>43</v>
      </c>
      <c r="X13" s="17"/>
    </row>
    <row r="14" spans="1:24" ht="40.5" customHeight="1" x14ac:dyDescent="0.3">
      <c r="A14" s="587"/>
      <c r="B14" s="587"/>
      <c r="C14" s="587"/>
      <c r="D14" s="590"/>
      <c r="E14" s="590"/>
      <c r="F14" s="593"/>
      <c r="G14" s="14" t="s">
        <v>45</v>
      </c>
      <c r="H14" s="596"/>
      <c r="I14" s="599"/>
      <c r="J14" s="593"/>
      <c r="K14" s="16"/>
      <c r="L14" s="16"/>
      <c r="M14" s="16"/>
      <c r="N14" s="16"/>
      <c r="O14" s="16"/>
      <c r="P14" s="16"/>
      <c r="Q14" s="16"/>
      <c r="R14" s="16"/>
      <c r="S14" s="16"/>
      <c r="T14" s="16"/>
      <c r="U14" s="16"/>
      <c r="V14" s="16"/>
      <c r="W14" s="17" t="s">
        <v>43</v>
      </c>
      <c r="X14" s="17"/>
    </row>
    <row r="15" spans="1:24" ht="50.25" customHeight="1" x14ac:dyDescent="0.3">
      <c r="A15" s="587"/>
      <c r="B15" s="587"/>
      <c r="C15" s="587"/>
      <c r="D15" s="590"/>
      <c r="E15" s="590"/>
      <c r="F15" s="19" t="s">
        <v>46</v>
      </c>
      <c r="G15" s="14" t="s">
        <v>47</v>
      </c>
      <c r="H15" s="16" t="s">
        <v>48</v>
      </c>
      <c r="I15" s="21" t="s">
        <v>6</v>
      </c>
      <c r="J15" s="19" t="s">
        <v>41</v>
      </c>
      <c r="K15" s="16" t="s">
        <v>42</v>
      </c>
      <c r="L15" s="16" t="s">
        <v>42</v>
      </c>
      <c r="M15" s="16" t="s">
        <v>42</v>
      </c>
      <c r="N15" s="16" t="s">
        <v>42</v>
      </c>
      <c r="O15" s="16" t="s">
        <v>42</v>
      </c>
      <c r="P15" s="16" t="s">
        <v>42</v>
      </c>
      <c r="Q15" s="16" t="s">
        <v>42</v>
      </c>
      <c r="R15" s="16" t="s">
        <v>42</v>
      </c>
      <c r="S15" s="16" t="s">
        <v>42</v>
      </c>
      <c r="T15" s="16" t="s">
        <v>42</v>
      </c>
      <c r="U15" s="16" t="s">
        <v>42</v>
      </c>
      <c r="V15" s="16" t="s">
        <v>42</v>
      </c>
      <c r="W15" s="17" t="s">
        <v>43</v>
      </c>
      <c r="X15" s="17"/>
    </row>
    <row r="16" spans="1:24" ht="45" customHeight="1" x14ac:dyDescent="0.3">
      <c r="A16" s="587"/>
      <c r="B16" s="587"/>
      <c r="C16" s="587"/>
      <c r="D16" s="590"/>
      <c r="E16" s="590"/>
      <c r="F16" s="19" t="s">
        <v>49</v>
      </c>
      <c r="G16" s="14" t="s">
        <v>50</v>
      </c>
      <c r="H16" s="16" t="s">
        <v>51</v>
      </c>
      <c r="I16" s="21" t="s">
        <v>6</v>
      </c>
      <c r="J16" s="19" t="s">
        <v>52</v>
      </c>
      <c r="K16" s="16"/>
      <c r="L16" s="16"/>
      <c r="M16" s="16"/>
      <c r="N16" s="16" t="s">
        <v>42</v>
      </c>
      <c r="O16" s="16"/>
      <c r="P16" s="16"/>
      <c r="Q16" s="16"/>
      <c r="R16" s="16"/>
      <c r="S16" s="16"/>
      <c r="T16" s="16"/>
      <c r="U16" s="16"/>
      <c r="V16" s="16"/>
      <c r="W16" s="17" t="s">
        <v>43</v>
      </c>
      <c r="X16" s="17"/>
    </row>
    <row r="17" spans="1:24" ht="51" customHeight="1" x14ac:dyDescent="0.3">
      <c r="A17" s="587"/>
      <c r="B17" s="587"/>
      <c r="C17" s="587"/>
      <c r="D17" s="590"/>
      <c r="E17" s="590"/>
      <c r="F17" s="591" t="s">
        <v>53</v>
      </c>
      <c r="G17" s="14" t="s">
        <v>54</v>
      </c>
      <c r="H17" s="594" t="s">
        <v>55</v>
      </c>
      <c r="I17" s="597" t="s">
        <v>56</v>
      </c>
      <c r="J17" s="591" t="s">
        <v>57</v>
      </c>
      <c r="K17" s="16"/>
      <c r="L17" s="16"/>
      <c r="M17" s="16"/>
      <c r="N17" s="16" t="s">
        <v>42</v>
      </c>
      <c r="O17" s="16" t="s">
        <v>42</v>
      </c>
      <c r="P17" s="16" t="s">
        <v>42</v>
      </c>
      <c r="Q17" s="16" t="s">
        <v>42</v>
      </c>
      <c r="R17" s="16" t="s">
        <v>42</v>
      </c>
      <c r="S17" s="16" t="s">
        <v>42</v>
      </c>
      <c r="T17" s="16"/>
      <c r="U17" s="16"/>
      <c r="V17" s="16"/>
      <c r="W17" s="17" t="s">
        <v>43</v>
      </c>
      <c r="X17" s="17"/>
    </row>
    <row r="18" spans="1:24" ht="25.5" customHeight="1" x14ac:dyDescent="0.3">
      <c r="A18" s="587"/>
      <c r="B18" s="587"/>
      <c r="C18" s="587"/>
      <c r="D18" s="590"/>
      <c r="E18" s="590"/>
      <c r="F18" s="593"/>
      <c r="G18" s="19" t="s">
        <v>58</v>
      </c>
      <c r="H18" s="596"/>
      <c r="I18" s="599"/>
      <c r="J18" s="593"/>
      <c r="K18" s="16"/>
      <c r="L18" s="16"/>
      <c r="M18" s="16"/>
      <c r="N18" s="16"/>
      <c r="O18" s="16"/>
      <c r="P18" s="16"/>
      <c r="Q18" s="16"/>
      <c r="R18" s="16"/>
      <c r="S18" s="16"/>
      <c r="T18" s="16"/>
      <c r="U18" s="16"/>
      <c r="V18" s="16"/>
      <c r="W18" s="17" t="s">
        <v>43</v>
      </c>
      <c r="X18" s="17"/>
    </row>
    <row r="19" spans="1:24" ht="47.25" customHeight="1" x14ac:dyDescent="0.3">
      <c r="A19" s="587"/>
      <c r="B19" s="587"/>
      <c r="C19" s="587"/>
      <c r="D19" s="590"/>
      <c r="E19" s="590"/>
      <c r="F19" s="19" t="s">
        <v>59</v>
      </c>
      <c r="G19" s="14" t="s">
        <v>60</v>
      </c>
      <c r="H19" s="16" t="s">
        <v>61</v>
      </c>
      <c r="I19" s="21" t="s">
        <v>6</v>
      </c>
      <c r="J19" s="19" t="s">
        <v>41</v>
      </c>
      <c r="K19" s="16"/>
      <c r="L19" s="16"/>
      <c r="M19" s="16" t="s">
        <v>42</v>
      </c>
      <c r="N19" s="16"/>
      <c r="O19" s="16"/>
      <c r="P19" s="16"/>
      <c r="Q19" s="16"/>
      <c r="R19" s="16"/>
      <c r="S19" s="16"/>
      <c r="T19" s="16"/>
      <c r="U19" s="16"/>
      <c r="V19" s="16"/>
      <c r="W19" s="17" t="s">
        <v>43</v>
      </c>
      <c r="X19" s="17"/>
    </row>
    <row r="20" spans="1:24" ht="54" customHeight="1" x14ac:dyDescent="0.3">
      <c r="A20" s="587"/>
      <c r="B20" s="587"/>
      <c r="C20" s="587"/>
      <c r="D20" s="590"/>
      <c r="E20" s="590"/>
      <c r="F20" s="19" t="s">
        <v>62</v>
      </c>
      <c r="G20" s="14" t="s">
        <v>63</v>
      </c>
      <c r="H20" s="16" t="s">
        <v>64</v>
      </c>
      <c r="I20" s="21" t="s">
        <v>6</v>
      </c>
      <c r="J20" s="19" t="s">
        <v>65</v>
      </c>
      <c r="K20" s="16"/>
      <c r="L20" s="16"/>
      <c r="M20" s="16" t="s">
        <v>42</v>
      </c>
      <c r="N20" s="16" t="s">
        <v>42</v>
      </c>
      <c r="O20" s="16"/>
      <c r="P20" s="16"/>
      <c r="Q20" s="16"/>
      <c r="R20" s="16"/>
      <c r="S20" s="16"/>
      <c r="T20" s="16"/>
      <c r="U20" s="16"/>
      <c r="V20" s="16"/>
      <c r="W20" s="17" t="s">
        <v>43</v>
      </c>
      <c r="X20" s="17"/>
    </row>
    <row r="21" spans="1:24" ht="66" customHeight="1" x14ac:dyDescent="0.3">
      <c r="A21" s="587"/>
      <c r="B21" s="587"/>
      <c r="C21" s="587"/>
      <c r="D21" s="590"/>
      <c r="E21" s="590"/>
      <c r="F21" s="19" t="s">
        <v>66</v>
      </c>
      <c r="G21" s="14" t="s">
        <v>67</v>
      </c>
      <c r="H21" s="16" t="s">
        <v>68</v>
      </c>
      <c r="I21" s="21" t="s">
        <v>6</v>
      </c>
      <c r="J21" s="19" t="s">
        <v>69</v>
      </c>
      <c r="K21" s="16"/>
      <c r="L21" s="16" t="s">
        <v>42</v>
      </c>
      <c r="M21" s="16" t="s">
        <v>42</v>
      </c>
      <c r="N21" s="16" t="s">
        <v>42</v>
      </c>
      <c r="O21" s="16" t="s">
        <v>42</v>
      </c>
      <c r="P21" s="16" t="s">
        <v>42</v>
      </c>
      <c r="Q21" s="16" t="s">
        <v>42</v>
      </c>
      <c r="R21" s="16"/>
      <c r="S21" s="16"/>
      <c r="T21" s="16"/>
      <c r="U21" s="16"/>
      <c r="V21" s="16"/>
      <c r="W21" s="17" t="s">
        <v>43</v>
      </c>
      <c r="X21" s="17"/>
    </row>
    <row r="22" spans="1:24" ht="51" customHeight="1" x14ac:dyDescent="0.3">
      <c r="A22" s="587"/>
      <c r="B22" s="587"/>
      <c r="C22" s="587"/>
      <c r="D22" s="590"/>
      <c r="E22" s="590"/>
      <c r="F22" s="19" t="s">
        <v>70</v>
      </c>
      <c r="G22" s="14" t="s">
        <v>71</v>
      </c>
      <c r="H22" s="16" t="s">
        <v>72</v>
      </c>
      <c r="I22" s="21" t="s">
        <v>6</v>
      </c>
      <c r="J22" s="19" t="s">
        <v>73</v>
      </c>
      <c r="K22" s="16"/>
      <c r="L22" s="16"/>
      <c r="M22" s="16"/>
      <c r="N22" s="16"/>
      <c r="O22" s="16"/>
      <c r="P22" s="16" t="s">
        <v>42</v>
      </c>
      <c r="Q22" s="16" t="s">
        <v>42</v>
      </c>
      <c r="R22" s="16" t="s">
        <v>42</v>
      </c>
      <c r="S22" s="16"/>
      <c r="T22" s="16"/>
      <c r="U22" s="16"/>
      <c r="V22" s="16"/>
      <c r="W22" s="17" t="s">
        <v>43</v>
      </c>
      <c r="X22" s="17"/>
    </row>
    <row r="23" spans="1:24" ht="69.75" customHeight="1" x14ac:dyDescent="0.3">
      <c r="A23" s="587"/>
      <c r="B23" s="587"/>
      <c r="C23" s="587"/>
      <c r="D23" s="590"/>
      <c r="E23" s="590"/>
      <c r="F23" s="19" t="s">
        <v>74</v>
      </c>
      <c r="G23" s="14" t="s">
        <v>75</v>
      </c>
      <c r="H23" s="16">
        <v>100</v>
      </c>
      <c r="I23" s="22" t="s">
        <v>76</v>
      </c>
      <c r="J23" s="19" t="s">
        <v>77</v>
      </c>
      <c r="K23" s="16"/>
      <c r="L23" s="16"/>
      <c r="M23" s="16" t="s">
        <v>42</v>
      </c>
      <c r="N23" s="16"/>
      <c r="O23" s="16"/>
      <c r="P23" s="16"/>
      <c r="Q23" s="16"/>
      <c r="R23" s="16"/>
      <c r="S23" s="16"/>
      <c r="T23" s="16"/>
      <c r="U23" s="16"/>
      <c r="V23" s="16"/>
      <c r="W23" s="17" t="s">
        <v>43</v>
      </c>
      <c r="X23" s="17"/>
    </row>
    <row r="24" spans="1:24" ht="73.5" customHeight="1" x14ac:dyDescent="0.3">
      <c r="A24" s="587"/>
      <c r="B24" s="587"/>
      <c r="C24" s="587"/>
      <c r="D24" s="590"/>
      <c r="E24" s="590"/>
      <c r="F24" s="19" t="s">
        <v>78</v>
      </c>
      <c r="G24" s="14" t="s">
        <v>79</v>
      </c>
      <c r="H24" s="16">
        <v>10</v>
      </c>
      <c r="I24" s="22" t="s">
        <v>9</v>
      </c>
      <c r="J24" s="19" t="s">
        <v>80</v>
      </c>
      <c r="K24" s="16" t="s">
        <v>42</v>
      </c>
      <c r="L24" s="16" t="s">
        <v>42</v>
      </c>
      <c r="M24" s="16" t="s">
        <v>42</v>
      </c>
      <c r="N24" s="16" t="s">
        <v>42</v>
      </c>
      <c r="O24" s="16" t="s">
        <v>42</v>
      </c>
      <c r="P24" s="16" t="s">
        <v>42</v>
      </c>
      <c r="Q24" s="16" t="s">
        <v>42</v>
      </c>
      <c r="R24" s="16" t="s">
        <v>42</v>
      </c>
      <c r="S24" s="16" t="s">
        <v>42</v>
      </c>
      <c r="T24" s="16" t="s">
        <v>42</v>
      </c>
      <c r="U24" s="16" t="s">
        <v>42</v>
      </c>
      <c r="V24" s="16" t="s">
        <v>42</v>
      </c>
      <c r="W24" s="17" t="s">
        <v>43</v>
      </c>
      <c r="X24" s="17"/>
    </row>
    <row r="25" spans="1:24" ht="52.5" customHeight="1" x14ac:dyDescent="0.3">
      <c r="A25" s="587"/>
      <c r="B25" s="587"/>
      <c r="C25" s="587"/>
      <c r="D25" s="590"/>
      <c r="E25" s="590"/>
      <c r="F25" s="19" t="s">
        <v>81</v>
      </c>
      <c r="G25" s="14" t="s">
        <v>82</v>
      </c>
      <c r="H25" s="16">
        <v>50</v>
      </c>
      <c r="I25" s="22" t="s">
        <v>83</v>
      </c>
      <c r="J25" s="19" t="s">
        <v>84</v>
      </c>
      <c r="K25" s="16"/>
      <c r="L25" s="16"/>
      <c r="M25" s="16"/>
      <c r="N25" s="16"/>
      <c r="O25" s="16"/>
      <c r="P25" s="16"/>
      <c r="Q25" s="16" t="s">
        <v>42</v>
      </c>
      <c r="R25" s="16" t="s">
        <v>42</v>
      </c>
      <c r="S25" s="16" t="s">
        <v>42</v>
      </c>
      <c r="T25" s="16"/>
      <c r="U25" s="16"/>
      <c r="V25" s="16"/>
      <c r="W25" s="17" t="s">
        <v>43</v>
      </c>
      <c r="X25" s="17"/>
    </row>
    <row r="26" spans="1:24" ht="57.75" customHeight="1" x14ac:dyDescent="0.3">
      <c r="A26" s="587"/>
      <c r="B26" s="587"/>
      <c r="C26" s="588"/>
      <c r="D26" s="590"/>
      <c r="E26" s="590"/>
      <c r="F26" s="19" t="s">
        <v>85</v>
      </c>
      <c r="G26" s="14" t="s">
        <v>86</v>
      </c>
      <c r="H26" s="16"/>
      <c r="I26" s="22" t="s">
        <v>9</v>
      </c>
      <c r="J26" s="19" t="s">
        <v>87</v>
      </c>
      <c r="K26" s="16"/>
      <c r="L26" s="16"/>
      <c r="M26" s="16"/>
      <c r="N26" s="16"/>
      <c r="O26" s="16"/>
      <c r="P26" s="16"/>
      <c r="Q26" s="16" t="s">
        <v>42</v>
      </c>
      <c r="R26" s="16" t="s">
        <v>42</v>
      </c>
      <c r="S26" s="16" t="s">
        <v>42</v>
      </c>
      <c r="T26" s="16"/>
      <c r="U26" s="16"/>
      <c r="V26" s="16"/>
      <c r="W26" s="17" t="s">
        <v>43</v>
      </c>
      <c r="X26" s="17"/>
    </row>
    <row r="27" spans="1:24" ht="60" customHeight="1" x14ac:dyDescent="0.3">
      <c r="A27" s="587"/>
      <c r="B27" s="587"/>
      <c r="C27" s="586" t="s">
        <v>88</v>
      </c>
      <c r="D27" s="590"/>
      <c r="E27" s="590"/>
      <c r="F27" s="591" t="s">
        <v>89</v>
      </c>
      <c r="G27" s="14" t="s">
        <v>90</v>
      </c>
      <c r="H27" s="16">
        <v>1</v>
      </c>
      <c r="I27" s="601" t="s">
        <v>12</v>
      </c>
      <c r="J27" s="591" t="s">
        <v>77</v>
      </c>
      <c r="K27" s="16"/>
      <c r="L27" s="16"/>
      <c r="M27" s="16"/>
      <c r="N27" s="14" t="s">
        <v>42</v>
      </c>
      <c r="O27" s="14"/>
      <c r="P27" s="14"/>
      <c r="Q27" s="14" t="s">
        <v>43</v>
      </c>
      <c r="R27" s="14"/>
      <c r="S27" s="14"/>
      <c r="T27" s="16"/>
      <c r="U27" s="16"/>
      <c r="V27" s="16"/>
      <c r="W27" s="17" t="s">
        <v>43</v>
      </c>
      <c r="X27" s="17"/>
    </row>
    <row r="28" spans="1:24" ht="53.25" customHeight="1" x14ac:dyDescent="0.3">
      <c r="A28" s="587"/>
      <c r="B28" s="587"/>
      <c r="C28" s="587"/>
      <c r="D28" s="590"/>
      <c r="E28" s="590"/>
      <c r="F28" s="592"/>
      <c r="G28" s="14" t="s">
        <v>91</v>
      </c>
      <c r="H28" s="16">
        <v>1</v>
      </c>
      <c r="I28" s="602"/>
      <c r="J28" s="592"/>
      <c r="K28" s="16"/>
      <c r="L28" s="16"/>
      <c r="M28" s="16"/>
      <c r="N28" s="14" t="s">
        <v>42</v>
      </c>
      <c r="O28" s="14"/>
      <c r="P28" s="14"/>
      <c r="Q28" s="14" t="s">
        <v>43</v>
      </c>
      <c r="R28" s="14"/>
      <c r="S28" s="14"/>
      <c r="T28" s="16"/>
      <c r="U28" s="16"/>
      <c r="V28" s="16"/>
      <c r="W28" s="17" t="s">
        <v>43</v>
      </c>
      <c r="X28" s="17"/>
    </row>
    <row r="29" spans="1:24" ht="32.25" customHeight="1" x14ac:dyDescent="0.3">
      <c r="A29" s="587"/>
      <c r="B29" s="587"/>
      <c r="C29" s="587"/>
      <c r="D29" s="590"/>
      <c r="E29" s="590"/>
      <c r="F29" s="593"/>
      <c r="G29" s="14" t="s">
        <v>92</v>
      </c>
      <c r="H29" s="16">
        <v>250</v>
      </c>
      <c r="I29" s="603"/>
      <c r="J29" s="593"/>
      <c r="K29" s="16"/>
      <c r="L29" s="16"/>
      <c r="M29" s="16"/>
      <c r="N29" s="14" t="s">
        <v>42</v>
      </c>
      <c r="O29" s="14"/>
      <c r="P29" s="14"/>
      <c r="Q29" s="14" t="s">
        <v>42</v>
      </c>
      <c r="R29" s="14"/>
      <c r="S29" s="14"/>
      <c r="T29" s="16"/>
      <c r="U29" s="16"/>
      <c r="V29" s="16"/>
      <c r="W29" s="17" t="s">
        <v>43</v>
      </c>
      <c r="X29" s="17"/>
    </row>
    <row r="30" spans="1:24" ht="43.5" customHeight="1" x14ac:dyDescent="0.3">
      <c r="A30" s="587"/>
      <c r="B30" s="587"/>
      <c r="C30" s="587"/>
      <c r="D30" s="590"/>
      <c r="E30" s="590"/>
      <c r="F30" s="19" t="s">
        <v>93</v>
      </c>
      <c r="G30" s="14" t="s">
        <v>94</v>
      </c>
      <c r="H30" s="16">
        <v>300</v>
      </c>
      <c r="I30" s="23" t="s">
        <v>12</v>
      </c>
      <c r="J30" s="19" t="s">
        <v>52</v>
      </c>
      <c r="K30" s="16"/>
      <c r="L30" s="16"/>
      <c r="M30" s="16"/>
      <c r="N30" s="16"/>
      <c r="O30" s="16"/>
      <c r="P30" s="16"/>
      <c r="Q30" s="16"/>
      <c r="R30" s="16"/>
      <c r="S30" s="16"/>
      <c r="T30" s="16"/>
      <c r="U30" s="16"/>
      <c r="V30" s="16"/>
      <c r="W30" s="17" t="s">
        <v>43</v>
      </c>
      <c r="X30" s="17"/>
    </row>
    <row r="31" spans="1:24" ht="35.25" customHeight="1" x14ac:dyDescent="0.3">
      <c r="A31" s="587"/>
      <c r="B31" s="587"/>
      <c r="C31" s="587"/>
      <c r="D31" s="590"/>
      <c r="E31" s="590"/>
      <c r="F31" s="592" t="s">
        <v>95</v>
      </c>
      <c r="G31" s="14" t="s">
        <v>96</v>
      </c>
      <c r="H31" s="16">
        <v>1</v>
      </c>
      <c r="I31" s="601" t="s">
        <v>12</v>
      </c>
      <c r="J31" s="591" t="s">
        <v>77</v>
      </c>
      <c r="K31" s="16"/>
      <c r="L31" s="16"/>
      <c r="M31" s="16"/>
      <c r="N31" s="14" t="s">
        <v>42</v>
      </c>
      <c r="O31" s="14"/>
      <c r="P31" s="14"/>
      <c r="Q31" s="14" t="s">
        <v>42</v>
      </c>
      <c r="R31" s="14"/>
      <c r="S31" s="14"/>
      <c r="T31" s="16"/>
      <c r="U31" s="16"/>
      <c r="V31" s="16"/>
      <c r="W31" s="17" t="s">
        <v>43</v>
      </c>
      <c r="X31" s="17"/>
    </row>
    <row r="32" spans="1:24" ht="39.75" customHeight="1" x14ac:dyDescent="0.3">
      <c r="A32" s="587"/>
      <c r="B32" s="587"/>
      <c r="C32" s="587"/>
      <c r="D32" s="590"/>
      <c r="E32" s="590"/>
      <c r="F32" s="592"/>
      <c r="G32" s="14" t="s">
        <v>97</v>
      </c>
      <c r="H32" s="16"/>
      <c r="I32" s="602"/>
      <c r="J32" s="592"/>
      <c r="K32" s="16"/>
      <c r="L32" s="16"/>
      <c r="M32" s="16"/>
      <c r="N32" s="14" t="s">
        <v>42</v>
      </c>
      <c r="O32" s="14"/>
      <c r="P32" s="14"/>
      <c r="Q32" s="14" t="s">
        <v>42</v>
      </c>
      <c r="R32" s="14"/>
      <c r="S32" s="14"/>
      <c r="T32" s="16"/>
      <c r="U32" s="16"/>
      <c r="V32" s="16"/>
      <c r="W32" s="17" t="s">
        <v>43</v>
      </c>
      <c r="X32" s="17"/>
    </row>
    <row r="33" spans="1:24" ht="35.25" customHeight="1" x14ac:dyDescent="0.3">
      <c r="A33" s="587"/>
      <c r="B33" s="587"/>
      <c r="C33" s="587"/>
      <c r="D33" s="590"/>
      <c r="E33" s="590"/>
      <c r="F33" s="593"/>
      <c r="G33" s="14" t="s">
        <v>98</v>
      </c>
      <c r="H33" s="16"/>
      <c r="I33" s="603"/>
      <c r="J33" s="593"/>
      <c r="K33" s="16"/>
      <c r="L33" s="16"/>
      <c r="M33" s="16"/>
      <c r="N33" s="14" t="s">
        <v>42</v>
      </c>
      <c r="O33" s="14"/>
      <c r="P33" s="14"/>
      <c r="Q33" s="14" t="s">
        <v>42</v>
      </c>
      <c r="R33" s="14"/>
      <c r="S33" s="14"/>
      <c r="T33" s="16"/>
      <c r="U33" s="16"/>
      <c r="V33" s="16"/>
      <c r="W33" s="17" t="s">
        <v>43</v>
      </c>
      <c r="X33" s="17"/>
    </row>
    <row r="34" spans="1:24" ht="46.5" customHeight="1" x14ac:dyDescent="0.3">
      <c r="A34" s="587"/>
      <c r="B34" s="587"/>
      <c r="C34" s="587"/>
      <c r="D34" s="590"/>
      <c r="E34" s="590"/>
      <c r="F34" s="591" t="s">
        <v>99</v>
      </c>
      <c r="G34" s="14" t="s">
        <v>100</v>
      </c>
      <c r="H34" s="16">
        <v>1</v>
      </c>
      <c r="I34" s="601" t="s">
        <v>12</v>
      </c>
      <c r="J34" s="591" t="s">
        <v>77</v>
      </c>
      <c r="K34" s="16"/>
      <c r="L34" s="16"/>
      <c r="M34" s="16"/>
      <c r="N34" s="16"/>
      <c r="O34" s="16"/>
      <c r="P34" s="16"/>
      <c r="Q34" s="14" t="s">
        <v>42</v>
      </c>
      <c r="R34" s="14"/>
      <c r="S34" s="14"/>
      <c r="T34" s="16"/>
      <c r="U34" s="16"/>
      <c r="V34" s="16"/>
      <c r="W34" s="17" t="s">
        <v>43</v>
      </c>
      <c r="X34" s="17"/>
    </row>
    <row r="35" spans="1:24" ht="48.75" customHeight="1" x14ac:dyDescent="0.3">
      <c r="A35" s="587"/>
      <c r="B35" s="587"/>
      <c r="C35" s="587"/>
      <c r="D35" s="590"/>
      <c r="E35" s="590"/>
      <c r="F35" s="592"/>
      <c r="G35" s="14" t="s">
        <v>101</v>
      </c>
      <c r="H35" s="16">
        <v>250</v>
      </c>
      <c r="I35" s="602"/>
      <c r="J35" s="592"/>
      <c r="K35" s="16"/>
      <c r="L35" s="16"/>
      <c r="M35" s="16"/>
      <c r="N35" s="16"/>
      <c r="O35" s="16"/>
      <c r="P35" s="16"/>
      <c r="Q35" s="14" t="s">
        <v>42</v>
      </c>
      <c r="R35" s="14"/>
      <c r="S35" s="14"/>
      <c r="T35" s="16"/>
      <c r="U35" s="16"/>
      <c r="V35" s="16"/>
      <c r="W35" s="17" t="s">
        <v>43</v>
      </c>
      <c r="X35" s="17"/>
    </row>
    <row r="36" spans="1:24" ht="42" customHeight="1" x14ac:dyDescent="0.3">
      <c r="A36" s="587"/>
      <c r="B36" s="587"/>
      <c r="C36" s="587"/>
      <c r="D36" s="590"/>
      <c r="E36" s="590"/>
      <c r="F36" s="592"/>
      <c r="G36" s="14" t="s">
        <v>102</v>
      </c>
      <c r="H36" s="24"/>
      <c r="I36" s="602"/>
      <c r="J36" s="592"/>
      <c r="K36" s="16"/>
      <c r="L36" s="16"/>
      <c r="M36" s="16"/>
      <c r="N36" s="16"/>
      <c r="O36" s="16"/>
      <c r="P36" s="16"/>
      <c r="Q36" s="14" t="s">
        <v>42</v>
      </c>
      <c r="R36" s="14"/>
      <c r="S36" s="14"/>
      <c r="T36" s="16"/>
      <c r="U36" s="16"/>
      <c r="V36" s="16"/>
      <c r="W36" s="17" t="s">
        <v>43</v>
      </c>
      <c r="X36" s="17"/>
    </row>
    <row r="37" spans="1:24" ht="32.25" customHeight="1" x14ac:dyDescent="0.3">
      <c r="A37" s="587"/>
      <c r="B37" s="587"/>
      <c r="C37" s="587"/>
      <c r="D37" s="590"/>
      <c r="E37" s="590"/>
      <c r="F37" s="592"/>
      <c r="G37" s="14" t="s">
        <v>103</v>
      </c>
      <c r="H37" s="16">
        <v>2</v>
      </c>
      <c r="I37" s="602"/>
      <c r="J37" s="592"/>
      <c r="K37" s="16"/>
      <c r="L37" s="16"/>
      <c r="M37" s="16"/>
      <c r="N37" s="16"/>
      <c r="O37" s="16"/>
      <c r="P37" s="16"/>
      <c r="Q37" s="14" t="s">
        <v>42</v>
      </c>
      <c r="R37" s="14"/>
      <c r="S37" s="14"/>
      <c r="T37" s="16"/>
      <c r="U37" s="16"/>
      <c r="V37" s="16"/>
      <c r="W37" s="17" t="s">
        <v>43</v>
      </c>
      <c r="X37" s="17"/>
    </row>
    <row r="38" spans="1:24" ht="42" customHeight="1" x14ac:dyDescent="0.3">
      <c r="A38" s="587"/>
      <c r="B38" s="587"/>
      <c r="C38" s="587"/>
      <c r="D38" s="590"/>
      <c r="E38" s="590"/>
      <c r="F38" s="593"/>
      <c r="G38" s="14" t="s">
        <v>104</v>
      </c>
      <c r="H38" s="16"/>
      <c r="I38" s="603"/>
      <c r="J38" s="593"/>
      <c r="K38" s="16"/>
      <c r="L38" s="16"/>
      <c r="M38" s="16"/>
      <c r="N38" s="16"/>
      <c r="O38" s="16"/>
      <c r="P38" s="16"/>
      <c r="Q38" s="14" t="s">
        <v>42</v>
      </c>
      <c r="R38" s="14"/>
      <c r="S38" s="14"/>
      <c r="T38" s="16"/>
      <c r="U38" s="16"/>
      <c r="V38" s="16"/>
      <c r="W38" s="17" t="s">
        <v>43</v>
      </c>
      <c r="X38" s="17"/>
    </row>
    <row r="39" spans="1:24" ht="37.5" customHeight="1" x14ac:dyDescent="0.3">
      <c r="A39" s="587"/>
      <c r="B39" s="587"/>
      <c r="C39" s="587"/>
      <c r="D39" s="590"/>
      <c r="E39" s="590"/>
      <c r="F39" s="591" t="s">
        <v>105</v>
      </c>
      <c r="G39" s="14" t="s">
        <v>106</v>
      </c>
      <c r="H39" s="16"/>
      <c r="I39" s="601" t="s">
        <v>12</v>
      </c>
      <c r="J39" s="591" t="s">
        <v>107</v>
      </c>
      <c r="K39" s="14" t="s">
        <v>42</v>
      </c>
      <c r="L39" s="14"/>
      <c r="M39" s="14"/>
      <c r="N39" s="14" t="s">
        <v>42</v>
      </c>
      <c r="O39" s="14"/>
      <c r="P39" s="14"/>
      <c r="Q39" s="14" t="s">
        <v>42</v>
      </c>
      <c r="R39" s="14"/>
      <c r="S39" s="14"/>
      <c r="T39" s="14" t="s">
        <v>42</v>
      </c>
      <c r="U39" s="14"/>
      <c r="V39" s="14"/>
      <c r="W39" s="17" t="s">
        <v>43</v>
      </c>
      <c r="X39" s="17"/>
    </row>
    <row r="40" spans="1:24" ht="39" customHeight="1" x14ac:dyDescent="0.3">
      <c r="A40" s="587"/>
      <c r="B40" s="587"/>
      <c r="C40" s="587"/>
      <c r="D40" s="590"/>
      <c r="E40" s="590"/>
      <c r="F40" s="593"/>
      <c r="G40" s="14" t="s">
        <v>108</v>
      </c>
      <c r="H40" s="16"/>
      <c r="I40" s="603"/>
      <c r="J40" s="593"/>
      <c r="K40" s="14" t="s">
        <v>42</v>
      </c>
      <c r="L40" s="14"/>
      <c r="M40" s="14"/>
      <c r="N40" s="14" t="s">
        <v>42</v>
      </c>
      <c r="O40" s="14"/>
      <c r="P40" s="14"/>
      <c r="Q40" s="14" t="s">
        <v>42</v>
      </c>
      <c r="R40" s="14"/>
      <c r="S40" s="14"/>
      <c r="T40" s="14" t="s">
        <v>42</v>
      </c>
      <c r="U40" s="14"/>
      <c r="V40" s="14"/>
      <c r="W40" s="17" t="s">
        <v>43</v>
      </c>
      <c r="X40" s="17"/>
    </row>
    <row r="41" spans="1:24" ht="38.25" customHeight="1" x14ac:dyDescent="0.3">
      <c r="A41" s="587"/>
      <c r="B41" s="587"/>
      <c r="C41" s="587"/>
      <c r="D41" s="590"/>
      <c r="E41" s="590"/>
      <c r="F41" s="591" t="s">
        <v>109</v>
      </c>
      <c r="G41" s="14" t="s">
        <v>110</v>
      </c>
      <c r="H41" s="16"/>
      <c r="I41" s="601" t="s">
        <v>12</v>
      </c>
      <c r="J41" s="591" t="s">
        <v>111</v>
      </c>
      <c r="K41" s="14" t="s">
        <v>42</v>
      </c>
      <c r="L41" s="14"/>
      <c r="M41" s="14"/>
      <c r="N41" s="14" t="s">
        <v>42</v>
      </c>
      <c r="O41" s="14"/>
      <c r="P41" s="14"/>
      <c r="Q41" s="14" t="s">
        <v>42</v>
      </c>
      <c r="R41" s="14"/>
      <c r="S41" s="14"/>
      <c r="T41" s="14" t="s">
        <v>42</v>
      </c>
      <c r="U41" s="14"/>
      <c r="V41" s="14"/>
      <c r="W41" s="17" t="s">
        <v>43</v>
      </c>
      <c r="X41" s="17"/>
    </row>
    <row r="42" spans="1:24" ht="29.25" customHeight="1" x14ac:dyDescent="0.3">
      <c r="A42" s="587"/>
      <c r="B42" s="587"/>
      <c r="C42" s="587"/>
      <c r="D42" s="590"/>
      <c r="E42" s="590"/>
      <c r="F42" s="593"/>
      <c r="G42" s="14" t="s">
        <v>112</v>
      </c>
      <c r="H42" s="16"/>
      <c r="I42" s="603"/>
      <c r="J42" s="593"/>
      <c r="K42" s="14" t="s">
        <v>42</v>
      </c>
      <c r="L42" s="14"/>
      <c r="M42" s="14"/>
      <c r="N42" s="14" t="s">
        <v>42</v>
      </c>
      <c r="O42" s="14"/>
      <c r="P42" s="14"/>
      <c r="Q42" s="14" t="s">
        <v>42</v>
      </c>
      <c r="R42" s="14"/>
      <c r="S42" s="14"/>
      <c r="T42" s="14" t="s">
        <v>42</v>
      </c>
      <c r="U42" s="14"/>
      <c r="V42" s="14"/>
      <c r="W42" s="17" t="s">
        <v>43</v>
      </c>
      <c r="X42" s="17"/>
    </row>
    <row r="43" spans="1:24" ht="33.75" customHeight="1" x14ac:dyDescent="0.3">
      <c r="A43" s="587"/>
      <c r="B43" s="587"/>
      <c r="C43" s="587"/>
      <c r="D43" s="590"/>
      <c r="E43" s="590"/>
      <c r="F43" s="591" t="s">
        <v>113</v>
      </c>
      <c r="G43" s="14" t="s">
        <v>114</v>
      </c>
      <c r="H43" s="16">
        <v>1</v>
      </c>
      <c r="I43" s="601" t="s">
        <v>12</v>
      </c>
      <c r="J43" s="594" t="s">
        <v>115</v>
      </c>
      <c r="K43" s="16"/>
      <c r="L43" s="16"/>
      <c r="M43" s="16"/>
      <c r="N43" s="14" t="s">
        <v>42</v>
      </c>
      <c r="O43" s="14"/>
      <c r="P43" s="14"/>
      <c r="Q43" s="16"/>
      <c r="R43" s="16"/>
      <c r="S43" s="16"/>
      <c r="T43" s="16"/>
      <c r="U43" s="16"/>
      <c r="V43" s="16"/>
      <c r="W43" s="17" t="s">
        <v>43</v>
      </c>
      <c r="X43" s="17"/>
    </row>
    <row r="44" spans="1:24" ht="47.25" customHeight="1" x14ac:dyDescent="0.3">
      <c r="A44" s="587"/>
      <c r="B44" s="587"/>
      <c r="C44" s="587"/>
      <c r="D44" s="590"/>
      <c r="E44" s="590"/>
      <c r="F44" s="592"/>
      <c r="G44" s="14" t="s">
        <v>116</v>
      </c>
      <c r="H44" s="16"/>
      <c r="I44" s="602"/>
      <c r="J44" s="595"/>
      <c r="K44" s="16"/>
      <c r="L44" s="16"/>
      <c r="M44" s="16"/>
      <c r="N44" s="14" t="s">
        <v>42</v>
      </c>
      <c r="O44" s="14"/>
      <c r="P44" s="14"/>
      <c r="Q44" s="14" t="s">
        <v>42</v>
      </c>
      <c r="R44" s="14"/>
      <c r="S44" s="14"/>
      <c r="T44" s="16"/>
      <c r="U44" s="16"/>
      <c r="V44" s="16"/>
      <c r="W44" s="17" t="s">
        <v>43</v>
      </c>
      <c r="X44" s="17"/>
    </row>
    <row r="45" spans="1:24" ht="60.75" customHeight="1" x14ac:dyDescent="0.3">
      <c r="A45" s="587"/>
      <c r="B45" s="587"/>
      <c r="C45" s="587"/>
      <c r="D45" s="590"/>
      <c r="E45" s="590"/>
      <c r="F45" s="592"/>
      <c r="G45" s="14" t="s">
        <v>117</v>
      </c>
      <c r="H45" s="16"/>
      <c r="I45" s="602"/>
      <c r="J45" s="595"/>
      <c r="K45" s="16"/>
      <c r="L45" s="16"/>
      <c r="M45" s="16"/>
      <c r="N45" s="14" t="s">
        <v>42</v>
      </c>
      <c r="O45" s="14"/>
      <c r="P45" s="14"/>
      <c r="Q45" s="14" t="s">
        <v>42</v>
      </c>
      <c r="R45" s="14"/>
      <c r="S45" s="14"/>
      <c r="T45" s="16"/>
      <c r="U45" s="16"/>
      <c r="V45" s="16"/>
      <c r="W45" s="17" t="s">
        <v>43</v>
      </c>
      <c r="X45" s="17"/>
    </row>
    <row r="46" spans="1:24" ht="48.75" customHeight="1" x14ac:dyDescent="0.3">
      <c r="A46" s="587"/>
      <c r="B46" s="587"/>
      <c r="C46" s="587"/>
      <c r="D46" s="590"/>
      <c r="E46" s="590"/>
      <c r="F46" s="592"/>
      <c r="G46" s="14" t="s">
        <v>118</v>
      </c>
      <c r="H46" s="16"/>
      <c r="I46" s="602"/>
      <c r="J46" s="595"/>
      <c r="K46" s="16"/>
      <c r="L46" s="16"/>
      <c r="M46" s="16"/>
      <c r="N46" s="14" t="s">
        <v>42</v>
      </c>
      <c r="O46" s="14"/>
      <c r="P46" s="14"/>
      <c r="Q46" s="14" t="s">
        <v>42</v>
      </c>
      <c r="R46" s="14"/>
      <c r="S46" s="14"/>
      <c r="T46" s="16"/>
      <c r="U46" s="16"/>
      <c r="V46" s="16"/>
      <c r="W46" s="17" t="s">
        <v>43</v>
      </c>
      <c r="X46" s="17"/>
    </row>
    <row r="47" spans="1:24" ht="42" customHeight="1" x14ac:dyDescent="0.3">
      <c r="A47" s="587"/>
      <c r="B47" s="587"/>
      <c r="C47" s="587"/>
      <c r="D47" s="590"/>
      <c r="E47" s="590"/>
      <c r="F47" s="593"/>
      <c r="G47" s="14" t="s">
        <v>119</v>
      </c>
      <c r="H47" s="16"/>
      <c r="I47" s="603"/>
      <c r="J47" s="596"/>
      <c r="K47" s="16"/>
      <c r="L47" s="16"/>
      <c r="M47" s="16"/>
      <c r="N47" s="14" t="s">
        <v>42</v>
      </c>
      <c r="O47" s="14"/>
      <c r="P47" s="14"/>
      <c r="Q47" s="14" t="s">
        <v>42</v>
      </c>
      <c r="R47" s="14"/>
      <c r="S47" s="14"/>
      <c r="T47" s="16"/>
      <c r="U47" s="16"/>
      <c r="V47" s="16"/>
      <c r="W47" s="17" t="s">
        <v>43</v>
      </c>
      <c r="X47" s="17"/>
    </row>
    <row r="48" spans="1:24" ht="44.25" customHeight="1" x14ac:dyDescent="0.3">
      <c r="A48" s="587"/>
      <c r="B48" s="587"/>
      <c r="C48" s="587"/>
      <c r="D48" s="590"/>
      <c r="E48" s="590"/>
      <c r="F48" s="592" t="s">
        <v>120</v>
      </c>
      <c r="G48" s="14" t="s">
        <v>116</v>
      </c>
      <c r="H48" s="16"/>
      <c r="I48" s="601" t="s">
        <v>12</v>
      </c>
      <c r="J48" s="591" t="s">
        <v>77</v>
      </c>
      <c r="K48" s="16"/>
      <c r="L48" s="16"/>
      <c r="M48" s="16"/>
      <c r="N48" s="16"/>
      <c r="O48" s="16"/>
      <c r="P48" s="16"/>
      <c r="Q48" s="14" t="s">
        <v>42</v>
      </c>
      <c r="R48" s="14"/>
      <c r="S48" s="14"/>
      <c r="T48" s="16"/>
      <c r="U48" s="16"/>
      <c r="V48" s="16"/>
      <c r="W48" s="17" t="s">
        <v>43</v>
      </c>
      <c r="X48" s="17"/>
    </row>
    <row r="49" spans="1:24" ht="41.25" customHeight="1" x14ac:dyDescent="0.3">
      <c r="A49" s="588"/>
      <c r="B49" s="587"/>
      <c r="C49" s="587"/>
      <c r="D49" s="590"/>
      <c r="E49" s="590"/>
      <c r="F49" s="604"/>
      <c r="G49" s="14" t="s">
        <v>121</v>
      </c>
      <c r="H49" s="16"/>
      <c r="I49" s="603"/>
      <c r="J49" s="593"/>
      <c r="K49" s="16"/>
      <c r="L49" s="16"/>
      <c r="M49" s="16"/>
      <c r="N49" s="16"/>
      <c r="O49" s="16"/>
      <c r="P49" s="16"/>
      <c r="Q49" s="14" t="s">
        <v>42</v>
      </c>
      <c r="R49" s="14"/>
      <c r="S49" s="14"/>
      <c r="T49" s="16"/>
      <c r="U49" s="16"/>
      <c r="V49" s="16"/>
      <c r="W49" s="17" t="s">
        <v>43</v>
      </c>
      <c r="X49" s="17"/>
    </row>
    <row r="50" spans="1:24" ht="81" customHeight="1" x14ac:dyDescent="0.3">
      <c r="A50" s="605" t="s">
        <v>122</v>
      </c>
      <c r="B50" s="607" t="s">
        <v>123</v>
      </c>
      <c r="C50" s="25" t="s">
        <v>124</v>
      </c>
      <c r="D50" s="608" t="s">
        <v>125</v>
      </c>
      <c r="E50" s="608" t="s">
        <v>126</v>
      </c>
      <c r="F50" s="27" t="s">
        <v>127</v>
      </c>
      <c r="G50" s="14" t="s">
        <v>82</v>
      </c>
      <c r="H50" s="16">
        <v>50</v>
      </c>
      <c r="I50" s="22" t="s">
        <v>128</v>
      </c>
      <c r="J50" s="19" t="s">
        <v>57</v>
      </c>
      <c r="K50" s="14"/>
      <c r="L50" s="14"/>
      <c r="M50" s="14"/>
      <c r="N50" s="16" t="s">
        <v>42</v>
      </c>
      <c r="O50" s="16" t="s">
        <v>42</v>
      </c>
      <c r="P50" s="16" t="s">
        <v>42</v>
      </c>
      <c r="Q50" s="14"/>
      <c r="R50" s="14"/>
      <c r="S50" s="14"/>
      <c r="T50" s="14"/>
      <c r="U50" s="14"/>
      <c r="V50" s="14"/>
      <c r="W50" s="17" t="s">
        <v>43</v>
      </c>
      <c r="X50" s="28"/>
    </row>
    <row r="51" spans="1:24" ht="47.25" customHeight="1" x14ac:dyDescent="0.3">
      <c r="A51" s="606"/>
      <c r="B51" s="607"/>
      <c r="C51" s="610" t="s">
        <v>129</v>
      </c>
      <c r="D51" s="608"/>
      <c r="E51" s="608"/>
      <c r="F51" s="612" t="s">
        <v>130</v>
      </c>
      <c r="G51" s="29" t="s">
        <v>131</v>
      </c>
      <c r="H51" s="30">
        <v>1</v>
      </c>
      <c r="I51" s="21" t="s">
        <v>6</v>
      </c>
      <c r="J51" s="591" t="s">
        <v>52</v>
      </c>
      <c r="K51" s="14"/>
      <c r="L51" s="14"/>
      <c r="M51" s="14"/>
      <c r="N51" s="31" t="s">
        <v>42</v>
      </c>
      <c r="O51" s="14"/>
      <c r="P51" s="14"/>
      <c r="Q51" s="14"/>
      <c r="R51" s="14"/>
      <c r="S51" s="14"/>
      <c r="T51" s="14"/>
      <c r="U51" s="14"/>
      <c r="V51" s="14"/>
      <c r="W51" s="17" t="s">
        <v>43</v>
      </c>
      <c r="X51" s="28"/>
    </row>
    <row r="52" spans="1:24" ht="53.25" customHeight="1" x14ac:dyDescent="0.3">
      <c r="A52" s="606"/>
      <c r="B52" s="607"/>
      <c r="C52" s="611"/>
      <c r="D52" s="608"/>
      <c r="E52" s="608"/>
      <c r="F52" s="613"/>
      <c r="G52" s="32" t="s">
        <v>132</v>
      </c>
      <c r="H52" s="33">
        <v>6000</v>
      </c>
      <c r="I52" s="21" t="s">
        <v>6</v>
      </c>
      <c r="J52" s="604"/>
      <c r="K52" s="34"/>
      <c r="L52" s="14"/>
      <c r="M52" s="14"/>
      <c r="N52" s="31" t="s">
        <v>42</v>
      </c>
      <c r="O52" s="14"/>
      <c r="P52" s="14"/>
      <c r="Q52" s="14"/>
      <c r="R52" s="14"/>
      <c r="S52" s="14"/>
      <c r="T52" s="14"/>
      <c r="U52" s="34"/>
      <c r="V52" s="34"/>
      <c r="W52" s="17" t="s">
        <v>43</v>
      </c>
      <c r="X52" s="35"/>
    </row>
    <row r="53" spans="1:24" ht="96.75" customHeight="1" x14ac:dyDescent="0.3">
      <c r="A53" s="606"/>
      <c r="B53" s="607"/>
      <c r="C53" s="25" t="s">
        <v>133</v>
      </c>
      <c r="D53" s="608"/>
      <c r="E53" s="609"/>
      <c r="F53" s="27" t="s">
        <v>134</v>
      </c>
      <c r="G53" s="36" t="s">
        <v>135</v>
      </c>
      <c r="H53" s="26">
        <v>100</v>
      </c>
      <c r="I53" s="22" t="s">
        <v>9</v>
      </c>
      <c r="J53" s="27" t="s">
        <v>77</v>
      </c>
      <c r="K53" s="26"/>
      <c r="L53" s="37"/>
      <c r="M53" s="15" t="s">
        <v>42</v>
      </c>
      <c r="N53" s="15"/>
      <c r="O53" s="15" t="s">
        <v>42</v>
      </c>
      <c r="P53" s="15"/>
      <c r="Q53" s="15"/>
      <c r="R53" s="15"/>
      <c r="S53" s="15"/>
      <c r="T53" s="38"/>
      <c r="U53" s="26"/>
      <c r="V53" s="26"/>
      <c r="W53" s="17" t="s">
        <v>43</v>
      </c>
      <c r="X53" s="39"/>
    </row>
    <row r="54" spans="1:24" ht="75" customHeight="1" x14ac:dyDescent="0.3">
      <c r="A54" s="614" t="s">
        <v>136</v>
      </c>
      <c r="B54" s="615" t="s">
        <v>137</v>
      </c>
      <c r="C54" s="616" t="s">
        <v>138</v>
      </c>
      <c r="D54" s="619" t="s">
        <v>139</v>
      </c>
      <c r="E54" s="619" t="s">
        <v>140</v>
      </c>
      <c r="F54" s="40" t="s">
        <v>141</v>
      </c>
      <c r="G54" s="41" t="s">
        <v>142</v>
      </c>
      <c r="H54" s="41" t="s">
        <v>143</v>
      </c>
      <c r="I54" s="21" t="s">
        <v>6</v>
      </c>
      <c r="J54" s="42" t="s">
        <v>77</v>
      </c>
      <c r="K54" s="43"/>
      <c r="L54" s="14"/>
      <c r="M54" s="14"/>
      <c r="N54" s="14"/>
      <c r="O54" s="14"/>
      <c r="P54" s="14"/>
      <c r="Q54" s="14"/>
      <c r="R54" s="14"/>
      <c r="S54" s="14"/>
      <c r="T54" s="14"/>
      <c r="U54" s="43"/>
      <c r="V54" s="43"/>
      <c r="W54" s="17" t="s">
        <v>43</v>
      </c>
      <c r="X54" s="44"/>
    </row>
    <row r="55" spans="1:24" ht="51" customHeight="1" x14ac:dyDescent="0.3">
      <c r="A55" s="614"/>
      <c r="B55" s="614"/>
      <c r="C55" s="617"/>
      <c r="D55" s="619"/>
      <c r="E55" s="619"/>
      <c r="F55" s="27" t="s">
        <v>144</v>
      </c>
      <c r="G55" s="36" t="s">
        <v>145</v>
      </c>
      <c r="H55" s="36" t="s">
        <v>146</v>
      </c>
      <c r="I55" s="21" t="s">
        <v>6</v>
      </c>
      <c r="J55" s="45" t="s">
        <v>77</v>
      </c>
      <c r="K55" s="14"/>
      <c r="L55" s="14"/>
      <c r="M55" s="14"/>
      <c r="N55" s="14"/>
      <c r="O55" s="14"/>
      <c r="P55" s="14"/>
      <c r="Q55" s="14"/>
      <c r="R55" s="14"/>
      <c r="S55" s="14"/>
      <c r="T55" s="14"/>
      <c r="U55" s="14"/>
      <c r="V55" s="14"/>
      <c r="W55" s="17" t="s">
        <v>43</v>
      </c>
      <c r="X55" s="46"/>
    </row>
    <row r="56" spans="1:24" ht="54.75" customHeight="1" x14ac:dyDescent="0.3">
      <c r="A56" s="614"/>
      <c r="B56" s="614"/>
      <c r="C56" s="617"/>
      <c r="D56" s="619"/>
      <c r="E56" s="619"/>
      <c r="F56" s="27" t="s">
        <v>147</v>
      </c>
      <c r="G56" s="36" t="s">
        <v>148</v>
      </c>
      <c r="H56" s="36" t="s">
        <v>149</v>
      </c>
      <c r="I56" s="21" t="s">
        <v>6</v>
      </c>
      <c r="J56" s="45" t="s">
        <v>150</v>
      </c>
      <c r="K56" s="15"/>
      <c r="L56" s="15"/>
      <c r="M56" s="15"/>
      <c r="N56" s="15"/>
      <c r="O56" s="15"/>
      <c r="P56" s="15"/>
      <c r="Q56" s="15"/>
      <c r="R56" s="15"/>
      <c r="S56" s="15"/>
      <c r="T56" s="15"/>
      <c r="U56" s="15"/>
      <c r="V56" s="15"/>
      <c r="W56" s="17" t="s">
        <v>43</v>
      </c>
      <c r="X56" s="46"/>
    </row>
    <row r="57" spans="1:24" ht="51" customHeight="1" x14ac:dyDescent="0.3">
      <c r="A57" s="614"/>
      <c r="B57" s="614"/>
      <c r="C57" s="617"/>
      <c r="D57" s="619"/>
      <c r="E57" s="619"/>
      <c r="F57" s="613" t="s">
        <v>151</v>
      </c>
      <c r="G57" s="47" t="s">
        <v>152</v>
      </c>
      <c r="H57" s="628" t="s">
        <v>153</v>
      </c>
      <c r="I57" s="21" t="s">
        <v>6</v>
      </c>
      <c r="J57" s="630" t="s">
        <v>150</v>
      </c>
      <c r="K57" s="34"/>
      <c r="L57" s="34"/>
      <c r="M57" s="34"/>
      <c r="N57" s="34"/>
      <c r="O57" s="34"/>
      <c r="P57" s="34"/>
      <c r="Q57" s="34"/>
      <c r="R57" s="34"/>
      <c r="S57" s="34"/>
      <c r="T57" s="34"/>
      <c r="U57" s="34"/>
      <c r="V57" s="34"/>
      <c r="W57" s="17" t="s">
        <v>43</v>
      </c>
      <c r="X57" s="48"/>
    </row>
    <row r="58" spans="1:24" ht="54" customHeight="1" x14ac:dyDescent="0.3">
      <c r="A58" s="614"/>
      <c r="B58" s="614"/>
      <c r="C58" s="618"/>
      <c r="D58" s="619"/>
      <c r="E58" s="621"/>
      <c r="F58" s="642"/>
      <c r="G58" s="49" t="s">
        <v>154</v>
      </c>
      <c r="H58" s="629"/>
      <c r="I58" s="21" t="s">
        <v>6</v>
      </c>
      <c r="J58" s="604"/>
      <c r="K58" s="34"/>
      <c r="L58" s="34"/>
      <c r="M58" s="34"/>
      <c r="N58" s="34"/>
      <c r="O58" s="34"/>
      <c r="P58" s="34"/>
      <c r="Q58" s="34"/>
      <c r="R58" s="34"/>
      <c r="S58" s="34"/>
      <c r="T58" s="34"/>
      <c r="U58" s="34"/>
      <c r="V58" s="34"/>
      <c r="W58" s="17" t="s">
        <v>43</v>
      </c>
      <c r="X58" s="48"/>
    </row>
    <row r="59" spans="1:24" ht="31.5" x14ac:dyDescent="0.3">
      <c r="A59" s="614"/>
      <c r="B59" s="614"/>
      <c r="C59" s="631" t="s">
        <v>155</v>
      </c>
      <c r="D59" s="619"/>
      <c r="E59" s="621"/>
      <c r="F59" s="634" t="s">
        <v>156</v>
      </c>
      <c r="G59" s="50" t="s">
        <v>157</v>
      </c>
      <c r="H59" s="51">
        <v>2</v>
      </c>
      <c r="I59" s="623" t="s">
        <v>6</v>
      </c>
      <c r="J59" s="625" t="s">
        <v>158</v>
      </c>
      <c r="K59" s="53"/>
      <c r="L59" s="53"/>
      <c r="M59" s="53"/>
      <c r="N59" s="31" t="s">
        <v>42</v>
      </c>
      <c r="O59" s="53"/>
      <c r="P59" s="53"/>
      <c r="Q59" s="53"/>
      <c r="R59" s="31" t="s">
        <v>42</v>
      </c>
      <c r="S59" s="53"/>
      <c r="T59" s="53"/>
      <c r="U59" s="53"/>
      <c r="V59" s="53"/>
      <c r="W59" s="17" t="s">
        <v>43</v>
      </c>
      <c r="X59" s="54"/>
    </row>
    <row r="60" spans="1:24" ht="40.5" customHeight="1" x14ac:dyDescent="0.3">
      <c r="A60" s="614"/>
      <c r="B60" s="614"/>
      <c r="C60" s="632"/>
      <c r="D60" s="619"/>
      <c r="E60" s="621"/>
      <c r="F60" s="634"/>
      <c r="G60" s="50" t="s">
        <v>159</v>
      </c>
      <c r="H60" s="51">
        <v>120</v>
      </c>
      <c r="I60" s="623"/>
      <c r="J60" s="626"/>
      <c r="K60" s="31"/>
      <c r="L60" s="31"/>
      <c r="M60" s="31"/>
      <c r="N60" s="31" t="s">
        <v>42</v>
      </c>
      <c r="O60" s="31"/>
      <c r="P60" s="31"/>
      <c r="Q60" s="31"/>
      <c r="R60" s="31" t="s">
        <v>42</v>
      </c>
      <c r="S60" s="31"/>
      <c r="T60" s="31"/>
      <c r="U60" s="31"/>
      <c r="V60" s="31"/>
      <c r="W60" s="17" t="s">
        <v>43</v>
      </c>
      <c r="X60" s="54"/>
    </row>
    <row r="61" spans="1:24" ht="33.75" customHeight="1" x14ac:dyDescent="0.3">
      <c r="A61" s="614"/>
      <c r="B61" s="614"/>
      <c r="C61" s="632"/>
      <c r="D61" s="619"/>
      <c r="E61" s="621"/>
      <c r="F61" s="634"/>
      <c r="G61" s="50" t="s">
        <v>82</v>
      </c>
      <c r="H61" s="55">
        <v>10</v>
      </c>
      <c r="I61" s="623"/>
      <c r="J61" s="626"/>
      <c r="K61" s="53"/>
      <c r="L61" s="53"/>
      <c r="M61" s="53"/>
      <c r="N61" s="31" t="s">
        <v>42</v>
      </c>
      <c r="O61" s="53"/>
      <c r="P61" s="53"/>
      <c r="Q61" s="53"/>
      <c r="R61" s="31" t="s">
        <v>42</v>
      </c>
      <c r="S61" s="53"/>
      <c r="T61" s="53"/>
      <c r="U61" s="53"/>
      <c r="V61" s="53"/>
      <c r="W61" s="17" t="s">
        <v>43</v>
      </c>
      <c r="X61" s="54"/>
    </row>
    <row r="62" spans="1:24" ht="32.25" customHeight="1" x14ac:dyDescent="0.3">
      <c r="A62" s="614"/>
      <c r="B62" s="614"/>
      <c r="C62" s="632"/>
      <c r="D62" s="619"/>
      <c r="E62" s="621"/>
      <c r="F62" s="634"/>
      <c r="G62" s="56" t="s">
        <v>160</v>
      </c>
      <c r="H62" s="51" t="s">
        <v>161</v>
      </c>
      <c r="I62" s="635"/>
      <c r="J62" s="636"/>
      <c r="K62" s="53"/>
      <c r="L62" s="53"/>
      <c r="M62" s="53"/>
      <c r="N62" s="31" t="s">
        <v>42</v>
      </c>
      <c r="O62" s="53"/>
      <c r="P62" s="53"/>
      <c r="Q62" s="53"/>
      <c r="R62" s="31" t="s">
        <v>42</v>
      </c>
      <c r="S62" s="53"/>
      <c r="T62" s="53"/>
      <c r="U62" s="53"/>
      <c r="V62" s="53"/>
      <c r="W62" s="17" t="s">
        <v>43</v>
      </c>
      <c r="X62" s="54"/>
    </row>
    <row r="63" spans="1:24" ht="78" customHeight="1" x14ac:dyDescent="0.3">
      <c r="A63" s="614"/>
      <c r="B63" s="614"/>
      <c r="C63" s="632"/>
      <c r="D63" s="619"/>
      <c r="E63" s="621"/>
      <c r="F63" s="57" t="s">
        <v>162</v>
      </c>
      <c r="G63" s="58" t="s">
        <v>82</v>
      </c>
      <c r="H63" s="59">
        <v>8</v>
      </c>
      <c r="I63" s="52" t="s">
        <v>6</v>
      </c>
      <c r="J63" s="60" t="s">
        <v>57</v>
      </c>
      <c r="K63" s="31"/>
      <c r="L63" s="31"/>
      <c r="M63" s="31" t="s">
        <v>42</v>
      </c>
      <c r="N63" s="31"/>
      <c r="O63" s="31"/>
      <c r="P63" s="31" t="s">
        <v>42</v>
      </c>
      <c r="Q63" s="31"/>
      <c r="R63" s="31"/>
      <c r="S63" s="31" t="s">
        <v>42</v>
      </c>
      <c r="T63" s="31"/>
      <c r="U63" s="31"/>
      <c r="V63" s="31" t="s">
        <v>42</v>
      </c>
      <c r="W63" s="17" t="s">
        <v>43</v>
      </c>
      <c r="X63" s="54"/>
    </row>
    <row r="64" spans="1:24" ht="61.5" customHeight="1" x14ac:dyDescent="0.3">
      <c r="A64" s="614"/>
      <c r="B64" s="614"/>
      <c r="C64" s="632"/>
      <c r="D64" s="619"/>
      <c r="E64" s="621"/>
      <c r="F64" s="57" t="s">
        <v>163</v>
      </c>
      <c r="G64" s="58" t="s">
        <v>148</v>
      </c>
      <c r="H64" s="59" t="s">
        <v>164</v>
      </c>
      <c r="I64" s="52" t="s">
        <v>6</v>
      </c>
      <c r="J64" s="60" t="s">
        <v>165</v>
      </c>
      <c r="K64" s="31" t="s">
        <v>42</v>
      </c>
      <c r="L64" s="31" t="s">
        <v>42</v>
      </c>
      <c r="M64" s="31" t="s">
        <v>42</v>
      </c>
      <c r="N64" s="31" t="s">
        <v>42</v>
      </c>
      <c r="O64" s="31" t="s">
        <v>42</v>
      </c>
      <c r="P64" s="31" t="s">
        <v>42</v>
      </c>
      <c r="Q64" s="31" t="s">
        <v>42</v>
      </c>
      <c r="R64" s="31" t="s">
        <v>42</v>
      </c>
      <c r="S64" s="31" t="s">
        <v>42</v>
      </c>
      <c r="T64" s="31" t="s">
        <v>42</v>
      </c>
      <c r="U64" s="31" t="s">
        <v>42</v>
      </c>
      <c r="V64" s="31" t="s">
        <v>42</v>
      </c>
      <c r="W64" s="17" t="s">
        <v>43</v>
      </c>
      <c r="X64" s="54"/>
    </row>
    <row r="65" spans="1:24" ht="47.25" x14ac:dyDescent="0.3">
      <c r="A65" s="614"/>
      <c r="B65" s="614"/>
      <c r="C65" s="632"/>
      <c r="D65" s="619"/>
      <c r="E65" s="621"/>
      <c r="F65" s="637" t="s">
        <v>166</v>
      </c>
      <c r="G65" s="61" t="s">
        <v>167</v>
      </c>
      <c r="H65" s="51">
        <v>1</v>
      </c>
      <c r="I65" s="638" t="s">
        <v>6</v>
      </c>
      <c r="J65" s="625" t="s">
        <v>168</v>
      </c>
      <c r="K65" s="31"/>
      <c r="L65" s="31"/>
      <c r="M65" s="31"/>
      <c r="N65" s="31"/>
      <c r="O65" s="31"/>
      <c r="P65" s="31"/>
      <c r="Q65" s="31" t="s">
        <v>42</v>
      </c>
      <c r="R65" s="31"/>
      <c r="S65" s="31"/>
      <c r="T65" s="31"/>
      <c r="U65" s="31"/>
      <c r="V65" s="31"/>
      <c r="W65" s="17" t="s">
        <v>43</v>
      </c>
      <c r="X65" s="54"/>
    </row>
    <row r="66" spans="1:24" x14ac:dyDescent="0.3">
      <c r="A66" s="614"/>
      <c r="B66" s="614"/>
      <c r="C66" s="632"/>
      <c r="D66" s="619"/>
      <c r="E66" s="621"/>
      <c r="F66" s="637"/>
      <c r="G66" s="61" t="s">
        <v>169</v>
      </c>
      <c r="H66" s="51">
        <v>1</v>
      </c>
      <c r="I66" s="639"/>
      <c r="J66" s="626"/>
      <c r="K66" s="62"/>
      <c r="L66" s="62"/>
      <c r="M66" s="62"/>
      <c r="N66" s="62"/>
      <c r="O66" s="62"/>
      <c r="P66" s="62"/>
      <c r="Q66" s="62" t="s">
        <v>42</v>
      </c>
      <c r="R66" s="62"/>
      <c r="S66" s="62"/>
      <c r="T66" s="62"/>
      <c r="U66" s="62"/>
      <c r="V66" s="62"/>
      <c r="W66" s="17" t="s">
        <v>43</v>
      </c>
      <c r="X66" s="54"/>
    </row>
    <row r="67" spans="1:24" ht="38.25" customHeight="1" x14ac:dyDescent="0.3">
      <c r="A67" s="614"/>
      <c r="B67" s="614"/>
      <c r="C67" s="632"/>
      <c r="D67" s="619"/>
      <c r="E67" s="621"/>
      <c r="F67" s="637"/>
      <c r="G67" s="61" t="s">
        <v>170</v>
      </c>
      <c r="H67" s="51">
        <v>1</v>
      </c>
      <c r="I67" s="639"/>
      <c r="J67" s="626"/>
      <c r="K67" s="62"/>
      <c r="L67" s="62"/>
      <c r="M67" s="62"/>
      <c r="N67" s="62"/>
      <c r="O67" s="62"/>
      <c r="P67" s="62"/>
      <c r="Q67" s="62" t="s">
        <v>42</v>
      </c>
      <c r="R67" s="62"/>
      <c r="S67" s="62"/>
      <c r="T67" s="62"/>
      <c r="U67" s="62"/>
      <c r="V67" s="62"/>
      <c r="W67" s="17" t="s">
        <v>43</v>
      </c>
      <c r="X67" s="54"/>
    </row>
    <row r="68" spans="1:24" ht="32.25" customHeight="1" x14ac:dyDescent="0.3">
      <c r="A68" s="614"/>
      <c r="B68" s="614"/>
      <c r="C68" s="632"/>
      <c r="D68" s="619"/>
      <c r="E68" s="621"/>
      <c r="F68" s="637"/>
      <c r="G68" s="61" t="s">
        <v>171</v>
      </c>
      <c r="H68" s="51">
        <v>1</v>
      </c>
      <c r="I68" s="639"/>
      <c r="J68" s="626"/>
      <c r="K68" s="62"/>
      <c r="L68" s="62"/>
      <c r="M68" s="62"/>
      <c r="N68" s="62"/>
      <c r="O68" s="62"/>
      <c r="P68" s="62"/>
      <c r="Q68" s="62" t="s">
        <v>42</v>
      </c>
      <c r="R68" s="62"/>
      <c r="S68" s="62"/>
      <c r="T68" s="62"/>
      <c r="U68" s="62"/>
      <c r="V68" s="62"/>
      <c r="W68" s="17" t="s">
        <v>43</v>
      </c>
      <c r="X68" s="54"/>
    </row>
    <row r="69" spans="1:24" ht="37.5" customHeight="1" x14ac:dyDescent="0.3">
      <c r="A69" s="614"/>
      <c r="B69" s="614"/>
      <c r="C69" s="632"/>
      <c r="D69" s="619"/>
      <c r="E69" s="621"/>
      <c r="F69" s="637"/>
      <c r="G69" s="61" t="s">
        <v>172</v>
      </c>
      <c r="H69" s="51">
        <v>1</v>
      </c>
      <c r="I69" s="640"/>
      <c r="J69" s="636"/>
      <c r="K69" s="62"/>
      <c r="L69" s="62"/>
      <c r="M69" s="62"/>
      <c r="N69" s="62"/>
      <c r="O69" s="62"/>
      <c r="P69" s="62"/>
      <c r="Q69" s="62" t="s">
        <v>42</v>
      </c>
      <c r="R69" s="62"/>
      <c r="S69" s="62"/>
      <c r="T69" s="62"/>
      <c r="U69" s="62"/>
      <c r="V69" s="62"/>
      <c r="W69" s="17" t="s">
        <v>43</v>
      </c>
      <c r="X69" s="54"/>
    </row>
    <row r="70" spans="1:24" ht="44.25" customHeight="1" x14ac:dyDescent="0.3">
      <c r="A70" s="614"/>
      <c r="B70" s="614"/>
      <c r="C70" s="632"/>
      <c r="D70" s="619"/>
      <c r="E70" s="621"/>
      <c r="F70" s="637" t="s">
        <v>173</v>
      </c>
      <c r="G70" s="61" t="s">
        <v>174</v>
      </c>
      <c r="H70" s="51">
        <v>1</v>
      </c>
      <c r="I70" s="623" t="s">
        <v>6</v>
      </c>
      <c r="J70" s="625" t="s">
        <v>168</v>
      </c>
      <c r="K70" s="63"/>
      <c r="L70" s="63"/>
      <c r="M70" s="63"/>
      <c r="N70" s="63"/>
      <c r="O70" s="63"/>
      <c r="P70" s="63"/>
      <c r="Q70" s="63"/>
      <c r="R70" s="63"/>
      <c r="S70" s="63"/>
      <c r="T70" s="62" t="s">
        <v>42</v>
      </c>
      <c r="U70" s="63"/>
      <c r="V70" s="63"/>
      <c r="W70" s="17" t="s">
        <v>43</v>
      </c>
      <c r="X70" s="54"/>
    </row>
    <row r="71" spans="1:24" ht="33" customHeight="1" x14ac:dyDescent="0.3">
      <c r="A71" s="614"/>
      <c r="B71" s="614"/>
      <c r="C71" s="632"/>
      <c r="D71" s="619"/>
      <c r="E71" s="621"/>
      <c r="F71" s="637"/>
      <c r="G71" s="61" t="s">
        <v>175</v>
      </c>
      <c r="H71" s="51">
        <v>1</v>
      </c>
      <c r="I71" s="623"/>
      <c r="J71" s="626"/>
      <c r="K71" s="63"/>
      <c r="L71" s="63"/>
      <c r="M71" s="63"/>
      <c r="N71" s="63"/>
      <c r="O71" s="63"/>
      <c r="P71" s="63"/>
      <c r="Q71" s="63"/>
      <c r="R71" s="63"/>
      <c r="S71" s="63"/>
      <c r="T71" s="62" t="s">
        <v>42</v>
      </c>
      <c r="U71" s="63"/>
      <c r="V71" s="63"/>
      <c r="W71" s="17" t="s">
        <v>43</v>
      </c>
      <c r="X71" s="54"/>
    </row>
    <row r="72" spans="1:24" ht="27" customHeight="1" x14ac:dyDescent="0.3">
      <c r="A72" s="614"/>
      <c r="B72" s="614"/>
      <c r="C72" s="633"/>
      <c r="D72" s="620"/>
      <c r="E72" s="622"/>
      <c r="F72" s="641"/>
      <c r="G72" s="64" t="s">
        <v>176</v>
      </c>
      <c r="H72" s="65">
        <v>12</v>
      </c>
      <c r="I72" s="624"/>
      <c r="J72" s="627"/>
      <c r="K72" s="66"/>
      <c r="L72" s="66"/>
      <c r="M72" s="66"/>
      <c r="N72" s="66"/>
      <c r="O72" s="66"/>
      <c r="P72" s="66"/>
      <c r="Q72" s="66"/>
      <c r="R72" s="66"/>
      <c r="S72" s="66"/>
      <c r="T72" s="66" t="s">
        <v>42</v>
      </c>
      <c r="U72" s="66"/>
      <c r="V72" s="66"/>
      <c r="W72" s="17" t="s">
        <v>43</v>
      </c>
      <c r="X72" s="67"/>
    </row>
    <row r="73" spans="1:24" x14ac:dyDescent="0.3">
      <c r="A73" s="68"/>
      <c r="B73" s="68"/>
      <c r="C73" s="69"/>
      <c r="D73" s="68"/>
      <c r="E73" s="68"/>
      <c r="F73" s="1"/>
      <c r="G73" s="68"/>
      <c r="H73" s="68"/>
      <c r="I73" s="68"/>
      <c r="J73" s="1"/>
      <c r="K73" s="68"/>
      <c r="L73" s="68"/>
      <c r="M73" s="68"/>
      <c r="N73" s="68"/>
      <c r="O73" s="68"/>
      <c r="P73" s="68"/>
      <c r="Q73" s="68"/>
      <c r="R73" s="68"/>
      <c r="S73" s="68"/>
      <c r="T73" s="68"/>
      <c r="U73" s="68"/>
      <c r="V73" s="68"/>
      <c r="W73" s="70">
        <f>SUM(W12:W72)</f>
        <v>0</v>
      </c>
      <c r="X73" s="70">
        <f>SUM(X12:X72)</f>
        <v>0</v>
      </c>
    </row>
    <row r="74" spans="1:24" ht="85.5" customHeight="1" x14ac:dyDescent="0.3">
      <c r="A74" s="71"/>
      <c r="B74" s="71"/>
      <c r="C74" s="72"/>
      <c r="D74" s="71"/>
      <c r="E74" s="71"/>
      <c r="F74" s="73"/>
      <c r="G74" s="71"/>
      <c r="H74" s="71"/>
      <c r="I74" s="71"/>
      <c r="J74" s="73"/>
      <c r="K74" s="71"/>
      <c r="L74" s="71"/>
      <c r="M74" s="71"/>
      <c r="N74" s="71"/>
      <c r="O74" s="71"/>
      <c r="P74" s="71"/>
      <c r="Q74" s="71"/>
      <c r="R74" s="71"/>
      <c r="S74" s="71"/>
      <c r="T74" s="71"/>
      <c r="U74" s="71"/>
      <c r="V74" s="71"/>
      <c r="W74" s="72"/>
      <c r="X74" s="74"/>
    </row>
    <row r="75" spans="1:24" ht="67.5" customHeight="1" x14ac:dyDescent="0.3">
      <c r="A75" s="71"/>
      <c r="B75" s="71"/>
      <c r="C75" s="72"/>
      <c r="D75" s="71"/>
      <c r="E75" s="71"/>
      <c r="F75" s="73"/>
      <c r="G75" s="71"/>
      <c r="H75" s="71"/>
      <c r="I75" s="71"/>
      <c r="J75" s="73"/>
      <c r="K75" s="71"/>
      <c r="L75" s="71"/>
      <c r="M75" s="71"/>
      <c r="N75" s="71"/>
      <c r="O75" s="71"/>
      <c r="P75" s="71"/>
      <c r="Q75" s="71"/>
      <c r="R75" s="71"/>
      <c r="S75" s="71"/>
      <c r="T75" s="71"/>
      <c r="U75" s="71"/>
      <c r="V75" s="71"/>
      <c r="W75" s="71"/>
      <c r="X75" s="75"/>
    </row>
    <row r="76" spans="1:24" ht="159" customHeight="1" x14ac:dyDescent="0.3">
      <c r="A76" s="71"/>
      <c r="B76" s="71"/>
      <c r="C76" s="72"/>
      <c r="D76" s="71"/>
      <c r="E76" s="71"/>
      <c r="F76" s="73"/>
      <c r="G76" s="71"/>
      <c r="H76" s="71"/>
      <c r="I76" s="71"/>
      <c r="J76" s="73"/>
      <c r="K76" s="71"/>
      <c r="L76" s="71"/>
      <c r="M76" s="71"/>
      <c r="N76" s="71"/>
      <c r="O76" s="71"/>
      <c r="P76" s="71"/>
      <c r="Q76" s="71"/>
      <c r="R76" s="71"/>
      <c r="S76" s="71"/>
      <c r="T76" s="71"/>
      <c r="U76" s="71"/>
      <c r="V76" s="71"/>
      <c r="W76" s="71"/>
      <c r="X76" s="75"/>
    </row>
    <row r="77" spans="1:24" ht="48.75" customHeight="1" x14ac:dyDescent="0.3">
      <c r="A77" s="71"/>
      <c r="B77" s="71"/>
      <c r="C77" s="72"/>
      <c r="D77" s="71"/>
      <c r="E77" s="71"/>
      <c r="F77" s="73"/>
      <c r="G77" s="71"/>
      <c r="H77" s="71"/>
      <c r="I77" s="71"/>
      <c r="J77" s="73"/>
      <c r="K77" s="71"/>
      <c r="L77" s="71"/>
      <c r="M77" s="71"/>
      <c r="N77" s="71"/>
      <c r="O77" s="71"/>
      <c r="P77" s="71"/>
      <c r="Q77" s="71"/>
      <c r="R77" s="71"/>
      <c r="S77" s="71"/>
      <c r="T77" s="71"/>
      <c r="U77" s="71"/>
      <c r="V77" s="71"/>
      <c r="W77" s="71"/>
      <c r="X77" s="75"/>
    </row>
    <row r="78" spans="1:24" ht="159.75" customHeight="1" x14ac:dyDescent="0.3">
      <c r="A78" s="71"/>
      <c r="B78" s="71"/>
      <c r="C78" s="72"/>
      <c r="D78" s="71"/>
      <c r="E78" s="71"/>
      <c r="F78" s="73"/>
      <c r="G78" s="71"/>
      <c r="H78" s="71"/>
      <c r="I78" s="71"/>
      <c r="J78" s="73"/>
      <c r="K78" s="71"/>
      <c r="L78" s="71"/>
      <c r="M78" s="71"/>
      <c r="N78" s="71"/>
      <c r="O78" s="71"/>
      <c r="P78" s="71"/>
      <c r="Q78" s="71"/>
      <c r="R78" s="71"/>
      <c r="S78" s="71"/>
      <c r="T78" s="71"/>
      <c r="U78" s="71"/>
      <c r="V78" s="71"/>
      <c r="W78" s="71"/>
      <c r="X78" s="75"/>
    </row>
    <row r="79" spans="1:24" x14ac:dyDescent="0.3">
      <c r="A79" s="71"/>
      <c r="B79" s="71"/>
      <c r="C79" s="72"/>
      <c r="D79" s="71"/>
      <c r="E79" s="71"/>
      <c r="F79" s="73"/>
      <c r="G79" s="71"/>
      <c r="H79" s="71"/>
      <c r="I79" s="71"/>
      <c r="J79" s="73"/>
      <c r="K79" s="71"/>
      <c r="L79" s="71"/>
      <c r="M79" s="71"/>
      <c r="N79" s="71"/>
      <c r="O79" s="71"/>
      <c r="P79" s="71"/>
      <c r="Q79" s="71"/>
      <c r="R79" s="71"/>
      <c r="S79" s="71"/>
      <c r="T79" s="71"/>
      <c r="U79" s="71"/>
      <c r="V79" s="71"/>
      <c r="W79" s="71"/>
      <c r="X79" s="75"/>
    </row>
    <row r="80" spans="1:24" ht="76.5" customHeight="1" x14ac:dyDescent="0.3">
      <c r="A80" s="71"/>
      <c r="B80" s="71"/>
      <c r="C80" s="72"/>
      <c r="D80" s="71"/>
      <c r="E80" s="71"/>
      <c r="F80" s="73"/>
      <c r="G80" s="71"/>
      <c r="H80" s="71"/>
      <c r="I80" s="71"/>
      <c r="J80" s="73"/>
      <c r="K80" s="71"/>
      <c r="L80" s="71"/>
      <c r="M80" s="71"/>
      <c r="N80" s="71"/>
      <c r="O80" s="71"/>
      <c r="P80" s="71"/>
      <c r="Q80" s="71"/>
      <c r="R80" s="71"/>
      <c r="S80" s="71"/>
      <c r="T80" s="71"/>
      <c r="U80" s="71"/>
      <c r="V80" s="71"/>
      <c r="W80" s="71"/>
      <c r="X80" s="75"/>
    </row>
    <row r="81" spans="1:24" x14ac:dyDescent="0.3">
      <c r="A81" s="71"/>
      <c r="B81" s="71"/>
      <c r="C81" s="72"/>
      <c r="D81" s="71"/>
      <c r="E81" s="71"/>
      <c r="F81" s="73"/>
      <c r="G81" s="71"/>
      <c r="H81" s="71"/>
      <c r="I81" s="71"/>
      <c r="J81" s="73"/>
      <c r="K81" s="71"/>
      <c r="L81" s="71"/>
      <c r="M81" s="71"/>
      <c r="N81" s="71"/>
      <c r="O81" s="71"/>
      <c r="P81" s="71"/>
      <c r="Q81" s="71"/>
      <c r="R81" s="71"/>
      <c r="S81" s="71"/>
      <c r="T81" s="71"/>
      <c r="U81" s="71"/>
      <c r="V81" s="71"/>
      <c r="W81" s="71"/>
      <c r="X81" s="75"/>
    </row>
    <row r="82" spans="1:24" x14ac:dyDescent="0.3">
      <c r="A82" s="71"/>
      <c r="B82" s="71"/>
      <c r="C82" s="72"/>
      <c r="D82" s="71"/>
      <c r="E82" s="71"/>
      <c r="F82" s="73"/>
      <c r="G82" s="71"/>
      <c r="H82" s="71"/>
      <c r="I82" s="71"/>
      <c r="J82" s="73"/>
      <c r="K82" s="71"/>
      <c r="L82" s="71"/>
      <c r="M82" s="71"/>
      <c r="N82" s="71"/>
      <c r="O82" s="71"/>
      <c r="P82" s="71"/>
      <c r="Q82" s="71"/>
      <c r="R82" s="71"/>
      <c r="S82" s="71"/>
      <c r="T82" s="71"/>
      <c r="U82" s="71"/>
      <c r="V82" s="71"/>
      <c r="W82" s="71"/>
      <c r="X82" s="75"/>
    </row>
    <row r="83" spans="1:24" ht="111.75" customHeight="1" x14ac:dyDescent="0.3">
      <c r="A83" s="71"/>
      <c r="B83" s="71"/>
      <c r="C83" s="72"/>
      <c r="D83" s="71"/>
      <c r="E83" s="71"/>
      <c r="F83" s="73"/>
      <c r="G83" s="71"/>
      <c r="H83" s="71"/>
      <c r="I83" s="71"/>
      <c r="J83" s="73"/>
      <c r="K83" s="71"/>
      <c r="L83" s="71"/>
      <c r="M83" s="71"/>
      <c r="N83" s="71"/>
      <c r="O83" s="71"/>
      <c r="P83" s="71"/>
      <c r="Q83" s="71"/>
      <c r="R83" s="71"/>
      <c r="S83" s="71"/>
      <c r="T83" s="71"/>
      <c r="U83" s="71"/>
      <c r="V83" s="71"/>
      <c r="W83" s="71"/>
      <c r="X83" s="75"/>
    </row>
    <row r="84" spans="1:24" x14ac:dyDescent="0.3">
      <c r="A84" s="71"/>
      <c r="B84" s="71"/>
      <c r="C84" s="72"/>
      <c r="D84" s="71"/>
      <c r="E84" s="71"/>
      <c r="F84" s="73"/>
      <c r="G84" s="71"/>
      <c r="H84" s="71"/>
      <c r="I84" s="71"/>
      <c r="J84" s="73"/>
      <c r="K84" s="71"/>
      <c r="L84" s="71"/>
      <c r="M84" s="71"/>
      <c r="N84" s="71"/>
      <c r="O84" s="71"/>
      <c r="P84" s="71"/>
      <c r="Q84" s="71"/>
      <c r="R84" s="71"/>
      <c r="S84" s="71"/>
      <c r="T84" s="71"/>
      <c r="U84" s="71"/>
      <c r="V84" s="71"/>
      <c r="W84" s="71"/>
      <c r="X84" s="75"/>
    </row>
    <row r="85" spans="1:24" x14ac:dyDescent="0.3">
      <c r="A85" s="71"/>
      <c r="B85" s="71"/>
      <c r="C85" s="72"/>
      <c r="D85" s="71"/>
      <c r="E85" s="71"/>
      <c r="F85" s="73"/>
      <c r="G85" s="71"/>
      <c r="H85" s="71"/>
      <c r="I85" s="71"/>
      <c r="J85" s="73"/>
      <c r="K85" s="71"/>
      <c r="L85" s="71"/>
      <c r="M85" s="71"/>
      <c r="N85" s="71"/>
      <c r="O85" s="71"/>
      <c r="P85" s="71"/>
      <c r="Q85" s="71"/>
      <c r="R85" s="71"/>
      <c r="S85" s="71"/>
      <c r="T85" s="71"/>
      <c r="U85" s="71"/>
      <c r="V85" s="71"/>
      <c r="W85" s="71"/>
      <c r="X85" s="75"/>
    </row>
    <row r="86" spans="1:24" x14ac:dyDescent="0.3">
      <c r="A86" s="71"/>
      <c r="B86" s="71"/>
      <c r="C86" s="72"/>
      <c r="D86" s="71"/>
      <c r="E86" s="71"/>
      <c r="F86" s="73"/>
      <c r="G86" s="71"/>
      <c r="H86" s="71"/>
      <c r="I86" s="71"/>
      <c r="J86" s="73"/>
      <c r="K86" s="71"/>
      <c r="L86" s="71"/>
      <c r="M86" s="71"/>
      <c r="N86" s="71"/>
      <c r="O86" s="71"/>
      <c r="P86" s="71"/>
      <c r="Q86" s="71"/>
      <c r="R86" s="71"/>
      <c r="S86" s="71"/>
      <c r="T86" s="71"/>
      <c r="U86" s="71"/>
      <c r="V86" s="71"/>
      <c r="W86" s="71"/>
      <c r="X86" s="75"/>
    </row>
    <row r="87" spans="1:24" x14ac:dyDescent="0.3">
      <c r="A87" s="71"/>
      <c r="B87" s="71"/>
      <c r="C87" s="72"/>
      <c r="D87" s="71"/>
      <c r="E87" s="71"/>
      <c r="F87" s="73"/>
      <c r="G87" s="71"/>
      <c r="H87" s="71"/>
      <c r="I87" s="71"/>
      <c r="J87" s="73"/>
      <c r="K87" s="71"/>
      <c r="L87" s="71"/>
      <c r="M87" s="71"/>
      <c r="N87" s="71"/>
      <c r="O87" s="71"/>
      <c r="P87" s="71"/>
      <c r="Q87" s="71"/>
      <c r="R87" s="71"/>
      <c r="S87" s="71"/>
      <c r="T87" s="71"/>
      <c r="U87" s="71"/>
      <c r="V87" s="71"/>
      <c r="W87" s="71"/>
      <c r="X87" s="75"/>
    </row>
    <row r="88" spans="1:24" ht="69" customHeight="1" x14ac:dyDescent="0.3">
      <c r="A88" s="71"/>
      <c r="B88" s="71"/>
      <c r="C88" s="72"/>
      <c r="D88" s="71"/>
      <c r="E88" s="71"/>
      <c r="F88" s="73"/>
      <c r="G88" s="71"/>
      <c r="H88" s="71"/>
      <c r="I88" s="71"/>
      <c r="J88" s="73"/>
      <c r="K88" s="71"/>
      <c r="L88" s="71"/>
      <c r="M88" s="71"/>
      <c r="N88" s="71"/>
      <c r="O88" s="71"/>
      <c r="P88" s="71"/>
      <c r="Q88" s="71"/>
      <c r="R88" s="71"/>
      <c r="S88" s="71"/>
      <c r="T88" s="71"/>
      <c r="U88" s="71"/>
      <c r="V88" s="71"/>
      <c r="W88" s="71"/>
      <c r="X88" s="75"/>
    </row>
    <row r="89" spans="1:24" x14ac:dyDescent="0.3">
      <c r="A89" s="71"/>
      <c r="B89" s="71"/>
      <c r="C89" s="72"/>
      <c r="D89" s="71"/>
      <c r="E89" s="71"/>
      <c r="F89" s="73"/>
      <c r="G89" s="71"/>
      <c r="H89" s="71"/>
      <c r="I89" s="71"/>
      <c r="J89" s="73"/>
      <c r="K89" s="71"/>
      <c r="L89" s="71"/>
      <c r="M89" s="71"/>
      <c r="N89" s="71"/>
      <c r="O89" s="71"/>
      <c r="P89" s="71"/>
      <c r="Q89" s="71"/>
      <c r="R89" s="71"/>
      <c r="S89" s="71"/>
      <c r="T89" s="71"/>
      <c r="U89" s="71"/>
      <c r="V89" s="71"/>
      <c r="W89" s="71"/>
      <c r="X89" s="75"/>
    </row>
    <row r="90" spans="1:24" ht="120.75" customHeight="1" x14ac:dyDescent="0.3">
      <c r="A90" s="71"/>
      <c r="B90" s="71"/>
      <c r="C90" s="72"/>
      <c r="D90" s="71"/>
      <c r="E90" s="71"/>
      <c r="F90" s="73"/>
      <c r="G90" s="71"/>
      <c r="H90" s="71"/>
      <c r="I90" s="71"/>
      <c r="J90" s="73"/>
      <c r="K90" s="71"/>
      <c r="L90" s="71"/>
      <c r="M90" s="71"/>
      <c r="N90" s="71"/>
      <c r="O90" s="71"/>
      <c r="P90" s="71"/>
      <c r="Q90" s="71"/>
      <c r="R90" s="71"/>
      <c r="S90" s="71"/>
      <c r="T90" s="71"/>
      <c r="U90" s="71"/>
      <c r="V90" s="71"/>
      <c r="W90" s="71"/>
      <c r="X90" s="75"/>
    </row>
    <row r="91" spans="1:24" x14ac:dyDescent="0.3">
      <c r="A91" s="71"/>
      <c r="B91" s="71"/>
      <c r="C91" s="72"/>
      <c r="D91" s="71"/>
      <c r="E91" s="71"/>
      <c r="F91" s="73"/>
      <c r="G91" s="71"/>
      <c r="H91" s="71"/>
      <c r="I91" s="71"/>
      <c r="J91" s="73"/>
      <c r="K91" s="71"/>
      <c r="L91" s="71"/>
      <c r="M91" s="71"/>
      <c r="N91" s="71"/>
      <c r="O91" s="71"/>
      <c r="P91" s="71"/>
      <c r="Q91" s="71"/>
      <c r="R91" s="71"/>
      <c r="S91" s="71"/>
      <c r="T91" s="71"/>
      <c r="U91" s="71"/>
      <c r="V91" s="71"/>
      <c r="W91" s="71"/>
      <c r="X91" s="75"/>
    </row>
    <row r="92" spans="1:24" ht="249" customHeight="1" x14ac:dyDescent="0.3">
      <c r="A92" s="71"/>
      <c r="B92" s="71"/>
      <c r="C92" s="72"/>
      <c r="D92" s="71"/>
      <c r="E92" s="71"/>
      <c r="F92" s="73"/>
      <c r="G92" s="71"/>
      <c r="H92" s="71"/>
      <c r="I92" s="71"/>
      <c r="J92" s="73"/>
      <c r="K92" s="71"/>
      <c r="L92" s="71"/>
      <c r="M92" s="71"/>
      <c r="N92" s="71"/>
      <c r="O92" s="71"/>
      <c r="P92" s="71"/>
      <c r="Q92" s="71"/>
      <c r="R92" s="71"/>
      <c r="S92" s="71"/>
      <c r="T92" s="71"/>
      <c r="U92" s="71"/>
      <c r="V92" s="71"/>
      <c r="W92" s="71"/>
      <c r="X92" s="75"/>
    </row>
    <row r="93" spans="1:24" x14ac:dyDescent="0.3">
      <c r="A93" s="71"/>
      <c r="B93" s="71"/>
      <c r="C93" s="72"/>
      <c r="D93" s="71"/>
      <c r="E93" s="71"/>
      <c r="F93" s="73"/>
      <c r="G93" s="71"/>
      <c r="H93" s="71"/>
      <c r="I93" s="71"/>
      <c r="J93" s="73"/>
      <c r="K93" s="71"/>
      <c r="L93" s="71"/>
      <c r="M93" s="71"/>
      <c r="N93" s="71"/>
      <c r="O93" s="71"/>
      <c r="P93" s="71"/>
      <c r="Q93" s="71"/>
      <c r="R93" s="71"/>
      <c r="S93" s="71"/>
      <c r="T93" s="71"/>
      <c r="U93" s="71"/>
      <c r="V93" s="71"/>
      <c r="W93" s="71"/>
      <c r="X93" s="75"/>
    </row>
    <row r="94" spans="1:24" ht="36" customHeight="1" x14ac:dyDescent="0.3">
      <c r="A94" s="71"/>
      <c r="B94" s="71"/>
      <c r="C94" s="72"/>
      <c r="D94" s="71"/>
      <c r="E94" s="71"/>
      <c r="F94" s="73"/>
      <c r="G94" s="71"/>
      <c r="H94" s="71"/>
      <c r="I94" s="71"/>
      <c r="J94" s="73"/>
      <c r="K94" s="71"/>
      <c r="L94" s="71"/>
      <c r="M94" s="71"/>
      <c r="N94" s="71"/>
      <c r="O94" s="71"/>
      <c r="P94" s="71"/>
      <c r="Q94" s="71"/>
      <c r="R94" s="71"/>
      <c r="S94" s="71"/>
      <c r="T94" s="71"/>
      <c r="U94" s="71"/>
      <c r="V94" s="71"/>
      <c r="W94" s="71"/>
      <c r="X94" s="75"/>
    </row>
    <row r="95" spans="1:24" x14ac:dyDescent="0.3">
      <c r="A95" s="71"/>
      <c r="B95" s="71"/>
      <c r="C95" s="72"/>
      <c r="D95" s="71"/>
      <c r="E95" s="71"/>
      <c r="F95" s="73"/>
      <c r="G95" s="71"/>
      <c r="H95" s="71"/>
      <c r="I95" s="71"/>
      <c r="J95" s="73"/>
      <c r="K95" s="71"/>
      <c r="L95" s="71"/>
      <c r="M95" s="71"/>
      <c r="N95" s="71"/>
      <c r="O95" s="71"/>
      <c r="P95" s="71"/>
      <c r="Q95" s="71"/>
      <c r="R95" s="71"/>
      <c r="S95" s="71"/>
      <c r="T95" s="71"/>
      <c r="U95" s="71"/>
      <c r="V95" s="71"/>
      <c r="W95" s="71"/>
      <c r="X95" s="75"/>
    </row>
    <row r="96" spans="1:24" ht="57.75" customHeight="1" x14ac:dyDescent="0.3">
      <c r="A96" s="71"/>
      <c r="B96" s="71"/>
      <c r="C96" s="72"/>
      <c r="D96" s="71"/>
      <c r="E96" s="71"/>
      <c r="F96" s="73"/>
      <c r="G96" s="71"/>
      <c r="H96" s="71"/>
      <c r="I96" s="71"/>
      <c r="J96" s="73"/>
      <c r="K96" s="71"/>
      <c r="L96" s="71"/>
      <c r="M96" s="71"/>
      <c r="N96" s="71"/>
      <c r="O96" s="71"/>
      <c r="P96" s="71"/>
      <c r="Q96" s="71"/>
      <c r="R96" s="71"/>
      <c r="S96" s="71"/>
      <c r="T96" s="71"/>
      <c r="U96" s="71"/>
      <c r="V96" s="71"/>
      <c r="W96" s="71"/>
      <c r="X96" s="75"/>
    </row>
    <row r="97" spans="1:24" x14ac:dyDescent="0.3">
      <c r="A97" s="71"/>
      <c r="B97" s="71"/>
      <c r="C97" s="72"/>
      <c r="D97" s="71"/>
      <c r="E97" s="71"/>
      <c r="F97" s="73"/>
      <c r="G97" s="71"/>
      <c r="H97" s="71"/>
      <c r="I97" s="71"/>
      <c r="J97" s="73"/>
      <c r="K97" s="71"/>
      <c r="L97" s="71"/>
      <c r="M97" s="71"/>
      <c r="N97" s="71"/>
      <c r="O97" s="71"/>
      <c r="P97" s="71"/>
      <c r="Q97" s="71"/>
      <c r="R97" s="71"/>
      <c r="S97" s="71"/>
      <c r="T97" s="71"/>
      <c r="U97" s="71"/>
      <c r="V97" s="71"/>
      <c r="W97" s="71"/>
      <c r="X97" s="75"/>
    </row>
    <row r="98" spans="1:24" ht="103.5" customHeight="1" x14ac:dyDescent="0.3">
      <c r="A98" s="71"/>
      <c r="B98" s="71"/>
      <c r="C98" s="72"/>
      <c r="D98" s="71"/>
      <c r="E98" s="71"/>
      <c r="F98" s="73"/>
      <c r="G98" s="71"/>
      <c r="H98" s="71"/>
      <c r="I98" s="71"/>
      <c r="J98" s="73"/>
      <c r="K98" s="71"/>
      <c r="L98" s="71"/>
      <c r="M98" s="71"/>
      <c r="N98" s="71"/>
      <c r="O98" s="71"/>
      <c r="P98" s="71"/>
      <c r="Q98" s="71"/>
      <c r="R98" s="71"/>
      <c r="S98" s="71"/>
      <c r="T98" s="71"/>
      <c r="U98" s="71"/>
      <c r="V98" s="71"/>
      <c r="W98" s="71"/>
      <c r="X98" s="75"/>
    </row>
    <row r="99" spans="1:24" ht="37.5" customHeight="1" x14ac:dyDescent="0.3">
      <c r="A99" s="71"/>
      <c r="B99" s="71"/>
      <c r="C99" s="72"/>
      <c r="D99" s="71"/>
      <c r="E99" s="71"/>
      <c r="F99" s="73"/>
      <c r="G99" s="71"/>
      <c r="H99" s="71"/>
      <c r="I99" s="71"/>
      <c r="J99" s="73"/>
      <c r="K99" s="71"/>
      <c r="L99" s="71"/>
      <c r="M99" s="71"/>
      <c r="N99" s="71"/>
      <c r="O99" s="71"/>
      <c r="P99" s="71"/>
      <c r="Q99" s="71"/>
      <c r="R99" s="71"/>
      <c r="S99" s="71"/>
      <c r="T99" s="71"/>
      <c r="U99" s="71"/>
      <c r="V99" s="71"/>
      <c r="W99" s="71"/>
      <c r="X99" s="75"/>
    </row>
    <row r="100" spans="1:24" ht="57.75" customHeight="1" x14ac:dyDescent="0.3">
      <c r="A100" s="71"/>
      <c r="B100" s="71"/>
      <c r="C100" s="72"/>
      <c r="D100" s="71"/>
      <c r="E100" s="71"/>
      <c r="F100" s="73"/>
      <c r="G100" s="71"/>
      <c r="H100" s="71"/>
      <c r="I100" s="71"/>
      <c r="J100" s="73"/>
      <c r="K100" s="71"/>
      <c r="L100" s="71"/>
      <c r="M100" s="71"/>
      <c r="N100" s="71"/>
      <c r="O100" s="71"/>
      <c r="P100" s="71"/>
      <c r="Q100" s="71"/>
      <c r="R100" s="71"/>
      <c r="S100" s="71"/>
      <c r="T100" s="71"/>
      <c r="U100" s="71"/>
      <c r="V100" s="71"/>
      <c r="W100" s="71"/>
      <c r="X100" s="75"/>
    </row>
    <row r="101" spans="1:24" ht="34.5" customHeight="1" x14ac:dyDescent="0.3">
      <c r="A101" s="71"/>
      <c r="B101" s="71"/>
      <c r="C101" s="72"/>
      <c r="D101" s="71"/>
      <c r="E101" s="71"/>
      <c r="F101" s="73"/>
      <c r="G101" s="71"/>
      <c r="H101" s="71"/>
      <c r="I101" s="71"/>
      <c r="J101" s="73"/>
      <c r="K101" s="71"/>
      <c r="L101" s="71"/>
      <c r="M101" s="71"/>
      <c r="N101" s="71"/>
      <c r="O101" s="71"/>
      <c r="P101" s="71"/>
      <c r="Q101" s="71"/>
      <c r="R101" s="71"/>
      <c r="S101" s="71"/>
      <c r="T101" s="71"/>
      <c r="U101" s="71"/>
      <c r="V101" s="71"/>
      <c r="W101" s="71"/>
      <c r="X101" s="75"/>
    </row>
    <row r="102" spans="1:24" ht="34.5" customHeight="1" x14ac:dyDescent="0.3">
      <c r="A102" s="71"/>
      <c r="B102" s="71"/>
      <c r="C102" s="72"/>
      <c r="D102" s="71"/>
      <c r="E102" s="71"/>
      <c r="F102" s="73"/>
      <c r="G102" s="71"/>
      <c r="H102" s="71"/>
      <c r="I102" s="71"/>
      <c r="J102" s="73"/>
      <c r="K102" s="71"/>
      <c r="L102" s="71"/>
      <c r="M102" s="71"/>
      <c r="N102" s="71"/>
      <c r="O102" s="71"/>
      <c r="P102" s="71"/>
      <c r="Q102" s="71"/>
      <c r="R102" s="71"/>
      <c r="S102" s="71"/>
      <c r="T102" s="71"/>
      <c r="U102" s="71"/>
      <c r="V102" s="71"/>
      <c r="W102" s="71"/>
      <c r="X102" s="75"/>
    </row>
    <row r="103" spans="1:24" ht="34.5" customHeight="1" x14ac:dyDescent="0.3">
      <c r="A103" s="71"/>
      <c r="B103" s="71"/>
      <c r="C103" s="72"/>
      <c r="D103" s="71"/>
      <c r="E103" s="71"/>
      <c r="F103" s="73"/>
      <c r="G103" s="71"/>
      <c r="H103" s="71"/>
      <c r="I103" s="71"/>
      <c r="J103" s="73"/>
      <c r="K103" s="71"/>
      <c r="L103" s="71"/>
      <c r="M103" s="71"/>
      <c r="N103" s="71"/>
      <c r="O103" s="71"/>
      <c r="P103" s="71"/>
      <c r="Q103" s="71"/>
      <c r="R103" s="71"/>
      <c r="S103" s="71"/>
      <c r="T103" s="71"/>
      <c r="U103" s="71"/>
      <c r="V103" s="71"/>
      <c r="W103" s="71"/>
      <c r="X103" s="75"/>
    </row>
    <row r="104" spans="1:24" ht="34.5" customHeight="1" x14ac:dyDescent="0.3">
      <c r="A104" s="71"/>
      <c r="B104" s="71"/>
      <c r="C104" s="72"/>
      <c r="D104" s="71"/>
      <c r="E104" s="71"/>
      <c r="F104" s="73"/>
      <c r="G104" s="71"/>
      <c r="H104" s="71"/>
      <c r="I104" s="71"/>
      <c r="J104" s="73"/>
      <c r="K104" s="71"/>
      <c r="L104" s="71"/>
      <c r="M104" s="71"/>
      <c r="N104" s="71"/>
      <c r="O104" s="71"/>
      <c r="P104" s="71"/>
      <c r="Q104" s="71"/>
      <c r="R104" s="71"/>
      <c r="S104" s="71"/>
      <c r="T104" s="71"/>
      <c r="U104" s="71"/>
      <c r="V104" s="71"/>
      <c r="W104" s="71"/>
      <c r="X104" s="75"/>
    </row>
    <row r="105" spans="1:24" ht="78.75" customHeight="1" x14ac:dyDescent="0.3">
      <c r="A105" s="71"/>
      <c r="B105" s="71"/>
      <c r="C105" s="72"/>
      <c r="D105" s="71"/>
      <c r="E105" s="71"/>
      <c r="F105" s="73"/>
      <c r="G105" s="71"/>
      <c r="H105" s="71"/>
      <c r="I105" s="71"/>
      <c r="J105" s="73"/>
      <c r="K105" s="71"/>
      <c r="L105" s="71"/>
      <c r="M105" s="71"/>
      <c r="N105" s="71"/>
      <c r="O105" s="71"/>
      <c r="P105" s="71"/>
      <c r="Q105" s="71"/>
      <c r="R105" s="71"/>
      <c r="S105" s="71"/>
      <c r="T105" s="71"/>
      <c r="U105" s="71"/>
      <c r="V105" s="71"/>
      <c r="W105" s="71"/>
      <c r="X105" s="75"/>
    </row>
    <row r="106" spans="1:24" x14ac:dyDescent="0.3">
      <c r="A106" s="71"/>
      <c r="B106" s="71"/>
      <c r="C106" s="72"/>
      <c r="D106" s="71"/>
      <c r="E106" s="71"/>
      <c r="F106" s="73"/>
      <c r="G106" s="71"/>
      <c r="H106" s="71"/>
      <c r="I106" s="71"/>
      <c r="J106" s="73"/>
      <c r="K106" s="71"/>
      <c r="L106" s="71"/>
      <c r="M106" s="71"/>
      <c r="N106" s="71"/>
      <c r="O106" s="71"/>
      <c r="P106" s="71"/>
      <c r="Q106" s="71"/>
      <c r="R106" s="71"/>
      <c r="S106" s="71"/>
      <c r="T106" s="71"/>
      <c r="U106" s="71"/>
      <c r="V106" s="71"/>
      <c r="W106" s="71"/>
      <c r="X106" s="75"/>
    </row>
    <row r="107" spans="1:24" ht="37.5" customHeight="1" x14ac:dyDescent="0.3">
      <c r="A107" s="71"/>
      <c r="B107" s="71"/>
      <c r="C107" s="72"/>
      <c r="D107" s="71"/>
      <c r="E107" s="71"/>
      <c r="F107" s="73"/>
      <c r="G107" s="71"/>
      <c r="H107" s="71"/>
      <c r="I107" s="71"/>
      <c r="J107" s="73"/>
      <c r="K107" s="71"/>
      <c r="L107" s="71"/>
      <c r="M107" s="71"/>
      <c r="N107" s="71"/>
      <c r="O107" s="71"/>
      <c r="P107" s="71"/>
      <c r="Q107" s="71"/>
      <c r="R107" s="71"/>
      <c r="S107" s="71"/>
      <c r="T107" s="71"/>
      <c r="U107" s="71"/>
      <c r="V107" s="71"/>
      <c r="W107" s="71"/>
      <c r="X107" s="75"/>
    </row>
    <row r="108" spans="1:24" x14ac:dyDescent="0.3">
      <c r="A108" s="71"/>
      <c r="B108" s="71"/>
      <c r="C108" s="72"/>
      <c r="D108" s="71"/>
      <c r="E108" s="71"/>
      <c r="F108" s="73"/>
      <c r="G108" s="71"/>
      <c r="H108" s="71"/>
      <c r="I108" s="71"/>
      <c r="J108" s="73"/>
      <c r="K108" s="71"/>
      <c r="L108" s="71"/>
      <c r="M108" s="71"/>
      <c r="N108" s="71"/>
      <c r="O108" s="71"/>
      <c r="P108" s="71"/>
      <c r="Q108" s="71"/>
      <c r="R108" s="71"/>
      <c r="S108" s="71"/>
      <c r="T108" s="71"/>
      <c r="U108" s="71"/>
      <c r="V108" s="71"/>
      <c r="W108" s="71"/>
      <c r="X108" s="75"/>
    </row>
    <row r="109" spans="1:24" ht="79.5" customHeight="1" x14ac:dyDescent="0.3">
      <c r="A109" s="71"/>
      <c r="B109" s="71"/>
      <c r="C109" s="72"/>
      <c r="D109" s="71"/>
      <c r="E109" s="71"/>
      <c r="F109" s="73"/>
      <c r="G109" s="71"/>
      <c r="H109" s="71"/>
      <c r="I109" s="71"/>
      <c r="J109" s="73"/>
      <c r="K109" s="71"/>
      <c r="L109" s="71"/>
      <c r="M109" s="71"/>
      <c r="N109" s="71"/>
      <c r="O109" s="71"/>
      <c r="P109" s="71"/>
      <c r="Q109" s="71"/>
      <c r="R109" s="71"/>
      <c r="S109" s="71"/>
      <c r="T109" s="71"/>
      <c r="U109" s="71"/>
      <c r="V109" s="71"/>
      <c r="W109" s="71"/>
      <c r="X109" s="75"/>
    </row>
    <row r="110" spans="1:24" x14ac:dyDescent="0.3">
      <c r="A110" s="71"/>
      <c r="B110" s="71"/>
      <c r="C110" s="72"/>
      <c r="D110" s="71"/>
      <c r="E110" s="71"/>
      <c r="F110" s="73"/>
      <c r="G110" s="71"/>
      <c r="H110" s="71"/>
      <c r="I110" s="71"/>
      <c r="J110" s="73"/>
      <c r="K110" s="71"/>
      <c r="L110" s="71"/>
      <c r="M110" s="71"/>
      <c r="N110" s="71"/>
      <c r="O110" s="71"/>
      <c r="P110" s="71"/>
      <c r="Q110" s="71"/>
      <c r="R110" s="71"/>
      <c r="S110" s="71"/>
      <c r="T110" s="71"/>
      <c r="U110" s="71"/>
      <c r="V110" s="71"/>
      <c r="W110" s="71"/>
      <c r="X110" s="75"/>
    </row>
    <row r="111" spans="1:24" x14ac:dyDescent="0.3">
      <c r="A111" s="71"/>
      <c r="B111" s="71"/>
      <c r="C111" s="72"/>
      <c r="D111" s="71"/>
      <c r="E111" s="71"/>
      <c r="F111" s="73"/>
      <c r="G111" s="71"/>
      <c r="H111" s="71"/>
      <c r="I111" s="71"/>
      <c r="J111" s="73"/>
      <c r="K111" s="71"/>
      <c r="L111" s="71"/>
      <c r="M111" s="71"/>
      <c r="N111" s="71"/>
      <c r="O111" s="71"/>
      <c r="P111" s="71"/>
      <c r="Q111" s="71"/>
      <c r="R111" s="71"/>
      <c r="S111" s="71"/>
      <c r="T111" s="71"/>
      <c r="U111" s="71"/>
      <c r="V111" s="71"/>
      <c r="W111" s="71"/>
      <c r="X111" s="75"/>
    </row>
    <row r="112" spans="1:24" ht="73.5" customHeight="1" x14ac:dyDescent="0.3">
      <c r="A112" s="71"/>
      <c r="B112" s="71"/>
      <c r="C112" s="72"/>
      <c r="D112" s="71"/>
      <c r="E112" s="71"/>
      <c r="F112" s="73"/>
      <c r="G112" s="71"/>
      <c r="H112" s="71"/>
      <c r="I112" s="71"/>
      <c r="J112" s="73"/>
      <c r="K112" s="71"/>
      <c r="L112" s="71"/>
      <c r="M112" s="71"/>
      <c r="N112" s="71"/>
      <c r="O112" s="71"/>
      <c r="P112" s="71"/>
      <c r="Q112" s="71"/>
      <c r="R112" s="71"/>
      <c r="S112" s="71"/>
      <c r="T112" s="71"/>
      <c r="U112" s="71"/>
      <c r="V112" s="71"/>
      <c r="W112" s="71"/>
      <c r="X112" s="75"/>
    </row>
    <row r="113" spans="1:24" x14ac:dyDescent="0.3">
      <c r="A113" s="71"/>
      <c r="B113" s="71"/>
      <c r="C113" s="72"/>
      <c r="D113" s="71"/>
      <c r="E113" s="71"/>
      <c r="F113" s="73"/>
      <c r="G113" s="71"/>
      <c r="H113" s="71"/>
      <c r="I113" s="71"/>
      <c r="J113" s="73"/>
      <c r="K113" s="71"/>
      <c r="L113" s="71"/>
      <c r="M113" s="71"/>
      <c r="N113" s="71"/>
      <c r="O113" s="71"/>
      <c r="P113" s="71"/>
      <c r="Q113" s="71"/>
      <c r="R113" s="71"/>
      <c r="S113" s="71"/>
      <c r="T113" s="71"/>
      <c r="U113" s="71"/>
      <c r="V113" s="71"/>
      <c r="W113" s="71"/>
      <c r="X113" s="75"/>
    </row>
    <row r="114" spans="1:24" ht="55.5" customHeight="1" x14ac:dyDescent="0.3">
      <c r="A114" s="71"/>
      <c r="B114" s="71"/>
      <c r="C114" s="72"/>
      <c r="D114" s="71"/>
      <c r="E114" s="71"/>
      <c r="F114" s="73"/>
      <c r="G114" s="71"/>
      <c r="H114" s="71"/>
      <c r="I114" s="71"/>
      <c r="J114" s="73"/>
      <c r="K114" s="71"/>
      <c r="L114" s="71"/>
      <c r="M114" s="71"/>
      <c r="N114" s="71"/>
      <c r="O114" s="71"/>
      <c r="P114" s="71"/>
      <c r="Q114" s="71"/>
      <c r="R114" s="71"/>
      <c r="S114" s="71"/>
      <c r="T114" s="71"/>
      <c r="U114" s="71"/>
      <c r="V114" s="71"/>
      <c r="W114" s="71"/>
      <c r="X114" s="75"/>
    </row>
    <row r="115" spans="1:24" x14ac:dyDescent="0.3">
      <c r="A115" s="71"/>
      <c r="B115" s="71"/>
      <c r="C115" s="72"/>
      <c r="D115" s="71"/>
      <c r="E115" s="71"/>
      <c r="F115" s="73"/>
      <c r="G115" s="71"/>
      <c r="H115" s="71"/>
      <c r="I115" s="71"/>
      <c r="J115" s="73"/>
      <c r="K115" s="71"/>
      <c r="L115" s="71"/>
      <c r="M115" s="71"/>
      <c r="N115" s="71"/>
      <c r="O115" s="71"/>
      <c r="P115" s="71"/>
      <c r="Q115" s="71"/>
      <c r="R115" s="71"/>
      <c r="S115" s="71"/>
      <c r="T115" s="71"/>
      <c r="U115" s="71"/>
      <c r="V115" s="71"/>
      <c r="W115" s="71"/>
      <c r="X115" s="75"/>
    </row>
  </sheetData>
  <mergeCells count="85">
    <mergeCell ref="I70:I72"/>
    <mergeCell ref="J70:J72"/>
    <mergeCell ref="H57:H58"/>
    <mergeCell ref="J57:J58"/>
    <mergeCell ref="C59:C72"/>
    <mergeCell ref="F59:F62"/>
    <mergeCell ref="I59:I62"/>
    <mergeCell ref="J59:J62"/>
    <mergeCell ref="F65:F69"/>
    <mergeCell ref="I65:I69"/>
    <mergeCell ref="J65:J69"/>
    <mergeCell ref="F70:F72"/>
    <mergeCell ref="F57:F58"/>
    <mergeCell ref="A54:A72"/>
    <mergeCell ref="B54:B72"/>
    <mergeCell ref="C54:C58"/>
    <mergeCell ref="D54:D72"/>
    <mergeCell ref="E54:E72"/>
    <mergeCell ref="F48:F49"/>
    <mergeCell ref="I48:I49"/>
    <mergeCell ref="J48:J49"/>
    <mergeCell ref="A50:A53"/>
    <mergeCell ref="B50:B53"/>
    <mergeCell ref="D50:D53"/>
    <mergeCell ref="E50:E53"/>
    <mergeCell ref="C51:C52"/>
    <mergeCell ref="F51:F52"/>
    <mergeCell ref="J51:J52"/>
    <mergeCell ref="J39:J40"/>
    <mergeCell ref="F41:F42"/>
    <mergeCell ref="I41:I42"/>
    <mergeCell ref="J41:J42"/>
    <mergeCell ref="F43:F47"/>
    <mergeCell ref="I43:I47"/>
    <mergeCell ref="J43:J47"/>
    <mergeCell ref="F17:F18"/>
    <mergeCell ref="H17:H18"/>
    <mergeCell ref="I17:I18"/>
    <mergeCell ref="J17:J18"/>
    <mergeCell ref="C27:C49"/>
    <mergeCell ref="F27:F29"/>
    <mergeCell ref="I27:I29"/>
    <mergeCell ref="J27:J29"/>
    <mergeCell ref="F31:F33"/>
    <mergeCell ref="I31:I33"/>
    <mergeCell ref="J31:J33"/>
    <mergeCell ref="F34:F38"/>
    <mergeCell ref="I34:I38"/>
    <mergeCell ref="J34:J38"/>
    <mergeCell ref="F39:F40"/>
    <mergeCell ref="I39:I40"/>
    <mergeCell ref="F12:F14"/>
    <mergeCell ref="H12:H14"/>
    <mergeCell ref="I12:I14"/>
    <mergeCell ref="J12:J14"/>
    <mergeCell ref="G8:G11"/>
    <mergeCell ref="H8:H11"/>
    <mergeCell ref="I8:I11"/>
    <mergeCell ref="J8:J11"/>
    <mergeCell ref="A12:A49"/>
    <mergeCell ref="B12:B49"/>
    <mergeCell ref="C12:C26"/>
    <mergeCell ref="D12:D49"/>
    <mergeCell ref="E12:E49"/>
    <mergeCell ref="W8:X10"/>
    <mergeCell ref="K9:M9"/>
    <mergeCell ref="N9:P9"/>
    <mergeCell ref="Q9:S9"/>
    <mergeCell ref="T9:V9"/>
    <mergeCell ref="K10:V10"/>
    <mergeCell ref="K8:V8"/>
    <mergeCell ref="A6:F6"/>
    <mergeCell ref="A7:F7"/>
    <mergeCell ref="A8:A11"/>
    <mergeCell ref="B8:B11"/>
    <mergeCell ref="C8:C11"/>
    <mergeCell ref="D8:D11"/>
    <mergeCell ref="E8:E11"/>
    <mergeCell ref="F8:F11"/>
    <mergeCell ref="A5:F5"/>
    <mergeCell ref="B1:X1"/>
    <mergeCell ref="A2:X2"/>
    <mergeCell ref="A3:G3"/>
    <mergeCell ref="H3:I3"/>
    <mergeCell ref="A4:G4"/>
  </mergeCells>
  <pageMargins left="1" right="1" top="1" bottom="1" header="0.5" footer="0.5"/>
  <pageSetup paperSize="5" scale="3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51CD-FAA7-4F00-9699-15CC0AC69FA0}">
  <sheetPr>
    <pageSetUpPr fitToPage="1"/>
  </sheetPr>
  <dimension ref="A1:AMJ385"/>
  <sheetViews>
    <sheetView zoomScale="40" zoomScaleNormal="40" workbookViewId="0">
      <selection activeCell="AB7" sqref="AB7"/>
    </sheetView>
  </sheetViews>
  <sheetFormatPr baseColWidth="10" defaultColWidth="9.140625" defaultRowHeight="15.75" x14ac:dyDescent="0.25"/>
  <cols>
    <col min="1" max="1" width="26.42578125" style="80" customWidth="1"/>
    <col min="2" max="2" width="23.140625" style="80" customWidth="1"/>
    <col min="3" max="3" width="32.42578125" style="80" customWidth="1"/>
    <col min="4" max="4" width="16.42578125" style="80" customWidth="1"/>
    <col min="5" max="7" width="21.5703125" style="80" customWidth="1"/>
    <col min="8" max="8" width="13.7109375" style="95" customWidth="1"/>
    <col min="9" max="9" width="21.28515625" style="80" customWidth="1"/>
    <col min="10" max="10" width="20.28515625" style="80" customWidth="1"/>
    <col min="11" max="11" width="6" style="80" customWidth="1"/>
    <col min="12" max="12" width="5.42578125" style="80" customWidth="1"/>
    <col min="13" max="13" width="5.5703125" style="80" customWidth="1"/>
    <col min="14" max="15" width="6" style="80" customWidth="1"/>
    <col min="16" max="16" width="5.5703125" style="80" customWidth="1"/>
    <col min="17" max="17" width="6.140625" style="80" customWidth="1"/>
    <col min="18" max="18" width="5.7109375" style="80" customWidth="1"/>
    <col min="19" max="19" width="5.5703125" style="80" customWidth="1"/>
    <col min="20" max="20" width="5.7109375" style="80" customWidth="1"/>
    <col min="21" max="21" width="5.5703125" style="80" customWidth="1"/>
    <col min="22" max="22" width="5.7109375" style="80" customWidth="1"/>
    <col min="23" max="23" width="37" style="80" customWidth="1"/>
    <col min="24" max="24" width="24.85546875" style="96" customWidth="1"/>
    <col min="25" max="25" width="9.140625" style="79"/>
    <col min="26" max="26" width="11.5703125" style="79" bestFit="1" customWidth="1"/>
    <col min="27" max="255" width="9.140625" style="80"/>
    <col min="256" max="256" width="16.28515625" style="80" customWidth="1"/>
    <col min="257" max="257" width="24.140625" style="80" customWidth="1"/>
    <col min="258" max="258" width="30.42578125" style="80" customWidth="1"/>
    <col min="259" max="259" width="15.140625" style="80" customWidth="1"/>
    <col min="260" max="260" width="11.7109375" style="80" customWidth="1"/>
    <col min="261" max="261" width="15.140625" style="80" customWidth="1"/>
    <col min="262" max="262" width="22.7109375" style="80" customWidth="1"/>
    <col min="263" max="263" width="18.28515625" style="80" customWidth="1"/>
    <col min="264" max="264" width="30" style="80" customWidth="1"/>
    <col min="265" max="265" width="22.42578125" style="80" customWidth="1"/>
    <col min="266" max="274" width="3.85546875" style="80" customWidth="1"/>
    <col min="275" max="277" width="5.140625" style="80" customWidth="1"/>
    <col min="278" max="278" width="14.28515625" style="80" customWidth="1"/>
    <col min="279" max="279" width="20" style="80" customWidth="1"/>
    <col min="280" max="280" width="21.42578125" style="80" customWidth="1"/>
    <col min="281" max="511" width="9.140625" style="80"/>
    <col min="512" max="512" width="16.28515625" style="80" customWidth="1"/>
    <col min="513" max="513" width="24.140625" style="80" customWidth="1"/>
    <col min="514" max="514" width="30.42578125" style="80" customWidth="1"/>
    <col min="515" max="515" width="15.140625" style="80" customWidth="1"/>
    <col min="516" max="516" width="11.7109375" style="80" customWidth="1"/>
    <col min="517" max="517" width="15.140625" style="80" customWidth="1"/>
    <col min="518" max="518" width="22.7109375" style="80" customWidth="1"/>
    <col min="519" max="519" width="18.28515625" style="80" customWidth="1"/>
    <col min="520" max="520" width="30" style="80" customWidth="1"/>
    <col min="521" max="521" width="22.42578125" style="80" customWidth="1"/>
    <col min="522" max="530" width="3.85546875" style="80" customWidth="1"/>
    <col min="531" max="533" width="5.140625" style="80" customWidth="1"/>
    <col min="534" max="534" width="14.28515625" style="80" customWidth="1"/>
    <col min="535" max="535" width="20" style="80" customWidth="1"/>
    <col min="536" max="536" width="21.42578125" style="80" customWidth="1"/>
    <col min="537" max="767" width="9.140625" style="80"/>
    <col min="768" max="768" width="16.28515625" style="80" customWidth="1"/>
    <col min="769" max="769" width="24.140625" style="80" customWidth="1"/>
    <col min="770" max="770" width="30.42578125" style="80" customWidth="1"/>
    <col min="771" max="771" width="15.140625" style="80" customWidth="1"/>
    <col min="772" max="772" width="11.7109375" style="80" customWidth="1"/>
    <col min="773" max="773" width="15.140625" style="80" customWidth="1"/>
    <col min="774" max="774" width="22.7109375" style="80" customWidth="1"/>
    <col min="775" max="775" width="18.28515625" style="80" customWidth="1"/>
    <col min="776" max="776" width="30" style="80" customWidth="1"/>
    <col min="777" max="777" width="22.42578125" style="80" customWidth="1"/>
    <col min="778" max="786" width="3.85546875" style="80" customWidth="1"/>
    <col min="787" max="789" width="5.140625" style="80" customWidth="1"/>
    <col min="790" max="790" width="14.28515625" style="80" customWidth="1"/>
    <col min="791" max="791" width="20" style="80" customWidth="1"/>
    <col min="792" max="792" width="21.42578125" style="80" customWidth="1"/>
    <col min="793" max="1023" width="9.140625" style="80"/>
    <col min="1024" max="1024" width="16.28515625" style="80" customWidth="1"/>
  </cols>
  <sheetData>
    <row r="1" spans="1:24" ht="75" customHeight="1" x14ac:dyDescent="0.25">
      <c r="A1" s="1193" t="s">
        <v>0</v>
      </c>
      <c r="B1" s="644"/>
      <c r="C1" s="644"/>
      <c r="D1" s="644"/>
      <c r="E1" s="644"/>
      <c r="F1" s="644"/>
      <c r="G1" s="644"/>
      <c r="H1" s="644"/>
      <c r="I1" s="644"/>
      <c r="J1" s="644"/>
      <c r="K1" s="644"/>
      <c r="L1" s="644"/>
      <c r="M1" s="644"/>
      <c r="N1" s="644"/>
      <c r="O1" s="644"/>
      <c r="P1" s="644"/>
      <c r="Q1" s="644"/>
      <c r="R1" s="644"/>
      <c r="S1" s="644"/>
      <c r="T1" s="644"/>
      <c r="U1" s="644"/>
      <c r="V1" s="644"/>
      <c r="W1" s="644"/>
      <c r="X1" s="644"/>
    </row>
    <row r="2" spans="1:24" ht="20.25" x14ac:dyDescent="0.3">
      <c r="A2" s="645" t="s">
        <v>177</v>
      </c>
      <c r="B2" s="645"/>
      <c r="C2" s="645"/>
      <c r="D2" s="645"/>
      <c r="E2" s="645"/>
      <c r="F2" s="645"/>
      <c r="G2" s="645"/>
      <c r="H2" s="645"/>
      <c r="I2" s="645"/>
      <c r="J2" s="645"/>
      <c r="K2" s="645"/>
      <c r="L2" s="645"/>
      <c r="M2" s="645"/>
      <c r="N2" s="645"/>
      <c r="O2" s="645"/>
      <c r="P2" s="645"/>
      <c r="Q2" s="645"/>
      <c r="R2" s="645"/>
      <c r="S2" s="645"/>
      <c r="T2" s="645"/>
      <c r="U2" s="645"/>
      <c r="V2" s="645"/>
      <c r="W2" s="645"/>
      <c r="X2" s="645"/>
    </row>
    <row r="3" spans="1:24" ht="21.75" customHeight="1" x14ac:dyDescent="0.25">
      <c r="A3" s="643" t="s">
        <v>178</v>
      </c>
      <c r="B3" s="643"/>
      <c r="C3" s="643"/>
      <c r="D3" s="643"/>
      <c r="E3" s="643"/>
      <c r="F3" s="643"/>
      <c r="G3" s="643"/>
      <c r="H3" s="643"/>
      <c r="I3" s="643"/>
      <c r="J3" s="643"/>
      <c r="K3" s="643"/>
      <c r="L3" s="643"/>
      <c r="M3" s="643"/>
      <c r="N3" s="643"/>
      <c r="O3" s="643"/>
      <c r="P3" s="643"/>
      <c r="Q3" s="643"/>
      <c r="R3" s="643"/>
      <c r="S3" s="643"/>
      <c r="T3" s="643"/>
      <c r="U3" s="643"/>
      <c r="V3" s="643"/>
      <c r="W3" s="643"/>
      <c r="X3" s="643"/>
    </row>
    <row r="4" spans="1:24" ht="19.5" customHeight="1" x14ac:dyDescent="0.25">
      <c r="A4" s="643" t="s">
        <v>179</v>
      </c>
      <c r="B4" s="643"/>
      <c r="C4" s="643"/>
      <c r="D4" s="643"/>
      <c r="E4" s="643"/>
      <c r="F4" s="643"/>
      <c r="G4" s="643"/>
      <c r="H4" s="643"/>
      <c r="I4" s="643"/>
      <c r="J4" s="643"/>
      <c r="K4" s="643"/>
      <c r="L4" s="643"/>
      <c r="M4" s="643"/>
      <c r="N4" s="643"/>
      <c r="O4" s="643"/>
      <c r="P4" s="643"/>
      <c r="Q4" s="643"/>
      <c r="R4" s="643"/>
      <c r="S4" s="643"/>
      <c r="T4" s="643"/>
      <c r="U4" s="643"/>
      <c r="V4" s="643"/>
      <c r="W4" s="643"/>
      <c r="X4" s="643"/>
    </row>
    <row r="5" spans="1:24" ht="19.5" customHeight="1" x14ac:dyDescent="0.25">
      <c r="A5" s="643" t="s">
        <v>180</v>
      </c>
      <c r="B5" s="643"/>
      <c r="C5" s="643"/>
      <c r="D5" s="643"/>
      <c r="E5" s="643"/>
      <c r="F5" s="643"/>
      <c r="G5" s="643"/>
      <c r="H5" s="643"/>
      <c r="I5" s="643"/>
      <c r="J5" s="643"/>
      <c r="K5" s="643"/>
      <c r="L5" s="643"/>
      <c r="M5" s="643"/>
      <c r="N5" s="643"/>
      <c r="O5" s="643"/>
      <c r="P5" s="643"/>
      <c r="Q5" s="643"/>
      <c r="R5" s="643"/>
      <c r="S5" s="643"/>
      <c r="T5" s="643"/>
      <c r="U5" s="643"/>
      <c r="V5" s="643"/>
      <c r="W5" s="643"/>
      <c r="X5" s="643"/>
    </row>
    <row r="6" spans="1:24" ht="19.5" customHeight="1" x14ac:dyDescent="0.25">
      <c r="A6" s="643" t="s">
        <v>181</v>
      </c>
      <c r="B6" s="643"/>
      <c r="C6" s="643"/>
      <c r="D6" s="643"/>
      <c r="E6" s="643"/>
      <c r="F6" s="643"/>
      <c r="G6" s="643"/>
      <c r="H6" s="643"/>
      <c r="I6" s="643"/>
      <c r="J6" s="643"/>
      <c r="K6" s="643"/>
      <c r="L6" s="643"/>
      <c r="M6" s="643"/>
      <c r="N6" s="643"/>
      <c r="O6" s="643"/>
      <c r="P6" s="643"/>
      <c r="Q6" s="643"/>
      <c r="R6" s="643"/>
      <c r="S6" s="643"/>
      <c r="T6" s="643"/>
      <c r="U6" s="643"/>
      <c r="V6" s="643"/>
      <c r="W6" s="643"/>
      <c r="X6" s="643"/>
    </row>
    <row r="7" spans="1:24" ht="29.25" customHeight="1" x14ac:dyDescent="0.25">
      <c r="A7" s="646" t="s">
        <v>182</v>
      </c>
      <c r="B7" s="646"/>
      <c r="C7" s="646"/>
      <c r="D7" s="646"/>
      <c r="E7" s="646"/>
      <c r="F7" s="646"/>
      <c r="G7" s="646"/>
      <c r="H7" s="646"/>
      <c r="I7" s="646"/>
      <c r="J7" s="646"/>
      <c r="K7" s="646"/>
      <c r="L7" s="646"/>
      <c r="M7" s="646"/>
      <c r="N7" s="646"/>
      <c r="O7" s="646"/>
      <c r="P7" s="646"/>
      <c r="Q7" s="646"/>
      <c r="R7" s="646"/>
      <c r="S7" s="646"/>
      <c r="T7" s="646"/>
      <c r="U7" s="646"/>
      <c r="V7" s="646"/>
      <c r="W7" s="646"/>
      <c r="X7" s="646"/>
    </row>
    <row r="8" spans="1:24" ht="20.25" customHeight="1" x14ac:dyDescent="0.3">
      <c r="A8" s="647" t="s">
        <v>14</v>
      </c>
      <c r="B8" s="647" t="s">
        <v>183</v>
      </c>
      <c r="C8" s="647" t="s">
        <v>16</v>
      </c>
      <c r="D8" s="647" t="s">
        <v>17</v>
      </c>
      <c r="E8" s="647" t="s">
        <v>18</v>
      </c>
      <c r="F8" s="647" t="s">
        <v>19</v>
      </c>
      <c r="G8" s="647" t="s">
        <v>20</v>
      </c>
      <c r="H8" s="647" t="s">
        <v>21</v>
      </c>
      <c r="I8" s="647" t="s">
        <v>22</v>
      </c>
      <c r="J8" s="647" t="s">
        <v>23</v>
      </c>
      <c r="K8" s="648" t="s">
        <v>24</v>
      </c>
      <c r="L8" s="648"/>
      <c r="M8" s="648"/>
      <c r="N8" s="648"/>
      <c r="O8" s="648"/>
      <c r="P8" s="648"/>
      <c r="Q8" s="648"/>
      <c r="R8" s="648"/>
      <c r="S8" s="648"/>
      <c r="T8" s="648"/>
      <c r="U8" s="648"/>
      <c r="V8" s="648"/>
      <c r="W8" s="647" t="s">
        <v>25</v>
      </c>
      <c r="X8" s="647"/>
    </row>
    <row r="9" spans="1:24" ht="20.25" x14ac:dyDescent="0.25">
      <c r="A9" s="647"/>
      <c r="B9" s="647"/>
      <c r="C9" s="647"/>
      <c r="D9" s="647"/>
      <c r="E9" s="647"/>
      <c r="F9" s="647"/>
      <c r="G9" s="647"/>
      <c r="H9" s="647"/>
      <c r="I9" s="647"/>
      <c r="J9" s="647"/>
      <c r="K9" s="649" t="s">
        <v>26</v>
      </c>
      <c r="L9" s="649"/>
      <c r="M9" s="649"/>
      <c r="N9" s="649" t="s">
        <v>27</v>
      </c>
      <c r="O9" s="649"/>
      <c r="P9" s="649"/>
      <c r="Q9" s="649" t="s">
        <v>28</v>
      </c>
      <c r="R9" s="649"/>
      <c r="S9" s="649"/>
      <c r="T9" s="649" t="s">
        <v>29</v>
      </c>
      <c r="U9" s="649"/>
      <c r="V9" s="649"/>
      <c r="W9" s="647"/>
      <c r="X9" s="647"/>
    </row>
    <row r="10" spans="1:24" ht="20.25" x14ac:dyDescent="0.25">
      <c r="A10" s="647"/>
      <c r="B10" s="647"/>
      <c r="C10" s="647"/>
      <c r="D10" s="647"/>
      <c r="E10" s="647"/>
      <c r="F10" s="647"/>
      <c r="G10" s="647"/>
      <c r="H10" s="647"/>
      <c r="I10" s="647"/>
      <c r="J10" s="647"/>
      <c r="K10" s="649" t="s">
        <v>184</v>
      </c>
      <c r="L10" s="649"/>
      <c r="M10" s="649"/>
      <c r="N10" s="649"/>
      <c r="O10" s="649"/>
      <c r="P10" s="649"/>
      <c r="Q10" s="649"/>
      <c r="R10" s="649"/>
      <c r="S10" s="649"/>
      <c r="T10" s="649"/>
      <c r="U10" s="649"/>
      <c r="V10" s="649"/>
      <c r="W10" s="647"/>
      <c r="X10" s="647"/>
    </row>
    <row r="11" spans="1:24" ht="60.75" x14ac:dyDescent="0.25">
      <c r="A11" s="647"/>
      <c r="B11" s="647"/>
      <c r="C11" s="647"/>
      <c r="D11" s="647"/>
      <c r="E11" s="647"/>
      <c r="F11" s="647"/>
      <c r="G11" s="647"/>
      <c r="H11" s="647"/>
      <c r="I11" s="647"/>
      <c r="J11" s="647"/>
      <c r="K11" s="82">
        <v>1</v>
      </c>
      <c r="L11" s="82">
        <v>2</v>
      </c>
      <c r="M11" s="82">
        <v>3</v>
      </c>
      <c r="N11" s="82">
        <v>4</v>
      </c>
      <c r="O11" s="82">
        <v>5</v>
      </c>
      <c r="P11" s="82">
        <v>6</v>
      </c>
      <c r="Q11" s="82">
        <v>7</v>
      </c>
      <c r="R11" s="82">
        <v>8</v>
      </c>
      <c r="S11" s="82">
        <v>9</v>
      </c>
      <c r="T11" s="82">
        <v>10</v>
      </c>
      <c r="U11" s="82">
        <v>11</v>
      </c>
      <c r="V11" s="82">
        <v>12</v>
      </c>
      <c r="W11" s="81" t="s">
        <v>31</v>
      </c>
      <c r="X11" s="83" t="s">
        <v>32</v>
      </c>
    </row>
    <row r="12" spans="1:24" ht="159.19999999999999" customHeight="1" x14ac:dyDescent="0.25">
      <c r="A12" s="650" t="s">
        <v>185</v>
      </c>
      <c r="B12" s="653" t="s">
        <v>186</v>
      </c>
      <c r="C12" s="654" t="s">
        <v>187</v>
      </c>
      <c r="D12" s="654" t="s">
        <v>188</v>
      </c>
      <c r="E12" s="654" t="s">
        <v>189</v>
      </c>
      <c r="F12" s="85" t="s">
        <v>190</v>
      </c>
      <c r="G12" s="85" t="s">
        <v>191</v>
      </c>
      <c r="H12" s="85" t="s">
        <v>192</v>
      </c>
      <c r="I12" s="85" t="s">
        <v>193</v>
      </c>
      <c r="J12" s="85" t="s">
        <v>194</v>
      </c>
      <c r="K12" s="86"/>
      <c r="L12" s="86"/>
      <c r="M12" s="86"/>
      <c r="N12" s="86" t="s">
        <v>42</v>
      </c>
      <c r="O12" s="86"/>
      <c r="P12" s="86"/>
      <c r="Q12" s="86"/>
      <c r="R12" s="86"/>
      <c r="S12" s="86"/>
      <c r="T12" s="86" t="s">
        <v>42</v>
      </c>
      <c r="U12" s="86"/>
      <c r="V12" s="86"/>
      <c r="W12" s="87" t="s">
        <v>195</v>
      </c>
      <c r="X12" s="87"/>
    </row>
    <row r="13" spans="1:24" ht="161.1" customHeight="1" x14ac:dyDescent="0.25">
      <c r="A13" s="651"/>
      <c r="B13" s="653"/>
      <c r="C13" s="654"/>
      <c r="D13" s="654"/>
      <c r="E13" s="654"/>
      <c r="F13" s="85" t="s">
        <v>196</v>
      </c>
      <c r="G13" s="85" t="s">
        <v>191</v>
      </c>
      <c r="H13" s="85" t="s">
        <v>192</v>
      </c>
      <c r="I13" s="85" t="s">
        <v>193</v>
      </c>
      <c r="J13" s="85" t="s">
        <v>197</v>
      </c>
      <c r="K13" s="86"/>
      <c r="L13" s="86"/>
      <c r="M13" s="86"/>
      <c r="N13" s="86"/>
      <c r="O13" s="86"/>
      <c r="P13" s="86"/>
      <c r="Q13" s="86" t="s">
        <v>42</v>
      </c>
      <c r="R13" s="86"/>
      <c r="S13" s="86"/>
      <c r="T13" s="86"/>
      <c r="U13" s="86"/>
      <c r="V13" s="86"/>
      <c r="W13" s="87" t="s">
        <v>195</v>
      </c>
      <c r="X13" s="87"/>
    </row>
    <row r="14" spans="1:24" ht="118.15" customHeight="1" x14ac:dyDescent="0.25">
      <c r="A14" s="651"/>
      <c r="B14" s="653"/>
      <c r="C14" s="654" t="s">
        <v>198</v>
      </c>
      <c r="D14" s="654"/>
      <c r="E14" s="655" t="s">
        <v>189</v>
      </c>
      <c r="F14" s="85" t="s">
        <v>199</v>
      </c>
      <c r="G14" s="85" t="s">
        <v>200</v>
      </c>
      <c r="H14" s="85" t="s">
        <v>201</v>
      </c>
      <c r="I14" s="85" t="s">
        <v>202</v>
      </c>
      <c r="J14" s="85" t="s">
        <v>203</v>
      </c>
      <c r="K14" s="86" t="s">
        <v>42</v>
      </c>
      <c r="L14" s="86" t="s">
        <v>42</v>
      </c>
      <c r="M14" s="86" t="s">
        <v>42</v>
      </c>
      <c r="N14" s="86"/>
      <c r="O14" s="86"/>
      <c r="P14" s="86"/>
      <c r="Q14" s="86"/>
      <c r="R14" s="86"/>
      <c r="S14" s="86"/>
      <c r="T14" s="86"/>
      <c r="U14" s="86"/>
      <c r="V14" s="86"/>
      <c r="W14" s="87"/>
      <c r="X14" s="87" t="s">
        <v>204</v>
      </c>
    </row>
    <row r="15" spans="1:24" ht="108" customHeight="1" x14ac:dyDescent="0.25">
      <c r="A15" s="651"/>
      <c r="B15" s="653"/>
      <c r="C15" s="654"/>
      <c r="D15" s="654"/>
      <c r="E15" s="655"/>
      <c r="F15" s="85" t="s">
        <v>205</v>
      </c>
      <c r="G15" s="85" t="s">
        <v>206</v>
      </c>
      <c r="H15" s="85" t="s">
        <v>201</v>
      </c>
      <c r="I15" s="85" t="s">
        <v>202</v>
      </c>
      <c r="J15" s="85" t="s">
        <v>203</v>
      </c>
      <c r="K15" s="86"/>
      <c r="L15" s="86"/>
      <c r="M15" s="86"/>
      <c r="N15" s="86" t="s">
        <v>42</v>
      </c>
      <c r="O15" s="86" t="s">
        <v>42</v>
      </c>
      <c r="P15" s="86"/>
      <c r="Q15" s="86"/>
      <c r="R15" s="86"/>
      <c r="S15" s="86"/>
      <c r="T15" s="86"/>
      <c r="U15" s="86"/>
      <c r="V15" s="86"/>
      <c r="W15" s="87"/>
      <c r="X15" s="87" t="s">
        <v>204</v>
      </c>
    </row>
    <row r="16" spans="1:24" ht="108" customHeight="1" x14ac:dyDescent="0.25">
      <c r="A16" s="652"/>
      <c r="B16" s="653"/>
      <c r="C16" s="654"/>
      <c r="D16" s="654"/>
      <c r="E16" s="655"/>
      <c r="F16" s="85" t="s">
        <v>207</v>
      </c>
      <c r="G16" s="85" t="s">
        <v>208</v>
      </c>
      <c r="H16" s="85" t="s">
        <v>209</v>
      </c>
      <c r="I16" s="85" t="s">
        <v>202</v>
      </c>
      <c r="J16" s="85" t="s">
        <v>210</v>
      </c>
      <c r="K16" s="86"/>
      <c r="L16" s="86"/>
      <c r="M16" s="86" t="s">
        <v>42</v>
      </c>
      <c r="N16" s="86" t="s">
        <v>42</v>
      </c>
      <c r="O16" s="86"/>
      <c r="P16" s="86"/>
      <c r="Q16" s="86"/>
      <c r="R16" s="86"/>
      <c r="S16" s="86"/>
      <c r="T16" s="86"/>
      <c r="U16" s="86"/>
      <c r="V16" s="86"/>
      <c r="W16" s="87" t="s">
        <v>195</v>
      </c>
      <c r="X16" s="87"/>
    </row>
    <row r="17" spans="1:24" ht="178.15" customHeight="1" x14ac:dyDescent="0.25">
      <c r="A17" s="650" t="s">
        <v>211</v>
      </c>
      <c r="B17" s="650" t="s">
        <v>212</v>
      </c>
      <c r="C17" s="655" t="s">
        <v>213</v>
      </c>
      <c r="D17" s="656" t="s">
        <v>214</v>
      </c>
      <c r="E17" s="655" t="s">
        <v>189</v>
      </c>
      <c r="F17" s="85" t="s">
        <v>215</v>
      </c>
      <c r="G17" s="85" t="s">
        <v>216</v>
      </c>
      <c r="H17" s="85" t="s">
        <v>217</v>
      </c>
      <c r="I17" s="85" t="s">
        <v>218</v>
      </c>
      <c r="J17" s="85" t="s">
        <v>219</v>
      </c>
      <c r="K17" s="86"/>
      <c r="L17" s="86"/>
      <c r="M17" s="86"/>
      <c r="N17" s="86" t="s">
        <v>42</v>
      </c>
      <c r="O17" s="86" t="s">
        <v>42</v>
      </c>
      <c r="P17" s="86" t="s">
        <v>42</v>
      </c>
      <c r="Q17" s="86"/>
      <c r="R17" s="86"/>
      <c r="S17" s="86"/>
      <c r="T17" s="86"/>
      <c r="U17" s="86"/>
      <c r="V17" s="86"/>
      <c r="W17" s="87" t="s">
        <v>195</v>
      </c>
      <c r="X17" s="87" t="s">
        <v>204</v>
      </c>
    </row>
    <row r="18" spans="1:24" ht="178.15" customHeight="1" x14ac:dyDescent="0.25">
      <c r="A18" s="651"/>
      <c r="B18" s="651"/>
      <c r="C18" s="655"/>
      <c r="D18" s="657"/>
      <c r="E18" s="655"/>
      <c r="F18" s="85" t="s">
        <v>220</v>
      </c>
      <c r="G18" s="85" t="s">
        <v>221</v>
      </c>
      <c r="H18" s="85" t="s">
        <v>222</v>
      </c>
      <c r="I18" s="85" t="s">
        <v>218</v>
      </c>
      <c r="J18" s="85" t="s">
        <v>223</v>
      </c>
      <c r="K18" s="86"/>
      <c r="L18" s="86"/>
      <c r="M18" s="86" t="s">
        <v>42</v>
      </c>
      <c r="N18" s="86" t="s">
        <v>42</v>
      </c>
      <c r="O18" s="86" t="s">
        <v>42</v>
      </c>
      <c r="P18" s="86"/>
      <c r="Q18" s="86"/>
      <c r="R18" s="86"/>
      <c r="S18" s="86"/>
      <c r="T18" s="86"/>
      <c r="U18" s="86"/>
      <c r="V18" s="86"/>
      <c r="W18" s="84" t="s">
        <v>224</v>
      </c>
      <c r="X18" s="85" t="s">
        <v>225</v>
      </c>
    </row>
    <row r="19" spans="1:24" ht="118.15" customHeight="1" x14ac:dyDescent="0.25">
      <c r="A19" s="651"/>
      <c r="B19" s="651"/>
      <c r="C19" s="655"/>
      <c r="D19" s="657"/>
      <c r="E19" s="655"/>
      <c r="F19" s="85" t="s">
        <v>226</v>
      </c>
      <c r="G19" s="85" t="s">
        <v>227</v>
      </c>
      <c r="H19" s="85" t="s">
        <v>209</v>
      </c>
      <c r="I19" s="85" t="s">
        <v>228</v>
      </c>
      <c r="J19" s="85" t="s">
        <v>229</v>
      </c>
      <c r="K19" s="86"/>
      <c r="L19" s="86"/>
      <c r="M19" s="86" t="s">
        <v>42</v>
      </c>
      <c r="N19" s="86" t="s">
        <v>42</v>
      </c>
      <c r="O19" s="86"/>
      <c r="P19" s="86" t="s">
        <v>42</v>
      </c>
      <c r="Q19" s="86"/>
      <c r="R19" s="86" t="s">
        <v>42</v>
      </c>
      <c r="S19" s="86"/>
      <c r="T19" s="86" t="s">
        <v>42</v>
      </c>
      <c r="U19" s="86"/>
      <c r="V19" s="86" t="s">
        <v>42</v>
      </c>
      <c r="W19" s="87" t="s">
        <v>195</v>
      </c>
      <c r="X19" s="87"/>
    </row>
    <row r="20" spans="1:24" ht="189.95" customHeight="1" x14ac:dyDescent="0.25">
      <c r="A20" s="651"/>
      <c r="B20" s="651"/>
      <c r="C20" s="655"/>
      <c r="D20" s="657"/>
      <c r="E20" s="655"/>
      <c r="F20" s="85" t="s">
        <v>230</v>
      </c>
      <c r="G20" s="85" t="s">
        <v>231</v>
      </c>
      <c r="H20" s="85" t="s">
        <v>232</v>
      </c>
      <c r="I20" s="85" t="s">
        <v>202</v>
      </c>
      <c r="J20" s="85" t="s">
        <v>233</v>
      </c>
      <c r="K20" s="86"/>
      <c r="L20" s="86"/>
      <c r="M20" s="86"/>
      <c r="N20" s="86" t="s">
        <v>42</v>
      </c>
      <c r="O20" s="86" t="s">
        <v>42</v>
      </c>
      <c r="P20" s="86"/>
      <c r="Q20" s="86"/>
      <c r="R20" s="86"/>
      <c r="S20" s="86"/>
      <c r="T20" s="86" t="s">
        <v>42</v>
      </c>
      <c r="U20" s="86" t="s">
        <v>42</v>
      </c>
      <c r="V20" s="86"/>
      <c r="W20" s="87"/>
      <c r="X20" s="87" t="s">
        <v>204</v>
      </c>
    </row>
    <row r="21" spans="1:24" ht="222.6" customHeight="1" x14ac:dyDescent="0.25">
      <c r="A21" s="651"/>
      <c r="B21" s="651"/>
      <c r="C21" s="655"/>
      <c r="D21" s="657"/>
      <c r="E21" s="655"/>
      <c r="F21" s="85" t="s">
        <v>234</v>
      </c>
      <c r="G21" s="85" t="s">
        <v>235</v>
      </c>
      <c r="H21" s="85" t="s">
        <v>236</v>
      </c>
      <c r="I21" s="85" t="s">
        <v>193</v>
      </c>
      <c r="J21" s="85" t="s">
        <v>237</v>
      </c>
      <c r="K21" s="86" t="s">
        <v>42</v>
      </c>
      <c r="L21" s="86" t="s">
        <v>42</v>
      </c>
      <c r="M21" s="86" t="s">
        <v>42</v>
      </c>
      <c r="N21" s="86" t="s">
        <v>42</v>
      </c>
      <c r="O21" s="86" t="s">
        <v>42</v>
      </c>
      <c r="P21" s="86" t="s">
        <v>42</v>
      </c>
      <c r="Q21" s="86" t="s">
        <v>42</v>
      </c>
      <c r="R21" s="86" t="s">
        <v>42</v>
      </c>
      <c r="S21" s="86" t="s">
        <v>42</v>
      </c>
      <c r="T21" s="86" t="s">
        <v>42</v>
      </c>
      <c r="U21" s="86" t="s">
        <v>42</v>
      </c>
      <c r="V21" s="86" t="s">
        <v>42</v>
      </c>
      <c r="W21" s="87" t="s">
        <v>195</v>
      </c>
      <c r="X21" s="87"/>
    </row>
    <row r="22" spans="1:24" ht="108" customHeight="1" x14ac:dyDescent="0.25">
      <c r="A22" s="651"/>
      <c r="B22" s="651"/>
      <c r="C22" s="655"/>
      <c r="D22" s="657"/>
      <c r="E22" s="655"/>
      <c r="F22" s="85" t="s">
        <v>238</v>
      </c>
      <c r="G22" s="85" t="s">
        <v>239</v>
      </c>
      <c r="H22" s="85" t="s">
        <v>240</v>
      </c>
      <c r="I22" s="85" t="s">
        <v>241</v>
      </c>
      <c r="J22" s="85" t="s">
        <v>242</v>
      </c>
      <c r="K22" s="86" t="s">
        <v>42</v>
      </c>
      <c r="L22" s="86" t="s">
        <v>42</v>
      </c>
      <c r="M22" s="86" t="s">
        <v>42</v>
      </c>
      <c r="N22" s="86" t="s">
        <v>42</v>
      </c>
      <c r="O22" s="86" t="s">
        <v>42</v>
      </c>
      <c r="P22" s="86" t="s">
        <v>42</v>
      </c>
      <c r="Q22" s="86" t="s">
        <v>42</v>
      </c>
      <c r="R22" s="86" t="s">
        <v>42</v>
      </c>
      <c r="S22" s="86" t="s">
        <v>42</v>
      </c>
      <c r="T22" s="86" t="s">
        <v>42</v>
      </c>
      <c r="U22" s="86" t="s">
        <v>42</v>
      </c>
      <c r="V22" s="86" t="s">
        <v>42</v>
      </c>
      <c r="W22" s="87" t="s">
        <v>195</v>
      </c>
      <c r="X22" s="87"/>
    </row>
    <row r="23" spans="1:24" ht="108" customHeight="1" x14ac:dyDescent="0.25">
      <c r="A23" s="651"/>
      <c r="B23" s="651"/>
      <c r="C23" s="655"/>
      <c r="D23" s="657"/>
      <c r="E23" s="655"/>
      <c r="F23" s="85" t="s">
        <v>243</v>
      </c>
      <c r="G23" s="85" t="s">
        <v>244</v>
      </c>
      <c r="H23" s="85" t="s">
        <v>209</v>
      </c>
      <c r="I23" s="85" t="s">
        <v>245</v>
      </c>
      <c r="J23" s="85" t="s">
        <v>246</v>
      </c>
      <c r="K23" s="86"/>
      <c r="L23" s="86"/>
      <c r="M23" s="86"/>
      <c r="N23" s="86"/>
      <c r="O23" s="86" t="s">
        <v>42</v>
      </c>
      <c r="P23" s="86"/>
      <c r="Q23" s="86"/>
      <c r="R23" s="86"/>
      <c r="S23" s="86"/>
      <c r="T23" s="86"/>
      <c r="U23" s="86"/>
      <c r="V23" s="86"/>
      <c r="W23" s="87" t="s">
        <v>195</v>
      </c>
      <c r="X23" s="87"/>
    </row>
    <row r="24" spans="1:24" ht="211.9" customHeight="1" x14ac:dyDescent="0.25">
      <c r="A24" s="651"/>
      <c r="B24" s="651"/>
      <c r="C24" s="655"/>
      <c r="D24" s="658"/>
      <c r="E24" s="655"/>
      <c r="F24" s="85" t="s">
        <v>247</v>
      </c>
      <c r="G24" s="85" t="s">
        <v>248</v>
      </c>
      <c r="H24" s="85" t="s">
        <v>249</v>
      </c>
      <c r="I24" s="85" t="s">
        <v>250</v>
      </c>
      <c r="J24" s="85" t="s">
        <v>251</v>
      </c>
      <c r="K24" s="86"/>
      <c r="L24" s="86"/>
      <c r="M24" s="86"/>
      <c r="N24" s="86"/>
      <c r="O24" s="86"/>
      <c r="P24" s="86"/>
      <c r="Q24" s="86" t="s">
        <v>42</v>
      </c>
      <c r="R24" s="86"/>
      <c r="S24" s="86"/>
      <c r="T24" s="86"/>
      <c r="U24" s="86"/>
      <c r="V24" s="86"/>
      <c r="W24" s="87" t="s">
        <v>195</v>
      </c>
      <c r="X24" s="87"/>
    </row>
    <row r="25" spans="1:24" ht="128.25" customHeight="1" x14ac:dyDescent="0.25">
      <c r="A25" s="651"/>
      <c r="B25" s="651"/>
      <c r="C25" s="655" t="s">
        <v>252</v>
      </c>
      <c r="D25" s="656" t="s">
        <v>214</v>
      </c>
      <c r="E25" s="655"/>
      <c r="F25" s="85" t="s">
        <v>253</v>
      </c>
      <c r="G25" s="85" t="s">
        <v>254</v>
      </c>
      <c r="H25" s="85" t="s">
        <v>255</v>
      </c>
      <c r="I25" s="85" t="s">
        <v>241</v>
      </c>
      <c r="J25" s="85" t="s">
        <v>256</v>
      </c>
      <c r="K25" s="86"/>
      <c r="L25" s="86"/>
      <c r="M25" s="86"/>
      <c r="N25" s="86" t="s">
        <v>42</v>
      </c>
      <c r="O25" s="86" t="s">
        <v>42</v>
      </c>
      <c r="P25" s="86" t="s">
        <v>42</v>
      </c>
      <c r="Q25" s="86"/>
      <c r="R25" s="86" t="s">
        <v>42</v>
      </c>
      <c r="S25" s="86" t="s">
        <v>42</v>
      </c>
      <c r="T25" s="86"/>
      <c r="U25" s="86"/>
      <c r="V25" s="86"/>
      <c r="W25" s="87" t="s">
        <v>195</v>
      </c>
      <c r="X25" s="87"/>
    </row>
    <row r="26" spans="1:24" ht="167.85" customHeight="1" x14ac:dyDescent="0.25">
      <c r="A26" s="651"/>
      <c r="B26" s="651"/>
      <c r="C26" s="655"/>
      <c r="D26" s="657"/>
      <c r="E26" s="655"/>
      <c r="F26" s="85" t="s">
        <v>257</v>
      </c>
      <c r="G26" s="85" t="s">
        <v>258</v>
      </c>
      <c r="H26" s="85" t="s">
        <v>259</v>
      </c>
      <c r="I26" s="85" t="s">
        <v>241</v>
      </c>
      <c r="J26" s="85" t="s">
        <v>260</v>
      </c>
      <c r="K26" s="86"/>
      <c r="L26" s="86"/>
      <c r="M26" s="86"/>
      <c r="N26" s="86"/>
      <c r="O26" s="86"/>
      <c r="P26" s="86"/>
      <c r="Q26" s="86"/>
      <c r="R26" s="86"/>
      <c r="S26" s="86" t="s">
        <v>42</v>
      </c>
      <c r="T26" s="86"/>
      <c r="U26" s="86"/>
      <c r="V26" s="86"/>
      <c r="W26" s="87"/>
      <c r="X26" s="84" t="s">
        <v>261</v>
      </c>
    </row>
    <row r="27" spans="1:24" ht="173.1" customHeight="1" x14ac:dyDescent="0.25">
      <c r="A27" s="651"/>
      <c r="B27" s="651"/>
      <c r="C27" s="655"/>
      <c r="D27" s="657"/>
      <c r="E27" s="655"/>
      <c r="F27" s="85" t="s">
        <v>262</v>
      </c>
      <c r="G27" s="85" t="s">
        <v>263</v>
      </c>
      <c r="H27" s="85" t="s">
        <v>264</v>
      </c>
      <c r="I27" s="85" t="s">
        <v>265</v>
      </c>
      <c r="J27" s="85" t="s">
        <v>266</v>
      </c>
      <c r="K27" s="86"/>
      <c r="L27" s="86" t="s">
        <v>42</v>
      </c>
      <c r="M27" s="86" t="s">
        <v>42</v>
      </c>
      <c r="N27" s="86" t="s">
        <v>42</v>
      </c>
      <c r="O27" s="86"/>
      <c r="P27" s="86"/>
      <c r="Q27" s="86"/>
      <c r="R27" s="86"/>
      <c r="S27" s="86"/>
      <c r="T27" s="86"/>
      <c r="U27" s="86"/>
      <c r="V27" s="86"/>
      <c r="W27" s="87"/>
      <c r="X27" s="84" t="s">
        <v>267</v>
      </c>
    </row>
    <row r="28" spans="1:24" ht="134.25" customHeight="1" x14ac:dyDescent="0.25">
      <c r="A28" s="651"/>
      <c r="B28" s="651"/>
      <c r="C28" s="655"/>
      <c r="D28" s="657"/>
      <c r="E28" s="655"/>
      <c r="F28" s="85" t="s">
        <v>268</v>
      </c>
      <c r="G28" s="85" t="s">
        <v>269</v>
      </c>
      <c r="H28" s="85" t="s">
        <v>270</v>
      </c>
      <c r="I28" s="85" t="s">
        <v>271</v>
      </c>
      <c r="J28" s="85" t="s">
        <v>272</v>
      </c>
      <c r="K28" s="86"/>
      <c r="L28" s="86"/>
      <c r="M28" s="86"/>
      <c r="N28" s="86"/>
      <c r="O28" s="86"/>
      <c r="P28" s="86" t="s">
        <v>42</v>
      </c>
      <c r="Q28" s="86" t="s">
        <v>42</v>
      </c>
      <c r="R28" s="86"/>
      <c r="S28" s="86"/>
      <c r="T28" s="86"/>
      <c r="U28" s="86"/>
      <c r="V28" s="86"/>
      <c r="W28" s="87" t="s">
        <v>195</v>
      </c>
      <c r="X28" s="85"/>
    </row>
    <row r="29" spans="1:24" ht="128.25" customHeight="1" x14ac:dyDescent="0.25">
      <c r="A29" s="651"/>
      <c r="B29" s="651"/>
      <c r="C29" s="655"/>
      <c r="D29" s="658"/>
      <c r="E29" s="655"/>
      <c r="F29" s="85" t="s">
        <v>273</v>
      </c>
      <c r="G29" s="85" t="s">
        <v>274</v>
      </c>
      <c r="H29" s="85" t="s">
        <v>275</v>
      </c>
      <c r="I29" s="85" t="s">
        <v>276</v>
      </c>
      <c r="J29" s="85" t="s">
        <v>246</v>
      </c>
      <c r="K29" s="86"/>
      <c r="L29" s="86"/>
      <c r="M29" s="86"/>
      <c r="N29" s="86"/>
      <c r="O29" s="86"/>
      <c r="P29" s="86"/>
      <c r="Q29" s="86" t="s">
        <v>42</v>
      </c>
      <c r="R29" s="86"/>
      <c r="S29" s="86"/>
      <c r="T29" s="86"/>
      <c r="U29" s="86"/>
      <c r="V29" s="86"/>
      <c r="W29" s="87" t="s">
        <v>195</v>
      </c>
      <c r="X29" s="87"/>
    </row>
    <row r="30" spans="1:24" ht="234.75" customHeight="1" x14ac:dyDescent="0.25">
      <c r="A30" s="651"/>
      <c r="B30" s="651"/>
      <c r="C30" s="656" t="s">
        <v>277</v>
      </c>
      <c r="D30" s="656" t="s">
        <v>214</v>
      </c>
      <c r="E30" s="656"/>
      <c r="F30" s="85" t="s">
        <v>278</v>
      </c>
      <c r="G30" s="85" t="s">
        <v>279</v>
      </c>
      <c r="H30" s="85" t="s">
        <v>280</v>
      </c>
      <c r="I30" s="85" t="s">
        <v>271</v>
      </c>
      <c r="J30" s="85" t="s">
        <v>281</v>
      </c>
      <c r="K30" s="86"/>
      <c r="L30" s="86"/>
      <c r="M30" s="86"/>
      <c r="N30" s="86"/>
      <c r="O30" s="86"/>
      <c r="P30" s="86" t="s">
        <v>42</v>
      </c>
      <c r="Q30" s="86" t="s">
        <v>42</v>
      </c>
      <c r="R30" s="86" t="s">
        <v>42</v>
      </c>
      <c r="S30" s="86" t="s">
        <v>42</v>
      </c>
      <c r="T30" s="86"/>
      <c r="U30" s="86"/>
      <c r="V30" s="86"/>
      <c r="W30" s="87" t="s">
        <v>195</v>
      </c>
      <c r="X30" s="87"/>
    </row>
    <row r="31" spans="1:24" ht="130.5" customHeight="1" x14ac:dyDescent="0.25">
      <c r="A31" s="651"/>
      <c r="B31" s="651"/>
      <c r="C31" s="657"/>
      <c r="D31" s="657"/>
      <c r="E31" s="657"/>
      <c r="F31" s="85" t="s">
        <v>282</v>
      </c>
      <c r="G31" s="85" t="s">
        <v>283</v>
      </c>
      <c r="H31" s="85" t="s">
        <v>284</v>
      </c>
      <c r="I31" s="85" t="s">
        <v>241</v>
      </c>
      <c r="J31" s="85" t="s">
        <v>285</v>
      </c>
      <c r="K31" s="86"/>
      <c r="L31" s="86"/>
      <c r="M31" s="86" t="s">
        <v>42</v>
      </c>
      <c r="N31" s="86" t="s">
        <v>42</v>
      </c>
      <c r="O31" s="86" t="s">
        <v>42</v>
      </c>
      <c r="P31" s="86" t="s">
        <v>42</v>
      </c>
      <c r="Q31" s="86"/>
      <c r="R31" s="86" t="s">
        <v>42</v>
      </c>
      <c r="S31" s="86" t="s">
        <v>42</v>
      </c>
      <c r="T31" s="86" t="s">
        <v>42</v>
      </c>
      <c r="U31" s="86" t="s">
        <v>42</v>
      </c>
      <c r="V31" s="86" t="s">
        <v>42</v>
      </c>
      <c r="W31" s="87" t="s">
        <v>195</v>
      </c>
      <c r="X31" s="87"/>
    </row>
    <row r="32" spans="1:24" ht="94.5" x14ac:dyDescent="0.25">
      <c r="A32" s="651"/>
      <c r="B32" s="651"/>
      <c r="C32" s="657"/>
      <c r="D32" s="657"/>
      <c r="E32" s="657"/>
      <c r="F32" s="85" t="s">
        <v>286</v>
      </c>
      <c r="G32" s="85" t="s">
        <v>287</v>
      </c>
      <c r="H32" s="84" t="s">
        <v>270</v>
      </c>
      <c r="I32" s="85" t="s">
        <v>241</v>
      </c>
      <c r="J32" s="85" t="s">
        <v>288</v>
      </c>
      <c r="K32" s="86"/>
      <c r="L32" s="86"/>
      <c r="M32" s="86"/>
      <c r="N32" s="86"/>
      <c r="O32" s="86"/>
      <c r="P32" s="86"/>
      <c r="Q32" s="86"/>
      <c r="R32" s="86"/>
      <c r="S32" s="86"/>
      <c r="T32" s="86" t="s">
        <v>42</v>
      </c>
      <c r="U32" s="86" t="s">
        <v>42</v>
      </c>
      <c r="V32" s="86" t="s">
        <v>42</v>
      </c>
      <c r="W32" s="87" t="s">
        <v>195</v>
      </c>
      <c r="X32" s="87"/>
    </row>
    <row r="33" spans="1:24" ht="110.25" x14ac:dyDescent="0.25">
      <c r="A33" s="651"/>
      <c r="B33" s="651"/>
      <c r="C33" s="657"/>
      <c r="D33" s="657"/>
      <c r="E33" s="657"/>
      <c r="F33" s="85" t="s">
        <v>289</v>
      </c>
      <c r="G33" s="85" t="s">
        <v>290</v>
      </c>
      <c r="H33" s="85" t="s">
        <v>291</v>
      </c>
      <c r="I33" s="85" t="s">
        <v>202</v>
      </c>
      <c r="J33" s="85" t="s">
        <v>292</v>
      </c>
      <c r="K33" s="86" t="s">
        <v>42</v>
      </c>
      <c r="L33" s="86" t="s">
        <v>42</v>
      </c>
      <c r="M33" s="86" t="s">
        <v>42</v>
      </c>
      <c r="N33" s="86" t="s">
        <v>42</v>
      </c>
      <c r="O33" s="86" t="s">
        <v>42</v>
      </c>
      <c r="P33" s="86" t="s">
        <v>42</v>
      </c>
      <c r="Q33" s="86" t="s">
        <v>42</v>
      </c>
      <c r="R33" s="86" t="s">
        <v>42</v>
      </c>
      <c r="S33" s="86" t="s">
        <v>42</v>
      </c>
      <c r="T33" s="86" t="s">
        <v>42</v>
      </c>
      <c r="U33" s="86" t="s">
        <v>42</v>
      </c>
      <c r="V33" s="86" t="s">
        <v>42</v>
      </c>
      <c r="W33" s="87"/>
      <c r="X33" s="84" t="s">
        <v>261</v>
      </c>
    </row>
    <row r="34" spans="1:24" ht="110.25" x14ac:dyDescent="0.25">
      <c r="A34" s="651"/>
      <c r="B34" s="651"/>
      <c r="C34" s="657"/>
      <c r="D34" s="657"/>
      <c r="E34" s="657"/>
      <c r="F34" s="85" t="s">
        <v>293</v>
      </c>
      <c r="G34" s="85" t="s">
        <v>294</v>
      </c>
      <c r="H34" s="85" t="s">
        <v>295</v>
      </c>
      <c r="I34" s="85" t="s">
        <v>245</v>
      </c>
      <c r="J34" s="85" t="s">
        <v>296</v>
      </c>
      <c r="K34" s="86"/>
      <c r="L34" s="86"/>
      <c r="M34" s="86"/>
      <c r="N34" s="86"/>
      <c r="O34" s="86"/>
      <c r="P34" s="86" t="s">
        <v>42</v>
      </c>
      <c r="Q34" s="86"/>
      <c r="R34" s="86"/>
      <c r="S34" s="86"/>
      <c r="T34" s="86"/>
      <c r="U34" s="86"/>
      <c r="V34" s="86" t="s">
        <v>42</v>
      </c>
      <c r="W34" s="87" t="s">
        <v>195</v>
      </c>
      <c r="X34" s="87"/>
    </row>
    <row r="35" spans="1:24" ht="129.4" customHeight="1" x14ac:dyDescent="0.25">
      <c r="A35" s="651"/>
      <c r="B35" s="651"/>
      <c r="C35" s="657"/>
      <c r="D35" s="657"/>
      <c r="E35" s="657"/>
      <c r="F35" s="85" t="s">
        <v>297</v>
      </c>
      <c r="G35" s="85" t="s">
        <v>298</v>
      </c>
      <c r="H35" s="85" t="s">
        <v>255</v>
      </c>
      <c r="I35" s="85" t="s">
        <v>202</v>
      </c>
      <c r="J35" s="85" t="s">
        <v>299</v>
      </c>
      <c r="K35" s="86"/>
      <c r="L35" s="86"/>
      <c r="M35" s="86"/>
      <c r="N35" s="86"/>
      <c r="O35" s="86"/>
      <c r="P35" s="86" t="s">
        <v>42</v>
      </c>
      <c r="Q35" s="86" t="s">
        <v>42</v>
      </c>
      <c r="R35" s="86" t="s">
        <v>42</v>
      </c>
      <c r="S35" s="86"/>
      <c r="T35" s="86"/>
      <c r="U35" s="86"/>
      <c r="V35" s="86"/>
      <c r="W35" s="87" t="s">
        <v>195</v>
      </c>
      <c r="X35" s="87"/>
    </row>
    <row r="36" spans="1:24" ht="134.25" customHeight="1" x14ac:dyDescent="0.25">
      <c r="A36" s="651"/>
      <c r="B36" s="651"/>
      <c r="C36" s="657"/>
      <c r="D36" s="657"/>
      <c r="E36" s="657"/>
      <c r="F36" s="85" t="s">
        <v>300</v>
      </c>
      <c r="G36" s="85" t="s">
        <v>298</v>
      </c>
      <c r="H36" s="85" t="s">
        <v>270</v>
      </c>
      <c r="I36" s="85" t="s">
        <v>301</v>
      </c>
      <c r="J36" s="85" t="s">
        <v>302</v>
      </c>
      <c r="K36" s="86"/>
      <c r="L36" s="86"/>
      <c r="M36" s="86"/>
      <c r="N36" s="86"/>
      <c r="O36" s="86"/>
      <c r="P36" s="86"/>
      <c r="Q36" s="86"/>
      <c r="R36" s="86"/>
      <c r="S36" s="86" t="s">
        <v>42</v>
      </c>
      <c r="T36" s="86" t="s">
        <v>42</v>
      </c>
      <c r="U36" s="86"/>
      <c r="V36" s="86"/>
      <c r="W36" s="87" t="s">
        <v>195</v>
      </c>
      <c r="X36" s="87"/>
    </row>
    <row r="37" spans="1:24" ht="228.95" customHeight="1" x14ac:dyDescent="0.25">
      <c r="A37" s="651"/>
      <c r="B37" s="651"/>
      <c r="C37" s="657"/>
      <c r="D37" s="657"/>
      <c r="E37" s="657"/>
      <c r="F37" s="85" t="s">
        <v>303</v>
      </c>
      <c r="G37" s="85" t="s">
        <v>304</v>
      </c>
      <c r="H37" s="85" t="s">
        <v>270</v>
      </c>
      <c r="I37" s="85" t="s">
        <v>301</v>
      </c>
      <c r="J37" s="85" t="s">
        <v>305</v>
      </c>
      <c r="K37" s="86"/>
      <c r="L37" s="86"/>
      <c r="M37" s="86"/>
      <c r="N37" s="86"/>
      <c r="O37" s="86"/>
      <c r="P37" s="86"/>
      <c r="Q37" s="86"/>
      <c r="R37" s="86"/>
      <c r="S37" s="86" t="s">
        <v>42</v>
      </c>
      <c r="T37" s="86" t="s">
        <v>42</v>
      </c>
      <c r="U37" s="86" t="s">
        <v>42</v>
      </c>
      <c r="V37" s="86"/>
      <c r="W37" s="87" t="s">
        <v>195</v>
      </c>
      <c r="X37" s="87"/>
    </row>
    <row r="38" spans="1:24" ht="141.75" x14ac:dyDescent="0.25">
      <c r="A38" s="651"/>
      <c r="B38" s="651"/>
      <c r="C38" s="657"/>
      <c r="D38" s="657"/>
      <c r="E38" s="657"/>
      <c r="F38" s="85" t="s">
        <v>306</v>
      </c>
      <c r="G38" s="85" t="s">
        <v>307</v>
      </c>
      <c r="H38" s="85" t="s">
        <v>270</v>
      </c>
      <c r="I38" s="85" t="s">
        <v>202</v>
      </c>
      <c r="J38" s="85" t="s">
        <v>288</v>
      </c>
      <c r="K38" s="86"/>
      <c r="L38" s="86"/>
      <c r="M38" s="86"/>
      <c r="N38" s="86" t="s">
        <v>42</v>
      </c>
      <c r="O38" s="86" t="s">
        <v>42</v>
      </c>
      <c r="P38" s="86"/>
      <c r="Q38" s="86"/>
      <c r="R38" s="86"/>
      <c r="S38" s="86"/>
      <c r="T38" s="86"/>
      <c r="U38" s="86"/>
      <c r="V38" s="86"/>
      <c r="W38" s="87" t="s">
        <v>195</v>
      </c>
      <c r="X38" s="87"/>
    </row>
    <row r="39" spans="1:24" ht="134.25" customHeight="1" x14ac:dyDescent="0.25">
      <c r="A39" s="651"/>
      <c r="B39" s="651"/>
      <c r="C39" s="657"/>
      <c r="D39" s="657"/>
      <c r="E39" s="657"/>
      <c r="F39" s="85" t="s">
        <v>308</v>
      </c>
      <c r="G39" s="85" t="s">
        <v>307</v>
      </c>
      <c r="H39" s="85" t="s">
        <v>309</v>
      </c>
      <c r="I39" s="85" t="s">
        <v>202</v>
      </c>
      <c r="J39" s="85" t="s">
        <v>310</v>
      </c>
      <c r="K39" s="86"/>
      <c r="L39" s="86"/>
      <c r="M39" s="86"/>
      <c r="N39" s="86"/>
      <c r="O39" s="86"/>
      <c r="P39" s="86"/>
      <c r="Q39" s="86"/>
      <c r="R39" s="86"/>
      <c r="S39" s="86" t="s">
        <v>42</v>
      </c>
      <c r="T39" s="86" t="s">
        <v>42</v>
      </c>
      <c r="U39" s="86"/>
      <c r="V39" s="86"/>
      <c r="W39" s="87" t="s">
        <v>195</v>
      </c>
      <c r="X39" s="87"/>
    </row>
    <row r="40" spans="1:24" ht="134.25" customHeight="1" x14ac:dyDescent="0.25">
      <c r="A40" s="651"/>
      <c r="B40" s="651"/>
      <c r="C40" s="657"/>
      <c r="D40" s="657"/>
      <c r="E40" s="657"/>
      <c r="F40" s="85" t="s">
        <v>311</v>
      </c>
      <c r="G40" s="85" t="s">
        <v>312</v>
      </c>
      <c r="H40" s="85" t="s">
        <v>313</v>
      </c>
      <c r="I40" s="85" t="s">
        <v>314</v>
      </c>
      <c r="J40" s="85" t="s">
        <v>315</v>
      </c>
      <c r="K40" s="86" t="s">
        <v>42</v>
      </c>
      <c r="L40" s="86" t="s">
        <v>42</v>
      </c>
      <c r="M40" s="86" t="s">
        <v>42</v>
      </c>
      <c r="N40" s="86"/>
      <c r="O40" s="86"/>
      <c r="P40" s="86"/>
      <c r="Q40" s="86"/>
      <c r="R40" s="86"/>
      <c r="S40" s="86"/>
      <c r="T40" s="86"/>
      <c r="U40" s="86"/>
      <c r="V40" s="86"/>
      <c r="W40" s="87"/>
      <c r="X40" s="84" t="s">
        <v>261</v>
      </c>
    </row>
    <row r="41" spans="1:24" ht="110.25" x14ac:dyDescent="0.25">
      <c r="A41" s="651"/>
      <c r="B41" s="651"/>
      <c r="C41" s="657"/>
      <c r="D41" s="657"/>
      <c r="E41" s="657"/>
      <c r="F41" s="85" t="s">
        <v>316</v>
      </c>
      <c r="G41" s="85" t="s">
        <v>317</v>
      </c>
      <c r="H41" s="85" t="s">
        <v>318</v>
      </c>
      <c r="I41" s="85" t="s">
        <v>202</v>
      </c>
      <c r="J41" s="85" t="s">
        <v>319</v>
      </c>
      <c r="K41" s="86"/>
      <c r="L41" s="86"/>
      <c r="M41" s="86"/>
      <c r="N41" s="86" t="s">
        <v>42</v>
      </c>
      <c r="O41" s="86"/>
      <c r="P41" s="86" t="s">
        <v>42</v>
      </c>
      <c r="Q41" s="86"/>
      <c r="R41" s="86" t="s">
        <v>42</v>
      </c>
      <c r="S41" s="86"/>
      <c r="T41" s="86" t="s">
        <v>42</v>
      </c>
      <c r="U41" s="86"/>
      <c r="V41" s="86"/>
      <c r="W41" s="87" t="s">
        <v>195</v>
      </c>
      <c r="X41" s="87"/>
    </row>
    <row r="42" spans="1:24" ht="135.4" customHeight="1" x14ac:dyDescent="0.25">
      <c r="A42" s="651"/>
      <c r="B42" s="651"/>
      <c r="C42" s="657"/>
      <c r="D42" s="657"/>
      <c r="E42" s="657"/>
      <c r="F42" s="85" t="s">
        <v>320</v>
      </c>
      <c r="G42" s="85" t="s">
        <v>321</v>
      </c>
      <c r="H42" s="85" t="s">
        <v>255</v>
      </c>
      <c r="I42" s="85" t="s">
        <v>301</v>
      </c>
      <c r="J42" s="85" t="s">
        <v>322</v>
      </c>
      <c r="K42" s="86"/>
      <c r="L42" s="86"/>
      <c r="M42" s="86"/>
      <c r="N42" s="86"/>
      <c r="O42" s="86"/>
      <c r="P42" s="86"/>
      <c r="Q42" s="86" t="s">
        <v>42</v>
      </c>
      <c r="R42" s="86"/>
      <c r="S42" s="86"/>
      <c r="T42" s="86" t="s">
        <v>42</v>
      </c>
      <c r="U42" s="86"/>
      <c r="V42" s="86"/>
      <c r="W42" s="87" t="s">
        <v>195</v>
      </c>
      <c r="X42" s="87"/>
    </row>
    <row r="43" spans="1:24" ht="145.5" customHeight="1" x14ac:dyDescent="0.25">
      <c r="A43" s="651"/>
      <c r="B43" s="651"/>
      <c r="C43" s="657"/>
      <c r="D43" s="657"/>
      <c r="E43" s="657"/>
      <c r="F43" s="85" t="s">
        <v>323</v>
      </c>
      <c r="G43" s="85" t="s">
        <v>321</v>
      </c>
      <c r="H43" s="84" t="s">
        <v>270</v>
      </c>
      <c r="I43" s="85" t="s">
        <v>241</v>
      </c>
      <c r="J43" s="85" t="s">
        <v>322</v>
      </c>
      <c r="K43" s="86"/>
      <c r="L43" s="86"/>
      <c r="M43" s="86"/>
      <c r="N43" s="86"/>
      <c r="O43" s="86"/>
      <c r="P43" s="86"/>
      <c r="Q43" s="86"/>
      <c r="R43" s="86" t="s">
        <v>42</v>
      </c>
      <c r="S43" s="86" t="s">
        <v>42</v>
      </c>
      <c r="T43" s="86"/>
      <c r="U43" s="86"/>
      <c r="V43" s="86"/>
      <c r="W43" s="87" t="s">
        <v>195</v>
      </c>
      <c r="X43" s="87"/>
    </row>
    <row r="44" spans="1:24" ht="120" customHeight="1" x14ac:dyDescent="0.25">
      <c r="A44" s="651"/>
      <c r="B44" s="651"/>
      <c r="C44" s="657"/>
      <c r="D44" s="657"/>
      <c r="E44" s="657"/>
      <c r="F44" s="85" t="s">
        <v>324</v>
      </c>
      <c r="G44" s="85" t="s">
        <v>325</v>
      </c>
      <c r="H44" s="84" t="s">
        <v>326</v>
      </c>
      <c r="I44" s="85" t="s">
        <v>193</v>
      </c>
      <c r="J44" s="85" t="s">
        <v>327</v>
      </c>
      <c r="K44" s="86" t="s">
        <v>42</v>
      </c>
      <c r="L44" s="86" t="s">
        <v>42</v>
      </c>
      <c r="M44" s="86" t="s">
        <v>42</v>
      </c>
      <c r="N44" s="86" t="s">
        <v>42</v>
      </c>
      <c r="O44" s="86" t="s">
        <v>42</v>
      </c>
      <c r="P44" s="86" t="s">
        <v>42</v>
      </c>
      <c r="Q44" s="86"/>
      <c r="R44" s="86"/>
      <c r="S44" s="86"/>
      <c r="T44" s="86"/>
      <c r="U44" s="86"/>
      <c r="V44" s="86"/>
      <c r="W44" s="87"/>
      <c r="X44" s="87" t="s">
        <v>204</v>
      </c>
    </row>
    <row r="45" spans="1:24" ht="132" customHeight="1" x14ac:dyDescent="0.25">
      <c r="A45" s="651"/>
      <c r="B45" s="651"/>
      <c r="C45" s="657"/>
      <c r="D45" s="657"/>
      <c r="E45" s="657"/>
      <c r="F45" s="85" t="s">
        <v>328</v>
      </c>
      <c r="G45" s="85" t="s">
        <v>329</v>
      </c>
      <c r="H45" s="84" t="s">
        <v>330</v>
      </c>
      <c r="I45" s="85" t="s">
        <v>193</v>
      </c>
      <c r="J45" s="85" t="s">
        <v>331</v>
      </c>
      <c r="K45" s="86" t="s">
        <v>42</v>
      </c>
      <c r="L45" s="86" t="s">
        <v>42</v>
      </c>
      <c r="M45" s="86" t="s">
        <v>42</v>
      </c>
      <c r="N45" s="86" t="s">
        <v>42</v>
      </c>
      <c r="O45" s="86" t="s">
        <v>42</v>
      </c>
      <c r="P45" s="86" t="s">
        <v>42</v>
      </c>
      <c r="Q45" s="86" t="s">
        <v>42</v>
      </c>
      <c r="R45" s="86" t="s">
        <v>42</v>
      </c>
      <c r="S45" s="86" t="s">
        <v>42</v>
      </c>
      <c r="T45" s="86" t="s">
        <v>42</v>
      </c>
      <c r="U45" s="86" t="s">
        <v>42</v>
      </c>
      <c r="V45" s="86" t="s">
        <v>42</v>
      </c>
      <c r="W45" s="87"/>
      <c r="X45" s="84" t="s">
        <v>261</v>
      </c>
    </row>
    <row r="46" spans="1:24" ht="122.25" customHeight="1" x14ac:dyDescent="0.25">
      <c r="A46" s="651"/>
      <c r="B46" s="651"/>
      <c r="C46" s="657"/>
      <c r="D46" s="657"/>
      <c r="E46" s="657"/>
      <c r="F46" s="85" t="s">
        <v>332</v>
      </c>
      <c r="G46" s="85" t="s">
        <v>333</v>
      </c>
      <c r="H46" s="84" t="s">
        <v>270</v>
      </c>
      <c r="I46" s="85" t="s">
        <v>241</v>
      </c>
      <c r="J46" s="85" t="s">
        <v>334</v>
      </c>
      <c r="K46" s="86"/>
      <c r="L46" s="86"/>
      <c r="M46" s="86"/>
      <c r="N46" s="86"/>
      <c r="O46" s="86" t="s">
        <v>42</v>
      </c>
      <c r="P46" s="86" t="s">
        <v>42</v>
      </c>
      <c r="Q46" s="86"/>
      <c r="R46" s="86"/>
      <c r="S46" s="86"/>
      <c r="T46" s="86"/>
      <c r="U46" s="86"/>
      <c r="V46" s="86"/>
      <c r="W46" s="87" t="s">
        <v>195</v>
      </c>
      <c r="X46" s="85"/>
    </row>
    <row r="47" spans="1:24" ht="157.5" customHeight="1" x14ac:dyDescent="0.25">
      <c r="A47" s="651"/>
      <c r="B47" s="651"/>
      <c r="C47" s="657"/>
      <c r="D47" s="657"/>
      <c r="E47" s="657"/>
      <c r="F47" s="85" t="s">
        <v>335</v>
      </c>
      <c r="G47" s="85" t="s">
        <v>336</v>
      </c>
      <c r="H47" s="84" t="s">
        <v>337</v>
      </c>
      <c r="I47" s="85" t="s">
        <v>241</v>
      </c>
      <c r="J47" s="85" t="s">
        <v>338</v>
      </c>
      <c r="K47" s="86"/>
      <c r="L47" s="86" t="s">
        <v>42</v>
      </c>
      <c r="M47" s="86" t="s">
        <v>42</v>
      </c>
      <c r="N47" s="86" t="s">
        <v>42</v>
      </c>
      <c r="O47" s="86" t="s">
        <v>42</v>
      </c>
      <c r="P47" s="86" t="s">
        <v>42</v>
      </c>
      <c r="Q47" s="86" t="s">
        <v>42</v>
      </c>
      <c r="R47" s="86"/>
      <c r="S47" s="86"/>
      <c r="T47" s="86"/>
      <c r="U47" s="86"/>
      <c r="V47" s="86"/>
      <c r="W47" s="87" t="s">
        <v>195</v>
      </c>
      <c r="X47" s="85"/>
    </row>
    <row r="48" spans="1:24" ht="129.4" customHeight="1" x14ac:dyDescent="0.25">
      <c r="A48" s="652"/>
      <c r="B48" s="652"/>
      <c r="C48" s="658"/>
      <c r="D48" s="658"/>
      <c r="E48" s="658"/>
      <c r="F48" s="85" t="s">
        <v>339</v>
      </c>
      <c r="G48" s="85" t="s">
        <v>340</v>
      </c>
      <c r="H48" s="84" t="s">
        <v>341</v>
      </c>
      <c r="I48" s="85" t="s">
        <v>241</v>
      </c>
      <c r="J48" s="85" t="s">
        <v>342</v>
      </c>
      <c r="K48" s="86"/>
      <c r="L48" s="86"/>
      <c r="M48" s="86"/>
      <c r="N48" s="86" t="s">
        <v>42</v>
      </c>
      <c r="O48" s="86"/>
      <c r="P48" s="86"/>
      <c r="Q48" s="86"/>
      <c r="R48" s="86"/>
      <c r="S48" s="86"/>
      <c r="T48" s="86"/>
      <c r="U48" s="86"/>
      <c r="V48" s="86"/>
      <c r="W48" s="87" t="s">
        <v>195</v>
      </c>
      <c r="X48" s="85"/>
    </row>
    <row r="49" spans="1:24" ht="29.25" customHeight="1" x14ac:dyDescent="0.25">
      <c r="A49" s="88"/>
      <c r="B49" s="88"/>
      <c r="C49" s="88"/>
      <c r="D49" s="88"/>
      <c r="E49" s="88"/>
      <c r="F49" s="88"/>
      <c r="G49" s="88"/>
      <c r="H49" s="89"/>
      <c r="I49" s="88"/>
      <c r="J49" s="88"/>
      <c r="K49" s="88"/>
      <c r="L49" s="88"/>
      <c r="M49" s="88"/>
      <c r="N49" s="90"/>
      <c r="O49" s="88"/>
      <c r="P49" s="88"/>
      <c r="Q49" s="88"/>
      <c r="R49" s="88"/>
      <c r="S49" s="88"/>
      <c r="T49" s="88"/>
      <c r="U49" s="88"/>
      <c r="V49" s="88"/>
      <c r="W49" s="91">
        <f>SUM(W12:W30)</f>
        <v>0</v>
      </c>
      <c r="X49" s="91">
        <f>SUM(X12:X30)</f>
        <v>0</v>
      </c>
    </row>
    <row r="50" spans="1:24" ht="69" customHeight="1" x14ac:dyDescent="0.25">
      <c r="A50" s="88"/>
      <c r="B50" s="88"/>
      <c r="C50" s="88"/>
      <c r="D50" s="88"/>
      <c r="E50" s="88"/>
      <c r="F50" s="88"/>
      <c r="G50" s="88"/>
      <c r="H50" s="89"/>
      <c r="I50" s="88"/>
      <c r="J50" s="88"/>
      <c r="K50" s="88"/>
      <c r="L50" s="88"/>
      <c r="M50" s="88"/>
      <c r="N50" s="90"/>
      <c r="O50" s="88"/>
      <c r="P50" s="88"/>
      <c r="Q50" s="88"/>
      <c r="R50" s="88"/>
      <c r="S50" s="88"/>
      <c r="T50" s="88"/>
      <c r="U50" s="88"/>
      <c r="V50" s="88"/>
      <c r="W50" s="88"/>
      <c r="X50" s="92"/>
    </row>
    <row r="51" spans="1:24" x14ac:dyDescent="0.25">
      <c r="A51" s="88"/>
      <c r="B51" s="88"/>
      <c r="C51" s="88"/>
      <c r="D51" s="88"/>
      <c r="E51" s="88"/>
      <c r="F51" s="88"/>
      <c r="G51" s="88"/>
      <c r="H51" s="89"/>
      <c r="I51" s="88"/>
      <c r="J51" s="88"/>
      <c r="K51" s="88"/>
      <c r="L51" s="88"/>
      <c r="M51" s="88"/>
      <c r="N51" s="90"/>
      <c r="O51" s="88"/>
      <c r="P51" s="88"/>
      <c r="Q51" s="88"/>
      <c r="R51" s="88"/>
      <c r="S51" s="88"/>
      <c r="T51" s="88"/>
      <c r="U51" s="88"/>
      <c r="V51" s="88"/>
      <c r="W51" s="88"/>
      <c r="X51" s="92"/>
    </row>
    <row r="52" spans="1:24" x14ac:dyDescent="0.25">
      <c r="A52" s="88"/>
      <c r="B52" s="88"/>
      <c r="C52" s="88"/>
      <c r="D52" s="88"/>
      <c r="E52" s="88"/>
      <c r="F52" s="88"/>
      <c r="G52" s="88"/>
      <c r="H52" s="89"/>
      <c r="I52" s="88"/>
      <c r="J52" s="88"/>
      <c r="K52" s="88"/>
      <c r="L52" s="88"/>
      <c r="M52" s="88"/>
      <c r="N52" s="90"/>
      <c r="O52" s="88"/>
      <c r="P52" s="88"/>
      <c r="Q52" s="88"/>
      <c r="R52" s="88"/>
      <c r="S52" s="88"/>
      <c r="T52" s="88"/>
      <c r="U52" s="88"/>
      <c r="V52" s="88"/>
      <c r="W52" s="88"/>
      <c r="X52" s="92"/>
    </row>
    <row r="53" spans="1:24" ht="120.75" customHeight="1" x14ac:dyDescent="0.25">
      <c r="A53" s="88"/>
      <c r="B53" s="88"/>
      <c r="C53" s="88"/>
      <c r="D53" s="88"/>
      <c r="E53" s="88"/>
      <c r="F53" s="88"/>
      <c r="G53" s="88"/>
      <c r="H53" s="89"/>
      <c r="I53" s="88"/>
      <c r="J53" s="88"/>
      <c r="K53" s="88"/>
      <c r="L53" s="88"/>
      <c r="M53" s="88"/>
      <c r="N53" s="90"/>
      <c r="O53" s="88"/>
      <c r="P53" s="88"/>
      <c r="Q53" s="88"/>
      <c r="R53" s="88"/>
      <c r="S53" s="88"/>
      <c r="T53" s="88"/>
      <c r="U53" s="88"/>
      <c r="V53" s="88"/>
      <c r="W53" s="88"/>
      <c r="X53" s="92"/>
    </row>
    <row r="54" spans="1:24" x14ac:dyDescent="0.25">
      <c r="A54" s="88"/>
      <c r="B54" s="88"/>
      <c r="C54" s="88"/>
      <c r="D54" s="88"/>
      <c r="E54" s="88"/>
      <c r="F54" s="88"/>
      <c r="G54" s="88"/>
      <c r="H54" s="89"/>
      <c r="I54" s="88"/>
      <c r="J54" s="88"/>
      <c r="K54" s="88"/>
      <c r="L54" s="88"/>
      <c r="M54" s="88"/>
      <c r="N54" s="90"/>
      <c r="O54" s="88"/>
      <c r="P54" s="88"/>
      <c r="Q54" s="88"/>
      <c r="R54" s="88"/>
      <c r="S54" s="88"/>
      <c r="T54" s="88"/>
      <c r="U54" s="88"/>
      <c r="V54" s="88"/>
      <c r="W54" s="88"/>
      <c r="X54" s="92"/>
    </row>
    <row r="55" spans="1:24" x14ac:dyDescent="0.25">
      <c r="A55" s="88"/>
      <c r="B55" s="88"/>
      <c r="C55" s="88"/>
      <c r="D55" s="88"/>
      <c r="E55" s="88"/>
      <c r="F55" s="88"/>
      <c r="G55" s="88"/>
      <c r="H55" s="89"/>
      <c r="I55" s="88"/>
      <c r="J55" s="88"/>
      <c r="K55" s="88"/>
      <c r="L55" s="88"/>
      <c r="M55" s="88"/>
      <c r="N55" s="90"/>
      <c r="O55" s="88"/>
      <c r="P55" s="88"/>
      <c r="Q55" s="88"/>
      <c r="R55" s="88"/>
      <c r="S55" s="88"/>
      <c r="T55" s="88"/>
      <c r="U55" s="88"/>
      <c r="V55" s="88"/>
      <c r="W55" s="88"/>
      <c r="X55" s="92"/>
    </row>
    <row r="56" spans="1:24" x14ac:dyDescent="0.25">
      <c r="A56" s="88"/>
      <c r="B56" s="88"/>
      <c r="C56" s="88"/>
      <c r="D56" s="88"/>
      <c r="E56" s="88"/>
      <c r="F56" s="88"/>
      <c r="G56" s="88"/>
      <c r="H56" s="89"/>
      <c r="I56" s="88"/>
      <c r="J56" s="88"/>
      <c r="K56" s="88"/>
      <c r="L56" s="88"/>
      <c r="M56" s="88"/>
      <c r="N56" s="90"/>
      <c r="O56" s="88"/>
      <c r="P56" s="88"/>
      <c r="Q56" s="88"/>
      <c r="R56" s="88"/>
      <c r="S56" s="88"/>
      <c r="T56" s="88"/>
      <c r="U56" s="88"/>
      <c r="V56" s="88"/>
      <c r="W56" s="88"/>
      <c r="X56" s="92"/>
    </row>
    <row r="57" spans="1:24" ht="155.25" customHeight="1" x14ac:dyDescent="0.25">
      <c r="A57" s="90"/>
      <c r="B57" s="90"/>
      <c r="C57" s="90"/>
      <c r="D57" s="90"/>
      <c r="E57" s="90"/>
      <c r="F57" s="90"/>
      <c r="G57" s="90"/>
      <c r="H57" s="93"/>
      <c r="I57" s="90"/>
      <c r="J57" s="90"/>
      <c r="K57" s="90"/>
      <c r="L57" s="90"/>
      <c r="M57" s="90"/>
      <c r="N57" s="90"/>
      <c r="O57" s="90"/>
      <c r="P57" s="90"/>
      <c r="Q57" s="90"/>
      <c r="R57" s="90"/>
      <c r="S57" s="90"/>
      <c r="T57" s="90"/>
      <c r="U57" s="90"/>
      <c r="V57" s="90"/>
      <c r="W57" s="90"/>
      <c r="X57" s="94"/>
    </row>
    <row r="58" spans="1:24" x14ac:dyDescent="0.25">
      <c r="A58" s="90"/>
      <c r="B58" s="90"/>
      <c r="C58" s="90"/>
      <c r="D58" s="90"/>
      <c r="E58" s="90"/>
      <c r="F58" s="90"/>
      <c r="G58" s="90"/>
      <c r="H58" s="93"/>
      <c r="I58" s="90"/>
      <c r="J58" s="90"/>
      <c r="K58" s="90"/>
      <c r="L58" s="90"/>
      <c r="M58" s="90"/>
      <c r="N58" s="90"/>
      <c r="O58" s="90"/>
      <c r="P58" s="90"/>
      <c r="Q58" s="90"/>
      <c r="R58" s="90"/>
      <c r="S58" s="90"/>
      <c r="T58" s="90"/>
      <c r="U58" s="90"/>
      <c r="V58" s="90"/>
      <c r="W58" s="90"/>
      <c r="X58" s="94"/>
    </row>
    <row r="59" spans="1:24" ht="70.5" customHeight="1" x14ac:dyDescent="0.25">
      <c r="A59" s="90"/>
      <c r="B59" s="90"/>
      <c r="C59" s="90"/>
      <c r="D59" s="90"/>
      <c r="E59" s="90"/>
      <c r="F59" s="90"/>
      <c r="G59" s="90"/>
      <c r="H59" s="93"/>
      <c r="I59" s="90"/>
      <c r="J59" s="90"/>
      <c r="K59" s="90"/>
      <c r="L59" s="90"/>
      <c r="M59" s="90"/>
      <c r="N59" s="90"/>
      <c r="O59" s="90"/>
      <c r="P59" s="90"/>
      <c r="Q59" s="90"/>
      <c r="R59" s="90"/>
      <c r="S59" s="90"/>
      <c r="T59" s="90"/>
      <c r="U59" s="90"/>
      <c r="V59" s="90"/>
      <c r="W59" s="90"/>
      <c r="X59" s="94"/>
    </row>
    <row r="60" spans="1:24" ht="102" customHeight="1" x14ac:dyDescent="0.25">
      <c r="A60" s="90"/>
      <c r="B60" s="90"/>
      <c r="C60" s="90"/>
      <c r="D60" s="90"/>
      <c r="E60" s="90"/>
      <c r="F60" s="90"/>
      <c r="G60" s="90"/>
      <c r="H60" s="93"/>
      <c r="I60" s="90"/>
      <c r="J60" s="90"/>
      <c r="K60" s="90"/>
      <c r="L60" s="90"/>
      <c r="M60" s="90"/>
      <c r="N60" s="90"/>
      <c r="O60" s="90"/>
      <c r="P60" s="90"/>
      <c r="Q60" s="90"/>
      <c r="R60" s="90"/>
      <c r="S60" s="90"/>
      <c r="T60" s="90"/>
      <c r="U60" s="90"/>
      <c r="V60" s="90"/>
      <c r="W60" s="90"/>
      <c r="X60" s="94"/>
    </row>
    <row r="61" spans="1:24" x14ac:dyDescent="0.25">
      <c r="A61" s="90"/>
      <c r="B61" s="90"/>
      <c r="C61" s="90"/>
      <c r="D61" s="90"/>
      <c r="E61" s="90"/>
      <c r="F61" s="90"/>
      <c r="G61" s="90"/>
      <c r="H61" s="93"/>
      <c r="I61" s="90"/>
      <c r="J61" s="90"/>
      <c r="K61" s="90"/>
      <c r="L61" s="90"/>
      <c r="M61" s="90"/>
      <c r="N61" s="90"/>
      <c r="O61" s="90"/>
      <c r="P61" s="90"/>
      <c r="Q61" s="90"/>
      <c r="R61" s="90"/>
      <c r="S61" s="90"/>
      <c r="T61" s="90"/>
      <c r="U61" s="90"/>
      <c r="V61" s="90"/>
      <c r="W61" s="90"/>
      <c r="X61" s="94"/>
    </row>
    <row r="62" spans="1:24" x14ac:dyDescent="0.25">
      <c r="A62" s="90"/>
      <c r="B62" s="90"/>
      <c r="C62" s="90"/>
      <c r="D62" s="90"/>
      <c r="E62" s="90"/>
      <c r="F62" s="90"/>
      <c r="G62" s="90"/>
      <c r="H62" s="93"/>
      <c r="I62" s="90"/>
      <c r="J62" s="90"/>
      <c r="K62" s="90"/>
      <c r="L62" s="90"/>
      <c r="M62" s="90"/>
      <c r="N62" s="90"/>
      <c r="O62" s="90"/>
      <c r="P62" s="90"/>
      <c r="Q62" s="90"/>
      <c r="R62" s="90"/>
      <c r="S62" s="90"/>
      <c r="T62" s="90"/>
      <c r="U62" s="90"/>
      <c r="V62" s="90"/>
      <c r="W62" s="90"/>
      <c r="X62" s="94"/>
    </row>
    <row r="63" spans="1:24" x14ac:dyDescent="0.25">
      <c r="A63" s="90"/>
      <c r="B63" s="90"/>
      <c r="C63" s="90"/>
      <c r="D63" s="90"/>
      <c r="E63" s="90"/>
      <c r="F63" s="90"/>
      <c r="G63" s="90"/>
      <c r="H63" s="93"/>
      <c r="I63" s="90"/>
      <c r="J63" s="90"/>
      <c r="K63" s="90"/>
      <c r="L63" s="90"/>
      <c r="M63" s="90"/>
      <c r="N63" s="90"/>
      <c r="O63" s="90"/>
      <c r="P63" s="90"/>
      <c r="Q63" s="90"/>
      <c r="R63" s="90"/>
      <c r="S63" s="90"/>
      <c r="T63" s="90"/>
      <c r="U63" s="90"/>
      <c r="V63" s="90"/>
      <c r="W63" s="90"/>
      <c r="X63" s="94"/>
    </row>
    <row r="64" spans="1:24" x14ac:dyDescent="0.25">
      <c r="A64" s="90"/>
      <c r="B64" s="90"/>
      <c r="C64" s="90"/>
      <c r="D64" s="90"/>
      <c r="E64" s="90"/>
      <c r="F64" s="90"/>
      <c r="G64" s="90"/>
      <c r="H64" s="93"/>
      <c r="I64" s="90"/>
      <c r="J64" s="90"/>
      <c r="K64" s="90"/>
      <c r="L64" s="90"/>
      <c r="M64" s="90"/>
      <c r="N64" s="90"/>
      <c r="O64" s="90"/>
      <c r="P64" s="90"/>
      <c r="Q64" s="90"/>
      <c r="R64" s="90"/>
      <c r="S64" s="90"/>
      <c r="T64" s="90"/>
      <c r="U64" s="90"/>
      <c r="V64" s="90"/>
      <c r="W64" s="90"/>
      <c r="X64" s="94"/>
    </row>
    <row r="65" spans="1:24" x14ac:dyDescent="0.25">
      <c r="A65" s="90"/>
      <c r="B65" s="90"/>
      <c r="C65" s="90"/>
      <c r="D65" s="90"/>
      <c r="E65" s="90"/>
      <c r="F65" s="90"/>
      <c r="G65" s="90"/>
      <c r="H65" s="93"/>
      <c r="I65" s="90"/>
      <c r="J65" s="90"/>
      <c r="K65" s="90"/>
      <c r="L65" s="90"/>
      <c r="M65" s="90"/>
      <c r="N65" s="90"/>
      <c r="O65" s="90"/>
      <c r="P65" s="90"/>
      <c r="Q65" s="90"/>
      <c r="R65" s="90"/>
      <c r="S65" s="90"/>
      <c r="T65" s="90"/>
      <c r="U65" s="90"/>
      <c r="V65" s="90"/>
      <c r="W65" s="90"/>
      <c r="X65" s="94"/>
    </row>
    <row r="66" spans="1:24" ht="86.25" customHeight="1" x14ac:dyDescent="0.25">
      <c r="A66" s="90"/>
      <c r="B66" s="90"/>
      <c r="C66" s="90"/>
      <c r="D66" s="90"/>
      <c r="E66" s="90"/>
      <c r="F66" s="90"/>
      <c r="G66" s="90"/>
      <c r="H66" s="93"/>
      <c r="I66" s="90"/>
      <c r="J66" s="90"/>
      <c r="K66" s="90"/>
      <c r="L66" s="90"/>
      <c r="M66" s="90"/>
      <c r="N66" s="90"/>
      <c r="O66" s="90"/>
      <c r="P66" s="90"/>
      <c r="Q66" s="90"/>
      <c r="R66" s="90"/>
      <c r="S66" s="90"/>
      <c r="T66" s="90"/>
      <c r="U66" s="90"/>
      <c r="V66" s="90"/>
      <c r="W66" s="90"/>
      <c r="X66" s="94"/>
    </row>
    <row r="67" spans="1:24" x14ac:dyDescent="0.25">
      <c r="A67" s="90"/>
      <c r="B67" s="90"/>
      <c r="C67" s="90"/>
      <c r="D67" s="90"/>
      <c r="E67" s="90"/>
      <c r="F67" s="90"/>
      <c r="G67" s="90"/>
      <c r="H67" s="93"/>
      <c r="I67" s="90"/>
      <c r="J67" s="90"/>
      <c r="K67" s="90"/>
      <c r="L67" s="90"/>
      <c r="M67" s="90"/>
      <c r="N67" s="90"/>
      <c r="O67" s="90"/>
      <c r="P67" s="90"/>
      <c r="Q67" s="90"/>
      <c r="R67" s="90"/>
      <c r="S67" s="90"/>
      <c r="T67" s="90"/>
      <c r="U67" s="90"/>
      <c r="V67" s="90"/>
      <c r="W67" s="90"/>
      <c r="X67" s="94"/>
    </row>
    <row r="68" spans="1:24" x14ac:dyDescent="0.25">
      <c r="A68" s="90"/>
      <c r="B68" s="90"/>
      <c r="C68" s="90"/>
      <c r="D68" s="90"/>
      <c r="E68" s="90"/>
      <c r="F68" s="90"/>
      <c r="G68" s="90"/>
      <c r="H68" s="93"/>
      <c r="I68" s="90"/>
      <c r="J68" s="90"/>
      <c r="K68" s="90"/>
      <c r="L68" s="90"/>
      <c r="M68" s="90"/>
      <c r="N68" s="90"/>
      <c r="O68" s="90"/>
      <c r="P68" s="90"/>
      <c r="Q68" s="90"/>
      <c r="R68" s="90"/>
      <c r="S68" s="90"/>
      <c r="T68" s="90"/>
      <c r="U68" s="90"/>
      <c r="V68" s="90"/>
      <c r="W68" s="90"/>
      <c r="X68" s="94"/>
    </row>
    <row r="69" spans="1:24" ht="69" customHeight="1" x14ac:dyDescent="0.25">
      <c r="A69" s="90"/>
      <c r="B69" s="90"/>
      <c r="C69" s="90"/>
      <c r="D69" s="90"/>
      <c r="E69" s="90"/>
      <c r="F69" s="90"/>
      <c r="G69" s="90"/>
      <c r="H69" s="93"/>
      <c r="I69" s="90"/>
      <c r="J69" s="90"/>
      <c r="K69" s="90"/>
      <c r="L69" s="90"/>
      <c r="M69" s="90"/>
      <c r="N69" s="90"/>
      <c r="O69" s="90"/>
      <c r="P69" s="90"/>
      <c r="Q69" s="90"/>
      <c r="R69" s="90"/>
      <c r="S69" s="90"/>
      <c r="T69" s="90"/>
      <c r="U69" s="90"/>
      <c r="V69" s="90"/>
      <c r="W69" s="90"/>
      <c r="X69" s="94"/>
    </row>
    <row r="70" spans="1:24" x14ac:dyDescent="0.25">
      <c r="A70" s="90"/>
      <c r="B70" s="90"/>
      <c r="C70" s="90"/>
      <c r="D70" s="90"/>
      <c r="E70" s="90"/>
      <c r="F70" s="90"/>
      <c r="G70" s="90"/>
      <c r="H70" s="93"/>
      <c r="I70" s="90"/>
      <c r="J70" s="90"/>
      <c r="K70" s="90"/>
      <c r="L70" s="90"/>
      <c r="M70" s="90"/>
      <c r="N70" s="90"/>
      <c r="O70" s="90"/>
      <c r="P70" s="90"/>
      <c r="Q70" s="90"/>
      <c r="R70" s="90"/>
      <c r="S70" s="90"/>
      <c r="T70" s="90"/>
      <c r="U70" s="90"/>
      <c r="V70" s="90"/>
      <c r="W70" s="90"/>
      <c r="X70" s="94"/>
    </row>
    <row r="71" spans="1:24" x14ac:dyDescent="0.25">
      <c r="A71" s="90"/>
      <c r="B71" s="90"/>
      <c r="C71" s="90"/>
      <c r="D71" s="90"/>
      <c r="E71" s="90"/>
      <c r="F71" s="90"/>
      <c r="G71" s="90"/>
      <c r="H71" s="93"/>
      <c r="I71" s="90"/>
      <c r="J71" s="90"/>
      <c r="K71" s="90"/>
      <c r="L71" s="90"/>
      <c r="M71" s="90"/>
      <c r="N71" s="90"/>
      <c r="O71" s="90"/>
      <c r="P71" s="90"/>
      <c r="Q71" s="90"/>
      <c r="R71" s="90"/>
      <c r="S71" s="90"/>
      <c r="T71" s="90"/>
      <c r="U71" s="90"/>
      <c r="V71" s="90"/>
      <c r="W71" s="90"/>
      <c r="X71" s="94"/>
    </row>
    <row r="72" spans="1:24" x14ac:dyDescent="0.25">
      <c r="A72" s="90"/>
      <c r="B72" s="90"/>
      <c r="C72" s="90"/>
      <c r="D72" s="90"/>
      <c r="E72" s="90"/>
      <c r="F72" s="90"/>
      <c r="G72" s="90"/>
      <c r="H72" s="93"/>
      <c r="I72" s="90"/>
      <c r="J72" s="90"/>
      <c r="K72" s="90"/>
      <c r="L72" s="90"/>
      <c r="M72" s="90"/>
      <c r="N72" s="90"/>
      <c r="O72" s="90"/>
      <c r="P72" s="90"/>
      <c r="Q72" s="90"/>
      <c r="R72" s="90"/>
      <c r="S72" s="90"/>
      <c r="T72" s="90"/>
      <c r="U72" s="90"/>
      <c r="V72" s="90"/>
      <c r="W72" s="90"/>
      <c r="X72" s="94"/>
    </row>
    <row r="73" spans="1:24" x14ac:dyDescent="0.25">
      <c r="A73" s="90"/>
      <c r="B73" s="90"/>
      <c r="C73" s="90"/>
      <c r="D73" s="90"/>
      <c r="E73" s="90"/>
      <c r="F73" s="90"/>
      <c r="G73" s="90"/>
      <c r="H73" s="93"/>
      <c r="I73" s="90"/>
      <c r="J73" s="90"/>
      <c r="K73" s="90"/>
      <c r="L73" s="90"/>
      <c r="M73" s="90"/>
      <c r="N73" s="90"/>
      <c r="O73" s="90"/>
      <c r="P73" s="90"/>
      <c r="Q73" s="90"/>
      <c r="R73" s="90"/>
      <c r="S73" s="90"/>
      <c r="T73" s="90"/>
      <c r="U73" s="90"/>
      <c r="V73" s="90"/>
      <c r="W73" s="90"/>
      <c r="X73" s="94"/>
    </row>
    <row r="74" spans="1:24" x14ac:dyDescent="0.25">
      <c r="A74" s="90"/>
      <c r="B74" s="90"/>
      <c r="C74" s="90"/>
      <c r="D74" s="90"/>
      <c r="E74" s="90"/>
      <c r="F74" s="90"/>
      <c r="G74" s="90"/>
      <c r="H74" s="93"/>
      <c r="I74" s="90"/>
      <c r="J74" s="90"/>
      <c r="K74" s="90"/>
      <c r="L74" s="90"/>
      <c r="M74" s="90"/>
      <c r="N74" s="90"/>
      <c r="O74" s="90"/>
      <c r="P74" s="90"/>
      <c r="Q74" s="90"/>
      <c r="R74" s="90"/>
      <c r="S74" s="90"/>
      <c r="T74" s="90"/>
      <c r="U74" s="90"/>
      <c r="V74" s="90"/>
      <c r="W74" s="90"/>
      <c r="X74" s="94"/>
    </row>
    <row r="75" spans="1:24" x14ac:dyDescent="0.25">
      <c r="A75" s="90"/>
      <c r="B75" s="90"/>
      <c r="C75" s="90"/>
      <c r="D75" s="90"/>
      <c r="E75" s="90"/>
      <c r="F75" s="90"/>
      <c r="G75" s="90"/>
      <c r="H75" s="93"/>
      <c r="I75" s="90"/>
      <c r="J75" s="90"/>
      <c r="K75" s="90"/>
      <c r="L75" s="90"/>
      <c r="M75" s="90"/>
      <c r="N75" s="90"/>
      <c r="O75" s="90"/>
      <c r="P75" s="90"/>
      <c r="Q75" s="90"/>
      <c r="R75" s="90"/>
      <c r="S75" s="90"/>
      <c r="T75" s="90"/>
      <c r="U75" s="90"/>
      <c r="V75" s="90"/>
      <c r="W75" s="90"/>
      <c r="X75" s="94"/>
    </row>
    <row r="76" spans="1:24" x14ac:dyDescent="0.25">
      <c r="A76" s="90"/>
      <c r="B76" s="90"/>
      <c r="C76" s="90"/>
      <c r="D76" s="90"/>
      <c r="E76" s="90"/>
      <c r="F76" s="90"/>
      <c r="G76" s="90"/>
      <c r="H76" s="93"/>
      <c r="I76" s="90"/>
      <c r="J76" s="90"/>
      <c r="K76" s="90"/>
      <c r="L76" s="90"/>
      <c r="M76" s="90"/>
      <c r="N76" s="90"/>
      <c r="O76" s="90"/>
      <c r="P76" s="90"/>
      <c r="Q76" s="90"/>
      <c r="R76" s="90"/>
      <c r="S76" s="90"/>
      <c r="T76" s="90"/>
      <c r="U76" s="90"/>
      <c r="V76" s="90"/>
      <c r="W76" s="90"/>
      <c r="X76" s="94"/>
    </row>
    <row r="77" spans="1:24" x14ac:dyDescent="0.25">
      <c r="A77" s="90"/>
      <c r="B77" s="90"/>
      <c r="C77" s="90"/>
      <c r="D77" s="90"/>
      <c r="E77" s="90"/>
      <c r="F77" s="90"/>
      <c r="G77" s="90"/>
      <c r="H77" s="93"/>
      <c r="I77" s="90"/>
      <c r="J77" s="90"/>
      <c r="K77" s="90"/>
      <c r="L77" s="90"/>
      <c r="M77" s="90"/>
      <c r="N77" s="90"/>
      <c r="O77" s="90"/>
      <c r="P77" s="90"/>
      <c r="Q77" s="90"/>
      <c r="R77" s="90"/>
      <c r="S77" s="90"/>
      <c r="T77" s="90"/>
      <c r="U77" s="90"/>
      <c r="V77" s="90"/>
      <c r="W77" s="90"/>
      <c r="X77" s="94"/>
    </row>
    <row r="78" spans="1:24" x14ac:dyDescent="0.25">
      <c r="A78" s="90"/>
      <c r="B78" s="90"/>
      <c r="C78" s="90"/>
      <c r="D78" s="90"/>
      <c r="E78" s="90"/>
      <c r="F78" s="90"/>
      <c r="G78" s="90"/>
      <c r="H78" s="93"/>
      <c r="I78" s="90"/>
      <c r="J78" s="90"/>
      <c r="K78" s="90"/>
      <c r="L78" s="90"/>
      <c r="M78" s="90"/>
      <c r="N78" s="90"/>
      <c r="O78" s="90"/>
      <c r="P78" s="90"/>
      <c r="Q78" s="90"/>
      <c r="R78" s="90"/>
      <c r="S78" s="90"/>
      <c r="T78" s="90"/>
      <c r="U78" s="90"/>
      <c r="V78" s="90"/>
      <c r="W78" s="90"/>
      <c r="X78" s="94"/>
    </row>
    <row r="79" spans="1:24" x14ac:dyDescent="0.25">
      <c r="A79" s="90"/>
      <c r="B79" s="90"/>
      <c r="C79" s="90"/>
      <c r="D79" s="90"/>
      <c r="E79" s="90"/>
      <c r="F79" s="90"/>
      <c r="G79" s="90"/>
      <c r="H79" s="93"/>
      <c r="I79" s="90"/>
      <c r="J79" s="90"/>
      <c r="K79" s="90"/>
      <c r="L79" s="90"/>
      <c r="M79" s="90"/>
      <c r="N79" s="90"/>
      <c r="O79" s="90"/>
      <c r="P79" s="90"/>
      <c r="Q79" s="90"/>
      <c r="R79" s="90"/>
      <c r="S79" s="90"/>
      <c r="T79" s="90"/>
      <c r="U79" s="90"/>
      <c r="V79" s="90"/>
      <c r="W79" s="90"/>
      <c r="X79" s="94"/>
    </row>
    <row r="80" spans="1:24" ht="54" customHeight="1" x14ac:dyDescent="0.25">
      <c r="A80" s="90"/>
      <c r="B80" s="90"/>
      <c r="C80" s="90"/>
      <c r="D80" s="90"/>
      <c r="E80" s="90"/>
      <c r="F80" s="90"/>
      <c r="G80" s="90"/>
      <c r="H80" s="93"/>
      <c r="I80" s="90"/>
      <c r="J80" s="90"/>
      <c r="K80" s="90"/>
      <c r="L80" s="90"/>
      <c r="M80" s="90"/>
      <c r="N80" s="90"/>
      <c r="O80" s="90"/>
      <c r="P80" s="90"/>
      <c r="Q80" s="90"/>
      <c r="R80" s="90"/>
      <c r="S80" s="90"/>
      <c r="T80" s="90"/>
      <c r="U80" s="90"/>
      <c r="V80" s="90"/>
      <c r="W80" s="90"/>
      <c r="X80" s="94"/>
    </row>
    <row r="81" spans="1:24" x14ac:dyDescent="0.25">
      <c r="A81" s="90"/>
      <c r="B81" s="90"/>
      <c r="C81" s="90"/>
      <c r="D81" s="90"/>
      <c r="E81" s="90"/>
      <c r="F81" s="90"/>
      <c r="G81" s="90"/>
      <c r="H81" s="93"/>
      <c r="I81" s="90"/>
      <c r="J81" s="90"/>
      <c r="K81" s="90"/>
      <c r="L81" s="90"/>
      <c r="M81" s="90"/>
      <c r="N81" s="90"/>
      <c r="O81" s="90"/>
      <c r="P81" s="90"/>
      <c r="Q81" s="90"/>
      <c r="R81" s="90"/>
      <c r="S81" s="90"/>
      <c r="T81" s="90"/>
      <c r="U81" s="90"/>
      <c r="V81" s="90"/>
      <c r="W81" s="90"/>
      <c r="X81" s="94"/>
    </row>
    <row r="82" spans="1:24" x14ac:dyDescent="0.25">
      <c r="A82" s="90"/>
      <c r="B82" s="90"/>
      <c r="C82" s="90"/>
      <c r="D82" s="90"/>
      <c r="E82" s="90"/>
      <c r="F82" s="90"/>
      <c r="G82" s="90"/>
      <c r="H82" s="93"/>
      <c r="I82" s="90"/>
      <c r="J82" s="90"/>
      <c r="K82" s="90"/>
      <c r="L82" s="90"/>
      <c r="M82" s="90"/>
      <c r="N82" s="90"/>
      <c r="O82" s="90"/>
      <c r="P82" s="90"/>
      <c r="Q82" s="90"/>
      <c r="R82" s="90"/>
      <c r="S82" s="90"/>
      <c r="T82" s="90"/>
      <c r="U82" s="90"/>
      <c r="V82" s="90"/>
      <c r="W82" s="90"/>
      <c r="X82" s="94"/>
    </row>
    <row r="83" spans="1:24" x14ac:dyDescent="0.25">
      <c r="A83" s="90"/>
      <c r="B83" s="90"/>
      <c r="C83" s="90"/>
      <c r="D83" s="90"/>
      <c r="E83" s="90"/>
      <c r="F83" s="90"/>
      <c r="G83" s="90"/>
      <c r="H83" s="93"/>
      <c r="I83" s="90"/>
      <c r="J83" s="90"/>
      <c r="K83" s="90"/>
      <c r="L83" s="90"/>
      <c r="M83" s="90"/>
      <c r="N83" s="90"/>
      <c r="O83" s="90"/>
      <c r="P83" s="90"/>
      <c r="Q83" s="90"/>
      <c r="R83" s="90"/>
      <c r="S83" s="90"/>
      <c r="T83" s="90"/>
      <c r="U83" s="90"/>
      <c r="V83" s="90"/>
      <c r="W83" s="90"/>
      <c r="X83" s="94"/>
    </row>
    <row r="84" spans="1:24" x14ac:dyDescent="0.25">
      <c r="A84" s="90"/>
      <c r="B84" s="90"/>
      <c r="C84" s="90"/>
      <c r="D84" s="90"/>
      <c r="E84" s="90"/>
      <c r="F84" s="90"/>
      <c r="G84" s="90"/>
      <c r="H84" s="93"/>
      <c r="I84" s="90"/>
      <c r="J84" s="90"/>
      <c r="K84" s="90"/>
      <c r="L84" s="90"/>
      <c r="M84" s="90"/>
      <c r="N84" s="90"/>
      <c r="O84" s="90"/>
      <c r="P84" s="90"/>
      <c r="Q84" s="90"/>
      <c r="R84" s="90"/>
      <c r="S84" s="90"/>
      <c r="T84" s="90"/>
      <c r="U84" s="90"/>
      <c r="V84" s="90"/>
      <c r="W84" s="90"/>
      <c r="X84" s="94"/>
    </row>
    <row r="85" spans="1:24" x14ac:dyDescent="0.25">
      <c r="A85" s="90"/>
      <c r="B85" s="90"/>
      <c r="C85" s="90"/>
      <c r="D85" s="90"/>
      <c r="E85" s="90"/>
      <c r="F85" s="90"/>
      <c r="G85" s="90"/>
      <c r="H85" s="93"/>
      <c r="I85" s="90"/>
      <c r="J85" s="90"/>
      <c r="K85" s="90"/>
      <c r="L85" s="90"/>
      <c r="M85" s="90"/>
      <c r="N85" s="90"/>
      <c r="O85" s="90"/>
      <c r="P85" s="90"/>
      <c r="Q85" s="90"/>
      <c r="R85" s="90"/>
      <c r="S85" s="90"/>
      <c r="T85" s="90"/>
      <c r="U85" s="90"/>
      <c r="V85" s="90"/>
      <c r="W85" s="90"/>
      <c r="X85" s="94"/>
    </row>
    <row r="86" spans="1:24" x14ac:dyDescent="0.25">
      <c r="A86" s="90"/>
      <c r="B86" s="90"/>
      <c r="C86" s="90"/>
      <c r="D86" s="90"/>
      <c r="E86" s="90"/>
      <c r="F86" s="90"/>
      <c r="G86" s="90"/>
      <c r="H86" s="93"/>
      <c r="I86" s="90"/>
      <c r="J86" s="90"/>
      <c r="K86" s="90"/>
      <c r="L86" s="90"/>
      <c r="M86" s="90"/>
      <c r="N86" s="90"/>
      <c r="O86" s="90"/>
      <c r="P86" s="90"/>
      <c r="Q86" s="90"/>
      <c r="R86" s="90"/>
      <c r="S86" s="90"/>
      <c r="T86" s="90"/>
      <c r="U86" s="90"/>
      <c r="V86" s="90"/>
      <c r="W86" s="90"/>
      <c r="X86" s="94"/>
    </row>
    <row r="87" spans="1:24" x14ac:dyDescent="0.25">
      <c r="A87" s="90"/>
      <c r="B87" s="90"/>
      <c r="C87" s="90"/>
      <c r="D87" s="90"/>
      <c r="E87" s="90"/>
      <c r="F87" s="90"/>
      <c r="G87" s="90"/>
      <c r="H87" s="93"/>
      <c r="I87" s="90"/>
      <c r="J87" s="90"/>
      <c r="K87" s="90"/>
      <c r="L87" s="90"/>
      <c r="M87" s="90"/>
      <c r="N87" s="90"/>
      <c r="O87" s="90"/>
      <c r="P87" s="90"/>
      <c r="Q87" s="90"/>
      <c r="R87" s="90"/>
      <c r="S87" s="90"/>
      <c r="T87" s="90"/>
      <c r="U87" s="90"/>
      <c r="V87" s="90"/>
      <c r="W87" s="90"/>
      <c r="X87" s="94"/>
    </row>
    <row r="88" spans="1:24" x14ac:dyDescent="0.25">
      <c r="A88" s="90"/>
      <c r="B88" s="90"/>
      <c r="C88" s="90"/>
      <c r="D88" s="90"/>
      <c r="E88" s="90"/>
      <c r="F88" s="90"/>
      <c r="G88" s="90"/>
      <c r="H88" s="93"/>
      <c r="I88" s="90"/>
      <c r="J88" s="90"/>
      <c r="K88" s="90"/>
      <c r="L88" s="90"/>
      <c r="M88" s="90"/>
      <c r="N88" s="90"/>
      <c r="O88" s="90"/>
      <c r="P88" s="90"/>
      <c r="Q88" s="90"/>
      <c r="R88" s="90"/>
      <c r="S88" s="90"/>
      <c r="T88" s="90"/>
      <c r="U88" s="90"/>
      <c r="V88" s="90"/>
      <c r="W88" s="90"/>
      <c r="X88" s="94"/>
    </row>
    <row r="89" spans="1:24" x14ac:dyDescent="0.25">
      <c r="A89" s="90"/>
      <c r="B89" s="90"/>
      <c r="C89" s="90"/>
      <c r="D89" s="90"/>
      <c r="E89" s="90"/>
      <c r="F89" s="90"/>
      <c r="G89" s="90"/>
      <c r="H89" s="93"/>
      <c r="I89" s="90"/>
      <c r="J89" s="90"/>
      <c r="K89" s="90"/>
      <c r="L89" s="90"/>
      <c r="M89" s="90"/>
      <c r="N89" s="90"/>
      <c r="O89" s="90"/>
      <c r="P89" s="90"/>
      <c r="Q89" s="90"/>
      <c r="R89" s="90"/>
      <c r="S89" s="90"/>
      <c r="T89" s="90"/>
      <c r="U89" s="90"/>
      <c r="V89" s="90"/>
      <c r="W89" s="90"/>
      <c r="X89" s="94"/>
    </row>
    <row r="90" spans="1:24" ht="72" customHeight="1" x14ac:dyDescent="0.25">
      <c r="A90" s="90"/>
      <c r="B90" s="90"/>
      <c r="C90" s="90"/>
      <c r="D90" s="90"/>
      <c r="E90" s="90"/>
      <c r="F90" s="90"/>
      <c r="G90" s="90"/>
      <c r="H90" s="93"/>
      <c r="I90" s="90"/>
      <c r="J90" s="90"/>
      <c r="K90" s="90"/>
      <c r="L90" s="90"/>
      <c r="M90" s="90"/>
      <c r="N90" s="90"/>
      <c r="O90" s="90"/>
      <c r="P90" s="90"/>
      <c r="Q90" s="90"/>
      <c r="R90" s="90"/>
      <c r="S90" s="90"/>
      <c r="T90" s="90"/>
      <c r="U90" s="90"/>
      <c r="V90" s="90"/>
      <c r="W90" s="90"/>
      <c r="X90" s="94"/>
    </row>
    <row r="91" spans="1:24" x14ac:dyDescent="0.25">
      <c r="A91" s="90"/>
      <c r="B91" s="90"/>
      <c r="C91" s="90"/>
      <c r="D91" s="90"/>
      <c r="E91" s="90"/>
      <c r="F91" s="90"/>
      <c r="G91" s="90"/>
      <c r="H91" s="93"/>
      <c r="I91" s="90"/>
      <c r="J91" s="90"/>
      <c r="K91" s="90"/>
      <c r="L91" s="90"/>
      <c r="M91" s="90"/>
      <c r="N91" s="90"/>
      <c r="O91" s="90"/>
      <c r="P91" s="90"/>
      <c r="Q91" s="90"/>
      <c r="R91" s="90"/>
      <c r="S91" s="90"/>
      <c r="T91" s="90"/>
      <c r="U91" s="90"/>
      <c r="V91" s="90"/>
      <c r="W91" s="90"/>
      <c r="X91" s="94"/>
    </row>
    <row r="92" spans="1:24" x14ac:dyDescent="0.25">
      <c r="A92" s="90"/>
      <c r="B92" s="90"/>
      <c r="C92" s="90"/>
      <c r="D92" s="90"/>
      <c r="E92" s="90"/>
      <c r="F92" s="90"/>
      <c r="G92" s="90"/>
      <c r="H92" s="93"/>
      <c r="I92" s="90"/>
      <c r="J92" s="90"/>
      <c r="K92" s="90"/>
      <c r="L92" s="90"/>
      <c r="M92" s="90"/>
      <c r="N92" s="90"/>
      <c r="O92" s="90"/>
      <c r="P92" s="90"/>
      <c r="Q92" s="90"/>
      <c r="R92" s="90"/>
      <c r="S92" s="90"/>
      <c r="T92" s="90"/>
      <c r="U92" s="90"/>
      <c r="V92" s="90"/>
      <c r="W92" s="90"/>
      <c r="X92" s="94"/>
    </row>
    <row r="93" spans="1:24" x14ac:dyDescent="0.25">
      <c r="A93" s="90"/>
      <c r="B93" s="90"/>
      <c r="C93" s="90"/>
      <c r="D93" s="90"/>
      <c r="E93" s="90"/>
      <c r="F93" s="90"/>
      <c r="G93" s="90"/>
      <c r="H93" s="93"/>
      <c r="I93" s="90"/>
      <c r="J93" s="90"/>
      <c r="K93" s="90"/>
      <c r="L93" s="90"/>
      <c r="M93" s="90"/>
      <c r="N93" s="90"/>
      <c r="O93" s="90"/>
      <c r="P93" s="90"/>
      <c r="Q93" s="90"/>
      <c r="R93" s="90"/>
      <c r="S93" s="90"/>
      <c r="T93" s="90"/>
      <c r="U93" s="90"/>
      <c r="V93" s="90"/>
      <c r="W93" s="90"/>
      <c r="X93" s="94"/>
    </row>
    <row r="94" spans="1:24" x14ac:dyDescent="0.25">
      <c r="A94" s="90"/>
      <c r="B94" s="90"/>
      <c r="C94" s="90"/>
      <c r="D94" s="90"/>
      <c r="E94" s="90"/>
      <c r="F94" s="90"/>
      <c r="G94" s="90"/>
      <c r="H94" s="93"/>
      <c r="I94" s="90"/>
      <c r="J94" s="90"/>
      <c r="K94" s="90"/>
      <c r="L94" s="90"/>
      <c r="M94" s="90"/>
      <c r="N94" s="90"/>
      <c r="O94" s="90"/>
      <c r="P94" s="90"/>
      <c r="Q94" s="90"/>
      <c r="R94" s="90"/>
      <c r="S94" s="90"/>
      <c r="T94" s="90"/>
      <c r="U94" s="90"/>
      <c r="V94" s="90"/>
      <c r="W94" s="90"/>
      <c r="X94" s="94"/>
    </row>
    <row r="95" spans="1:24" ht="39.75" customHeight="1" x14ac:dyDescent="0.25">
      <c r="A95" s="90"/>
      <c r="B95" s="90"/>
      <c r="C95" s="90"/>
      <c r="D95" s="90"/>
      <c r="E95" s="90"/>
      <c r="F95" s="90"/>
      <c r="G95" s="90"/>
      <c r="H95" s="93"/>
      <c r="I95" s="90"/>
      <c r="J95" s="90"/>
      <c r="K95" s="90"/>
      <c r="L95" s="90"/>
      <c r="M95" s="90"/>
      <c r="N95" s="90"/>
      <c r="O95" s="90"/>
      <c r="P95" s="90"/>
      <c r="Q95" s="90"/>
      <c r="R95" s="90"/>
      <c r="S95" s="90"/>
      <c r="T95" s="90"/>
      <c r="U95" s="90"/>
      <c r="V95" s="90"/>
      <c r="W95" s="90"/>
      <c r="X95" s="94"/>
    </row>
    <row r="96" spans="1:24" x14ac:dyDescent="0.25">
      <c r="A96" s="90"/>
      <c r="B96" s="90"/>
      <c r="C96" s="90"/>
      <c r="D96" s="90"/>
      <c r="E96" s="90"/>
      <c r="F96" s="90"/>
      <c r="G96" s="90"/>
      <c r="H96" s="93"/>
      <c r="I96" s="90"/>
      <c r="J96" s="90"/>
      <c r="K96" s="90"/>
      <c r="L96" s="90"/>
      <c r="M96" s="90"/>
      <c r="N96" s="90"/>
      <c r="O96" s="90"/>
      <c r="P96" s="90"/>
      <c r="Q96" s="90"/>
      <c r="R96" s="90"/>
      <c r="S96" s="90"/>
      <c r="T96" s="90"/>
      <c r="U96" s="90"/>
      <c r="V96" s="90"/>
      <c r="W96" s="90"/>
      <c r="X96" s="94"/>
    </row>
    <row r="97" spans="1:24" x14ac:dyDescent="0.25">
      <c r="A97" s="90"/>
      <c r="B97" s="90"/>
      <c r="C97" s="90"/>
      <c r="D97" s="90"/>
      <c r="E97" s="90"/>
      <c r="F97" s="90"/>
      <c r="G97" s="90"/>
      <c r="H97" s="93"/>
      <c r="I97" s="90"/>
      <c r="J97" s="90"/>
      <c r="K97" s="90"/>
      <c r="L97" s="90"/>
      <c r="M97" s="90"/>
      <c r="N97" s="90"/>
      <c r="O97" s="90"/>
      <c r="P97" s="90"/>
      <c r="Q97" s="90"/>
      <c r="R97" s="90"/>
      <c r="S97" s="90"/>
      <c r="T97" s="90"/>
      <c r="U97" s="90"/>
      <c r="V97" s="90"/>
      <c r="W97" s="90"/>
      <c r="X97" s="94"/>
    </row>
    <row r="98" spans="1:24" ht="72" customHeight="1" x14ac:dyDescent="0.25">
      <c r="A98" s="90"/>
      <c r="B98" s="90"/>
      <c r="C98" s="90"/>
      <c r="D98" s="90"/>
      <c r="E98" s="90"/>
      <c r="F98" s="90"/>
      <c r="G98" s="90"/>
      <c r="H98" s="93"/>
      <c r="I98" s="90"/>
      <c r="J98" s="90"/>
      <c r="K98" s="90"/>
      <c r="L98" s="90"/>
      <c r="M98" s="90"/>
      <c r="N98" s="90"/>
      <c r="O98" s="90"/>
      <c r="P98" s="90"/>
      <c r="Q98" s="90"/>
      <c r="R98" s="90"/>
      <c r="S98" s="90"/>
      <c r="T98" s="90"/>
      <c r="U98" s="90"/>
      <c r="V98" s="90"/>
      <c r="W98" s="90"/>
      <c r="X98" s="94"/>
    </row>
    <row r="99" spans="1:24" ht="109.5" customHeight="1" x14ac:dyDescent="0.25">
      <c r="A99" s="90"/>
      <c r="B99" s="90"/>
      <c r="C99" s="90"/>
      <c r="D99" s="90"/>
      <c r="E99" s="90"/>
      <c r="F99" s="90"/>
      <c r="G99" s="90"/>
      <c r="H99" s="93"/>
      <c r="I99" s="90"/>
      <c r="J99" s="90"/>
      <c r="K99" s="90"/>
      <c r="L99" s="90"/>
      <c r="M99" s="90"/>
      <c r="N99" s="90"/>
      <c r="O99" s="90"/>
      <c r="P99" s="90"/>
      <c r="Q99" s="90"/>
      <c r="R99" s="90"/>
      <c r="S99" s="90"/>
      <c r="T99" s="90"/>
      <c r="U99" s="90"/>
      <c r="V99" s="90"/>
      <c r="W99" s="90"/>
      <c r="X99" s="94"/>
    </row>
    <row r="100" spans="1:24" x14ac:dyDescent="0.25">
      <c r="A100" s="90"/>
      <c r="B100" s="90"/>
      <c r="C100" s="90"/>
      <c r="D100" s="90"/>
      <c r="E100" s="90"/>
      <c r="F100" s="90"/>
      <c r="G100" s="90"/>
      <c r="H100" s="93"/>
      <c r="I100" s="90"/>
      <c r="J100" s="90"/>
      <c r="K100" s="90"/>
      <c r="L100" s="90"/>
      <c r="M100" s="90"/>
      <c r="N100" s="90"/>
      <c r="O100" s="90"/>
      <c r="P100" s="90"/>
      <c r="Q100" s="90"/>
      <c r="R100" s="90"/>
      <c r="S100" s="90"/>
      <c r="T100" s="90"/>
      <c r="U100" s="90"/>
      <c r="V100" s="90"/>
      <c r="W100" s="90"/>
      <c r="X100" s="94"/>
    </row>
    <row r="101" spans="1:24" x14ac:dyDescent="0.25">
      <c r="A101" s="90"/>
      <c r="B101" s="90"/>
      <c r="C101" s="90"/>
      <c r="D101" s="90"/>
      <c r="E101" s="90"/>
      <c r="F101" s="90"/>
      <c r="G101" s="90"/>
      <c r="H101" s="93"/>
      <c r="I101" s="90"/>
      <c r="J101" s="90"/>
      <c r="K101" s="90"/>
      <c r="L101" s="90"/>
      <c r="M101" s="90"/>
      <c r="N101" s="90"/>
      <c r="O101" s="90"/>
      <c r="P101" s="90"/>
      <c r="Q101" s="90"/>
      <c r="R101" s="90"/>
      <c r="S101" s="90"/>
      <c r="T101" s="90"/>
      <c r="U101" s="90"/>
      <c r="V101" s="90"/>
      <c r="W101" s="90"/>
      <c r="X101" s="94"/>
    </row>
    <row r="102" spans="1:24" x14ac:dyDescent="0.25">
      <c r="A102" s="90"/>
      <c r="B102" s="90"/>
      <c r="C102" s="90"/>
      <c r="D102" s="90"/>
      <c r="E102" s="90"/>
      <c r="F102" s="90"/>
      <c r="G102" s="90"/>
      <c r="H102" s="93"/>
      <c r="I102" s="90"/>
      <c r="J102" s="90"/>
      <c r="K102" s="90"/>
      <c r="L102" s="90"/>
      <c r="M102" s="90"/>
      <c r="N102" s="90"/>
      <c r="O102" s="90"/>
      <c r="P102" s="90"/>
      <c r="Q102" s="90"/>
      <c r="R102" s="90"/>
      <c r="S102" s="90"/>
      <c r="T102" s="90"/>
      <c r="U102" s="90"/>
      <c r="V102" s="90"/>
      <c r="W102" s="90"/>
      <c r="X102" s="94"/>
    </row>
    <row r="103" spans="1:24" x14ac:dyDescent="0.25">
      <c r="A103" s="90"/>
      <c r="B103" s="90"/>
      <c r="C103" s="90"/>
      <c r="D103" s="90"/>
      <c r="E103" s="90"/>
      <c r="F103" s="90"/>
      <c r="G103" s="90"/>
      <c r="H103" s="93"/>
      <c r="I103" s="90"/>
      <c r="J103" s="90"/>
      <c r="K103" s="90"/>
      <c r="L103" s="90"/>
      <c r="M103" s="90"/>
      <c r="N103" s="90"/>
      <c r="O103" s="90"/>
      <c r="P103" s="90"/>
      <c r="Q103" s="90"/>
      <c r="R103" s="90"/>
      <c r="S103" s="90"/>
      <c r="T103" s="90"/>
      <c r="U103" s="90"/>
      <c r="V103" s="90"/>
      <c r="W103" s="90"/>
      <c r="X103" s="94"/>
    </row>
    <row r="104" spans="1:24" x14ac:dyDescent="0.25">
      <c r="A104" s="90"/>
      <c r="B104" s="90"/>
      <c r="C104" s="90"/>
      <c r="D104" s="90"/>
      <c r="E104" s="90"/>
      <c r="F104" s="90"/>
      <c r="G104" s="90"/>
      <c r="H104" s="93"/>
      <c r="I104" s="90"/>
      <c r="J104" s="90"/>
      <c r="K104" s="90"/>
      <c r="L104" s="90"/>
      <c r="M104" s="90"/>
      <c r="N104" s="90"/>
      <c r="O104" s="90"/>
      <c r="P104" s="90"/>
      <c r="Q104" s="90"/>
      <c r="R104" s="90"/>
      <c r="S104" s="90"/>
      <c r="T104" s="90"/>
      <c r="U104" s="90"/>
      <c r="V104" s="90"/>
      <c r="W104" s="90"/>
      <c r="X104" s="94"/>
    </row>
    <row r="105" spans="1:24" x14ac:dyDescent="0.25">
      <c r="A105" s="90"/>
      <c r="B105" s="90"/>
      <c r="C105" s="90"/>
      <c r="D105" s="90"/>
      <c r="E105" s="90"/>
      <c r="F105" s="90"/>
      <c r="G105" s="90"/>
      <c r="H105" s="93"/>
      <c r="I105" s="90"/>
      <c r="J105" s="90"/>
      <c r="K105" s="90"/>
      <c r="L105" s="90"/>
      <c r="M105" s="90"/>
      <c r="N105" s="90"/>
      <c r="O105" s="90"/>
      <c r="P105" s="90"/>
      <c r="Q105" s="90"/>
      <c r="R105" s="90"/>
      <c r="S105" s="90"/>
      <c r="T105" s="90"/>
      <c r="U105" s="90"/>
      <c r="V105" s="90"/>
      <c r="W105" s="90"/>
      <c r="X105" s="94"/>
    </row>
    <row r="106" spans="1:24" x14ac:dyDescent="0.25">
      <c r="A106" s="90"/>
      <c r="B106" s="90"/>
      <c r="C106" s="90"/>
      <c r="D106" s="90"/>
      <c r="E106" s="90"/>
      <c r="F106" s="90"/>
      <c r="G106" s="90"/>
      <c r="H106" s="93"/>
      <c r="I106" s="90"/>
      <c r="J106" s="90"/>
      <c r="K106" s="90"/>
      <c r="L106" s="90"/>
      <c r="M106" s="90"/>
      <c r="N106" s="90"/>
      <c r="O106" s="90"/>
      <c r="P106" s="90"/>
      <c r="Q106" s="90"/>
      <c r="R106" s="90"/>
      <c r="S106" s="90"/>
      <c r="T106" s="90"/>
      <c r="U106" s="90"/>
      <c r="V106" s="90"/>
      <c r="W106" s="90"/>
      <c r="X106" s="94"/>
    </row>
    <row r="107" spans="1:24" x14ac:dyDescent="0.25">
      <c r="A107" s="90"/>
      <c r="B107" s="90"/>
      <c r="C107" s="90"/>
      <c r="D107" s="90"/>
      <c r="E107" s="90"/>
      <c r="F107" s="90"/>
      <c r="G107" s="90"/>
      <c r="H107" s="93"/>
      <c r="I107" s="90"/>
      <c r="J107" s="90"/>
      <c r="K107" s="90"/>
      <c r="L107" s="90"/>
      <c r="M107" s="90"/>
      <c r="N107" s="90"/>
      <c r="O107" s="90"/>
      <c r="P107" s="90"/>
      <c r="Q107" s="90"/>
      <c r="R107" s="90"/>
      <c r="S107" s="90"/>
      <c r="T107" s="90"/>
      <c r="U107" s="90"/>
      <c r="V107" s="90"/>
      <c r="W107" s="90"/>
      <c r="X107" s="94"/>
    </row>
    <row r="108" spans="1:24" x14ac:dyDescent="0.25">
      <c r="A108" s="90"/>
      <c r="B108" s="90"/>
      <c r="C108" s="90"/>
      <c r="D108" s="90"/>
      <c r="E108" s="90"/>
      <c r="F108" s="90"/>
      <c r="G108" s="90"/>
      <c r="H108" s="93"/>
      <c r="I108" s="90"/>
      <c r="J108" s="90"/>
      <c r="K108" s="90"/>
      <c r="L108" s="90"/>
      <c r="M108" s="90"/>
      <c r="N108" s="90"/>
      <c r="O108" s="90"/>
      <c r="P108" s="90"/>
      <c r="Q108" s="90"/>
      <c r="R108" s="90"/>
      <c r="S108" s="90"/>
      <c r="T108" s="90"/>
      <c r="U108" s="90"/>
      <c r="V108" s="90"/>
      <c r="W108" s="90"/>
      <c r="X108" s="94"/>
    </row>
    <row r="109" spans="1:24" x14ac:dyDescent="0.25">
      <c r="A109" s="90"/>
      <c r="B109" s="90"/>
      <c r="C109" s="90"/>
      <c r="D109" s="90"/>
      <c r="E109" s="90"/>
      <c r="F109" s="90"/>
      <c r="G109" s="90"/>
      <c r="H109" s="93"/>
      <c r="I109" s="90"/>
      <c r="J109" s="90"/>
      <c r="K109" s="90"/>
      <c r="L109" s="90"/>
      <c r="M109" s="90"/>
      <c r="N109" s="90"/>
      <c r="O109" s="90"/>
      <c r="P109" s="90"/>
      <c r="Q109" s="90"/>
      <c r="R109" s="90"/>
      <c r="S109" s="90"/>
      <c r="T109" s="90"/>
      <c r="U109" s="90"/>
      <c r="V109" s="90"/>
      <c r="W109" s="90"/>
      <c r="X109" s="94"/>
    </row>
    <row r="110" spans="1:24" x14ac:dyDescent="0.25">
      <c r="A110" s="90"/>
      <c r="B110" s="90"/>
      <c r="C110" s="90"/>
      <c r="D110" s="90"/>
      <c r="E110" s="90"/>
      <c r="F110" s="90"/>
      <c r="G110" s="90"/>
      <c r="H110" s="93"/>
      <c r="I110" s="90"/>
      <c r="J110" s="90"/>
      <c r="K110" s="90"/>
      <c r="L110" s="90"/>
      <c r="M110" s="90"/>
      <c r="N110" s="90"/>
      <c r="O110" s="90"/>
      <c r="P110" s="90"/>
      <c r="Q110" s="90"/>
      <c r="R110" s="90"/>
      <c r="S110" s="90"/>
      <c r="T110" s="90"/>
      <c r="U110" s="90"/>
      <c r="V110" s="90"/>
      <c r="W110" s="90"/>
      <c r="X110" s="94"/>
    </row>
    <row r="111" spans="1:24" x14ac:dyDescent="0.25">
      <c r="A111" s="90"/>
      <c r="B111" s="90"/>
      <c r="C111" s="90"/>
      <c r="D111" s="90"/>
      <c r="E111" s="90"/>
      <c r="F111" s="90"/>
      <c r="G111" s="90"/>
      <c r="H111" s="93"/>
      <c r="I111" s="90"/>
      <c r="J111" s="90"/>
      <c r="K111" s="90"/>
      <c r="L111" s="90"/>
      <c r="M111" s="90"/>
      <c r="N111" s="90"/>
      <c r="O111" s="90"/>
      <c r="P111" s="90"/>
      <c r="Q111" s="90"/>
      <c r="R111" s="90"/>
      <c r="S111" s="90"/>
      <c r="T111" s="90"/>
      <c r="U111" s="90"/>
      <c r="V111" s="90"/>
      <c r="W111" s="90"/>
      <c r="X111" s="94"/>
    </row>
    <row r="112" spans="1:24" x14ac:dyDescent="0.25">
      <c r="A112" s="90"/>
      <c r="B112" s="90"/>
      <c r="C112" s="90"/>
      <c r="D112" s="90"/>
      <c r="E112" s="90"/>
      <c r="F112" s="90"/>
      <c r="G112" s="90"/>
      <c r="H112" s="93"/>
      <c r="I112" s="90"/>
      <c r="J112" s="90"/>
      <c r="K112" s="90"/>
      <c r="L112" s="90"/>
      <c r="M112" s="90"/>
      <c r="N112" s="90"/>
      <c r="O112" s="90"/>
      <c r="P112" s="90"/>
      <c r="Q112" s="90"/>
      <c r="R112" s="90"/>
      <c r="S112" s="90"/>
      <c r="T112" s="90"/>
      <c r="U112" s="90"/>
      <c r="V112" s="90"/>
      <c r="W112" s="90"/>
      <c r="X112" s="94"/>
    </row>
    <row r="113" spans="1:24" x14ac:dyDescent="0.25">
      <c r="A113" s="90"/>
      <c r="B113" s="90"/>
      <c r="C113" s="90"/>
      <c r="D113" s="90"/>
      <c r="E113" s="90"/>
      <c r="F113" s="90"/>
      <c r="G113" s="90"/>
      <c r="H113" s="93"/>
      <c r="I113" s="90"/>
      <c r="J113" s="90"/>
      <c r="K113" s="90"/>
      <c r="L113" s="90"/>
      <c r="M113" s="90"/>
      <c r="N113" s="90"/>
      <c r="O113" s="90"/>
      <c r="P113" s="90"/>
      <c r="Q113" s="90"/>
      <c r="R113" s="90"/>
      <c r="S113" s="90"/>
      <c r="T113" s="90"/>
      <c r="U113" s="90"/>
      <c r="V113" s="90"/>
      <c r="W113" s="90"/>
      <c r="X113" s="94"/>
    </row>
    <row r="114" spans="1:24" x14ac:dyDescent="0.25">
      <c r="A114" s="90"/>
      <c r="B114" s="90"/>
      <c r="C114" s="90"/>
      <c r="D114" s="90"/>
      <c r="E114" s="90"/>
      <c r="F114" s="90"/>
      <c r="G114" s="90"/>
      <c r="H114" s="93"/>
      <c r="I114" s="90"/>
      <c r="J114" s="90"/>
      <c r="K114" s="90"/>
      <c r="L114" s="90"/>
      <c r="M114" s="90"/>
      <c r="N114" s="90"/>
      <c r="O114" s="90"/>
      <c r="P114" s="90"/>
      <c r="Q114" s="90"/>
      <c r="R114" s="90"/>
      <c r="S114" s="90"/>
      <c r="T114" s="90"/>
      <c r="U114" s="90"/>
      <c r="V114" s="90"/>
      <c r="W114" s="90"/>
      <c r="X114" s="94"/>
    </row>
    <row r="115" spans="1:24" ht="51.75" customHeight="1" x14ac:dyDescent="0.25">
      <c r="A115" s="90"/>
      <c r="B115" s="90"/>
      <c r="C115" s="90"/>
      <c r="D115" s="90"/>
      <c r="E115" s="90"/>
      <c r="F115" s="90"/>
      <c r="G115" s="90"/>
      <c r="H115" s="93"/>
      <c r="I115" s="90"/>
      <c r="J115" s="90"/>
      <c r="K115" s="90"/>
      <c r="L115" s="90"/>
      <c r="M115" s="90"/>
      <c r="N115" s="90"/>
      <c r="O115" s="90"/>
      <c r="P115" s="90"/>
      <c r="Q115" s="90"/>
      <c r="R115" s="90"/>
      <c r="S115" s="90"/>
      <c r="T115" s="90"/>
      <c r="U115" s="90"/>
      <c r="V115" s="90"/>
      <c r="W115" s="90"/>
      <c r="X115" s="94"/>
    </row>
    <row r="116" spans="1:24" x14ac:dyDescent="0.25">
      <c r="A116" s="90"/>
      <c r="B116" s="90"/>
      <c r="C116" s="90"/>
      <c r="D116" s="90"/>
      <c r="E116" s="90"/>
      <c r="F116" s="90"/>
      <c r="G116" s="90"/>
      <c r="H116" s="93"/>
      <c r="I116" s="90"/>
      <c r="J116" s="90"/>
      <c r="K116" s="90"/>
      <c r="L116" s="90"/>
      <c r="M116" s="90"/>
      <c r="N116" s="90"/>
      <c r="O116" s="90"/>
      <c r="P116" s="90"/>
      <c r="Q116" s="90"/>
      <c r="R116" s="90"/>
      <c r="S116" s="90"/>
      <c r="T116" s="90"/>
      <c r="U116" s="90"/>
      <c r="V116" s="90"/>
      <c r="W116" s="90"/>
      <c r="X116" s="94"/>
    </row>
    <row r="117" spans="1:24" x14ac:dyDescent="0.25">
      <c r="A117" s="90"/>
      <c r="B117" s="90"/>
      <c r="C117" s="90"/>
      <c r="D117" s="90"/>
      <c r="E117" s="90"/>
      <c r="F117" s="90"/>
      <c r="G117" s="90"/>
      <c r="H117" s="93"/>
      <c r="I117" s="90"/>
      <c r="J117" s="90"/>
      <c r="K117" s="90"/>
      <c r="L117" s="90"/>
      <c r="M117" s="90"/>
      <c r="N117" s="90"/>
      <c r="O117" s="90"/>
      <c r="P117" s="90"/>
      <c r="Q117" s="90"/>
      <c r="R117" s="90"/>
      <c r="S117" s="90"/>
      <c r="T117" s="90"/>
      <c r="U117" s="90"/>
      <c r="V117" s="90"/>
      <c r="W117" s="90"/>
      <c r="X117" s="94"/>
    </row>
    <row r="118" spans="1:24" x14ac:dyDescent="0.25">
      <c r="A118" s="90"/>
      <c r="B118" s="90"/>
      <c r="C118" s="90"/>
      <c r="D118" s="90"/>
      <c r="E118" s="90"/>
      <c r="F118" s="90"/>
      <c r="G118" s="90"/>
      <c r="H118" s="93"/>
      <c r="I118" s="90"/>
      <c r="J118" s="90"/>
      <c r="K118" s="90"/>
      <c r="L118" s="90"/>
      <c r="M118" s="90"/>
      <c r="N118" s="90"/>
      <c r="O118" s="90"/>
      <c r="P118" s="90"/>
      <c r="Q118" s="90"/>
      <c r="R118" s="90"/>
      <c r="S118" s="90"/>
      <c r="T118" s="90"/>
      <c r="U118" s="90"/>
      <c r="V118" s="90"/>
      <c r="W118" s="90"/>
      <c r="X118" s="94"/>
    </row>
    <row r="119" spans="1:24" x14ac:dyDescent="0.25">
      <c r="A119" s="90"/>
      <c r="B119" s="90"/>
      <c r="C119" s="90"/>
      <c r="D119" s="90"/>
      <c r="E119" s="90"/>
      <c r="F119" s="90"/>
      <c r="G119" s="90"/>
      <c r="H119" s="93"/>
      <c r="I119" s="90"/>
      <c r="J119" s="90"/>
      <c r="K119" s="90"/>
      <c r="L119" s="90"/>
      <c r="M119" s="90"/>
      <c r="N119" s="90"/>
      <c r="O119" s="90"/>
      <c r="P119" s="90"/>
      <c r="Q119" s="90"/>
      <c r="R119" s="90"/>
      <c r="S119" s="90"/>
      <c r="T119" s="90"/>
      <c r="U119" s="90"/>
      <c r="V119" s="90"/>
      <c r="W119" s="90"/>
      <c r="X119" s="94"/>
    </row>
    <row r="120" spans="1:24" ht="159.75" customHeight="1" x14ac:dyDescent="0.25">
      <c r="A120" s="90"/>
      <c r="B120" s="90"/>
      <c r="C120" s="90"/>
      <c r="D120" s="90"/>
      <c r="E120" s="90"/>
      <c r="F120" s="90"/>
      <c r="G120" s="90"/>
      <c r="H120" s="93"/>
      <c r="I120" s="90"/>
      <c r="J120" s="90"/>
      <c r="K120" s="90"/>
      <c r="L120" s="90"/>
      <c r="M120" s="90"/>
      <c r="N120" s="90"/>
      <c r="O120" s="90"/>
      <c r="P120" s="90"/>
      <c r="Q120" s="90"/>
      <c r="R120" s="90"/>
      <c r="S120" s="90"/>
      <c r="T120" s="90"/>
      <c r="U120" s="90"/>
      <c r="V120" s="90"/>
      <c r="W120" s="90"/>
      <c r="X120" s="94"/>
    </row>
    <row r="121" spans="1:24" x14ac:dyDescent="0.25">
      <c r="A121" s="90"/>
      <c r="B121" s="90"/>
      <c r="C121" s="90"/>
      <c r="D121" s="90"/>
      <c r="E121" s="90"/>
      <c r="F121" s="90"/>
      <c r="G121" s="90"/>
      <c r="H121" s="93"/>
      <c r="I121" s="90"/>
      <c r="J121" s="90"/>
      <c r="K121" s="90"/>
      <c r="L121" s="90"/>
      <c r="M121" s="90"/>
      <c r="N121" s="90"/>
      <c r="O121" s="90"/>
      <c r="P121" s="90"/>
      <c r="Q121" s="90"/>
      <c r="R121" s="90"/>
      <c r="S121" s="90"/>
      <c r="T121" s="90"/>
      <c r="U121" s="90"/>
      <c r="V121" s="90"/>
      <c r="W121" s="90"/>
      <c r="X121" s="94"/>
    </row>
    <row r="122" spans="1:24" x14ac:dyDescent="0.25">
      <c r="A122" s="90"/>
      <c r="B122" s="90"/>
      <c r="C122" s="90"/>
      <c r="D122" s="90"/>
      <c r="E122" s="90"/>
      <c r="F122" s="90"/>
      <c r="G122" s="90"/>
      <c r="H122" s="93"/>
      <c r="I122" s="90"/>
      <c r="J122" s="90"/>
      <c r="K122" s="90"/>
      <c r="L122" s="90"/>
      <c r="M122" s="90"/>
      <c r="N122" s="90"/>
      <c r="O122" s="90"/>
      <c r="P122" s="90"/>
      <c r="Q122" s="90"/>
      <c r="R122" s="90"/>
      <c r="S122" s="90"/>
      <c r="T122" s="90"/>
      <c r="U122" s="90"/>
      <c r="V122" s="90"/>
      <c r="W122" s="90"/>
      <c r="X122" s="94"/>
    </row>
    <row r="123" spans="1:24" x14ac:dyDescent="0.25">
      <c r="A123" s="90"/>
      <c r="B123" s="90"/>
      <c r="C123" s="90"/>
      <c r="D123" s="90"/>
      <c r="E123" s="90"/>
      <c r="F123" s="90"/>
      <c r="G123" s="90"/>
      <c r="H123" s="93"/>
      <c r="I123" s="90"/>
      <c r="J123" s="90"/>
      <c r="K123" s="90"/>
      <c r="L123" s="90"/>
      <c r="M123" s="90"/>
      <c r="N123" s="90"/>
      <c r="O123" s="90"/>
      <c r="P123" s="90"/>
      <c r="Q123" s="90"/>
      <c r="R123" s="90"/>
      <c r="S123" s="90"/>
      <c r="T123" s="90"/>
      <c r="U123" s="90"/>
      <c r="V123" s="90"/>
      <c r="W123" s="90"/>
      <c r="X123" s="94"/>
    </row>
    <row r="124" spans="1:24" x14ac:dyDescent="0.25">
      <c r="A124" s="90"/>
      <c r="B124" s="90"/>
      <c r="C124" s="90"/>
      <c r="D124" s="90"/>
      <c r="E124" s="90"/>
      <c r="F124" s="90"/>
      <c r="G124" s="90"/>
      <c r="H124" s="93"/>
      <c r="I124" s="90"/>
      <c r="J124" s="90"/>
      <c r="K124" s="90"/>
      <c r="L124" s="90"/>
      <c r="M124" s="90"/>
      <c r="N124" s="90"/>
      <c r="O124" s="90"/>
      <c r="P124" s="90"/>
      <c r="Q124" s="90"/>
      <c r="R124" s="90"/>
      <c r="S124" s="90"/>
      <c r="T124" s="90"/>
      <c r="U124" s="90"/>
      <c r="V124" s="90"/>
      <c r="W124" s="90"/>
      <c r="X124" s="94"/>
    </row>
    <row r="125" spans="1:24" x14ac:dyDescent="0.25">
      <c r="A125" s="90"/>
      <c r="B125" s="90"/>
      <c r="C125" s="90"/>
      <c r="D125" s="90"/>
      <c r="E125" s="90"/>
      <c r="F125" s="90"/>
      <c r="G125" s="90"/>
      <c r="H125" s="93"/>
      <c r="I125" s="90"/>
      <c r="J125" s="90"/>
      <c r="K125" s="90"/>
      <c r="L125" s="90"/>
      <c r="M125" s="90"/>
      <c r="N125" s="90"/>
      <c r="O125" s="90"/>
      <c r="P125" s="90"/>
      <c r="Q125" s="90"/>
      <c r="R125" s="90"/>
      <c r="S125" s="90"/>
      <c r="T125" s="90"/>
      <c r="U125" s="90"/>
      <c r="V125" s="90"/>
      <c r="W125" s="90"/>
      <c r="X125" s="94"/>
    </row>
    <row r="126" spans="1:24" x14ac:dyDescent="0.25">
      <c r="A126" s="90"/>
      <c r="B126" s="90"/>
      <c r="C126" s="90"/>
      <c r="D126" s="90"/>
      <c r="E126" s="90"/>
      <c r="F126" s="90"/>
      <c r="G126" s="90"/>
      <c r="H126" s="93"/>
      <c r="I126" s="90"/>
      <c r="J126" s="90"/>
      <c r="K126" s="90"/>
      <c r="L126" s="90"/>
      <c r="M126" s="90"/>
      <c r="N126" s="90"/>
      <c r="O126" s="90"/>
      <c r="P126" s="90"/>
      <c r="Q126" s="90"/>
      <c r="R126" s="90"/>
      <c r="S126" s="90"/>
      <c r="T126" s="90"/>
      <c r="U126" s="90"/>
      <c r="V126" s="90"/>
      <c r="W126" s="90"/>
      <c r="X126" s="94"/>
    </row>
    <row r="127" spans="1:24" x14ac:dyDescent="0.25">
      <c r="A127" s="90"/>
      <c r="B127" s="90"/>
      <c r="C127" s="90"/>
      <c r="D127" s="90"/>
      <c r="E127" s="90"/>
      <c r="F127" s="90"/>
      <c r="G127" s="90"/>
      <c r="H127" s="93"/>
      <c r="I127" s="90"/>
      <c r="J127" s="90"/>
      <c r="K127" s="90"/>
      <c r="L127" s="90"/>
      <c r="M127" s="90"/>
      <c r="N127" s="90"/>
      <c r="O127" s="90"/>
      <c r="P127" s="90"/>
      <c r="Q127" s="90"/>
      <c r="R127" s="90"/>
      <c r="S127" s="90"/>
      <c r="T127" s="90"/>
      <c r="U127" s="90"/>
      <c r="V127" s="90"/>
      <c r="W127" s="90"/>
      <c r="X127" s="94"/>
    </row>
    <row r="128" spans="1:24" x14ac:dyDescent="0.25">
      <c r="A128" s="90"/>
      <c r="B128" s="90"/>
      <c r="C128" s="90"/>
      <c r="D128" s="90"/>
      <c r="E128" s="90"/>
      <c r="F128" s="90"/>
      <c r="G128" s="90"/>
      <c r="H128" s="93"/>
      <c r="I128" s="90"/>
      <c r="J128" s="90"/>
      <c r="K128" s="90"/>
      <c r="L128" s="90"/>
      <c r="M128" s="90"/>
      <c r="N128" s="90"/>
      <c r="O128" s="90"/>
      <c r="P128" s="90"/>
      <c r="Q128" s="90"/>
      <c r="R128" s="90"/>
      <c r="S128" s="90"/>
      <c r="T128" s="90"/>
      <c r="U128" s="90"/>
      <c r="V128" s="90"/>
      <c r="W128" s="90"/>
      <c r="X128" s="94"/>
    </row>
    <row r="129" spans="1:24" x14ac:dyDescent="0.25">
      <c r="A129" s="90"/>
      <c r="B129" s="90"/>
      <c r="C129" s="90"/>
      <c r="D129" s="90"/>
      <c r="E129" s="90"/>
      <c r="F129" s="90"/>
      <c r="G129" s="90"/>
      <c r="H129" s="93"/>
      <c r="I129" s="90"/>
      <c r="J129" s="90"/>
      <c r="K129" s="90"/>
      <c r="L129" s="90"/>
      <c r="M129" s="90"/>
      <c r="N129" s="90"/>
      <c r="O129" s="90"/>
      <c r="P129" s="90"/>
      <c r="Q129" s="90"/>
      <c r="R129" s="90"/>
      <c r="S129" s="90"/>
      <c r="T129" s="90"/>
      <c r="U129" s="90"/>
      <c r="V129" s="90"/>
      <c r="W129" s="90"/>
      <c r="X129" s="94"/>
    </row>
    <row r="130" spans="1:24" x14ac:dyDescent="0.25">
      <c r="A130" s="90"/>
      <c r="B130" s="90"/>
      <c r="C130" s="90"/>
      <c r="D130" s="90"/>
      <c r="E130" s="90"/>
      <c r="F130" s="90"/>
      <c r="G130" s="90"/>
      <c r="H130" s="93"/>
      <c r="I130" s="90"/>
      <c r="J130" s="90"/>
      <c r="K130" s="90"/>
      <c r="L130" s="90"/>
      <c r="M130" s="90"/>
      <c r="N130" s="90"/>
      <c r="O130" s="90"/>
      <c r="P130" s="90"/>
      <c r="Q130" s="90"/>
      <c r="R130" s="90"/>
      <c r="S130" s="90"/>
      <c r="T130" s="90"/>
      <c r="U130" s="90"/>
      <c r="V130" s="90"/>
      <c r="W130" s="90"/>
      <c r="X130" s="94"/>
    </row>
    <row r="131" spans="1:24" x14ac:dyDescent="0.25">
      <c r="A131" s="90"/>
      <c r="B131" s="90"/>
      <c r="C131" s="90"/>
      <c r="D131" s="90"/>
      <c r="E131" s="90"/>
      <c r="F131" s="90"/>
      <c r="G131" s="90"/>
      <c r="H131" s="93"/>
      <c r="I131" s="90"/>
      <c r="J131" s="90"/>
      <c r="K131" s="90"/>
      <c r="L131" s="90"/>
      <c r="M131" s="90"/>
      <c r="N131" s="90"/>
      <c r="O131" s="90"/>
      <c r="P131" s="90"/>
      <c r="Q131" s="90"/>
      <c r="R131" s="90"/>
      <c r="S131" s="90"/>
      <c r="T131" s="90"/>
      <c r="U131" s="90"/>
      <c r="V131" s="90"/>
      <c r="W131" s="90"/>
      <c r="X131" s="94"/>
    </row>
    <row r="132" spans="1:24" x14ac:dyDescent="0.25">
      <c r="A132" s="90"/>
      <c r="B132" s="90"/>
      <c r="C132" s="90"/>
      <c r="D132" s="90"/>
      <c r="E132" s="90"/>
      <c r="F132" s="90"/>
      <c r="G132" s="90"/>
      <c r="H132" s="93"/>
      <c r="I132" s="90"/>
      <c r="J132" s="90"/>
      <c r="K132" s="90"/>
      <c r="L132" s="90"/>
      <c r="M132" s="90"/>
      <c r="N132" s="90"/>
      <c r="O132" s="90"/>
      <c r="P132" s="90"/>
      <c r="Q132" s="90"/>
      <c r="R132" s="90"/>
      <c r="S132" s="90"/>
      <c r="T132" s="90"/>
      <c r="U132" s="90"/>
      <c r="V132" s="90"/>
      <c r="W132" s="90"/>
      <c r="X132" s="94"/>
    </row>
    <row r="133" spans="1:24" x14ac:dyDescent="0.25">
      <c r="A133" s="90"/>
      <c r="B133" s="90"/>
      <c r="C133" s="90"/>
      <c r="D133" s="90"/>
      <c r="E133" s="90"/>
      <c r="F133" s="90"/>
      <c r="G133" s="90"/>
      <c r="H133" s="93"/>
      <c r="I133" s="90"/>
      <c r="J133" s="90"/>
      <c r="K133" s="90"/>
      <c r="L133" s="90"/>
      <c r="M133" s="90"/>
      <c r="N133" s="90"/>
      <c r="O133" s="90"/>
      <c r="P133" s="90"/>
      <c r="Q133" s="90"/>
      <c r="R133" s="90"/>
      <c r="S133" s="90"/>
      <c r="T133" s="90"/>
      <c r="U133" s="90"/>
      <c r="V133" s="90"/>
      <c r="W133" s="90"/>
      <c r="X133" s="94"/>
    </row>
    <row r="134" spans="1:24" x14ac:dyDescent="0.25">
      <c r="A134" s="90"/>
      <c r="B134" s="90"/>
      <c r="C134" s="90"/>
      <c r="D134" s="90"/>
      <c r="E134" s="90"/>
      <c r="F134" s="90"/>
      <c r="G134" s="90"/>
      <c r="H134" s="93"/>
      <c r="I134" s="90"/>
      <c r="J134" s="90"/>
      <c r="K134" s="90"/>
      <c r="L134" s="90"/>
      <c r="M134" s="90"/>
      <c r="N134" s="90"/>
      <c r="O134" s="90"/>
      <c r="P134" s="90"/>
      <c r="Q134" s="90"/>
      <c r="R134" s="90"/>
      <c r="S134" s="90"/>
      <c r="T134" s="90"/>
      <c r="U134" s="90"/>
      <c r="V134" s="90"/>
      <c r="W134" s="90"/>
      <c r="X134" s="94"/>
    </row>
    <row r="135" spans="1:24" x14ac:dyDescent="0.25">
      <c r="A135" s="90"/>
      <c r="B135" s="90"/>
      <c r="C135" s="90"/>
      <c r="D135" s="90"/>
      <c r="E135" s="90"/>
      <c r="F135" s="90"/>
      <c r="G135" s="90"/>
      <c r="H135" s="93"/>
      <c r="I135" s="90"/>
      <c r="J135" s="90"/>
      <c r="K135" s="90"/>
      <c r="L135" s="90"/>
      <c r="M135" s="90"/>
      <c r="N135" s="90"/>
      <c r="O135" s="90"/>
      <c r="P135" s="90"/>
      <c r="Q135" s="90"/>
      <c r="R135" s="90"/>
      <c r="S135" s="90"/>
      <c r="T135" s="90"/>
      <c r="U135" s="90"/>
      <c r="V135" s="90"/>
      <c r="W135" s="90"/>
      <c r="X135" s="94"/>
    </row>
    <row r="136" spans="1:24" x14ac:dyDescent="0.25">
      <c r="A136" s="90"/>
      <c r="B136" s="90"/>
      <c r="C136" s="90"/>
      <c r="D136" s="90"/>
      <c r="E136" s="90"/>
      <c r="F136" s="90"/>
      <c r="G136" s="90"/>
      <c r="H136" s="93"/>
      <c r="I136" s="90"/>
      <c r="J136" s="90"/>
      <c r="K136" s="90"/>
      <c r="L136" s="90"/>
      <c r="M136" s="90"/>
      <c r="N136" s="90"/>
      <c r="O136" s="90"/>
      <c r="P136" s="90"/>
      <c r="Q136" s="90"/>
      <c r="R136" s="90"/>
      <c r="S136" s="90"/>
      <c r="T136" s="90"/>
      <c r="U136" s="90"/>
      <c r="V136" s="90"/>
      <c r="W136" s="90"/>
      <c r="X136" s="94"/>
    </row>
    <row r="137" spans="1:24" x14ac:dyDescent="0.25">
      <c r="A137" s="90"/>
      <c r="B137" s="90"/>
      <c r="C137" s="90"/>
      <c r="D137" s="90"/>
      <c r="E137" s="90"/>
      <c r="F137" s="90"/>
      <c r="G137" s="90"/>
      <c r="H137" s="93"/>
      <c r="I137" s="90"/>
      <c r="J137" s="90"/>
      <c r="K137" s="90"/>
      <c r="L137" s="90"/>
      <c r="M137" s="90"/>
      <c r="N137" s="90"/>
      <c r="O137" s="90"/>
      <c r="P137" s="90"/>
      <c r="Q137" s="90"/>
      <c r="R137" s="90"/>
      <c r="S137" s="90"/>
      <c r="T137" s="90"/>
      <c r="U137" s="90"/>
      <c r="V137" s="90"/>
      <c r="W137" s="90"/>
      <c r="X137" s="94"/>
    </row>
    <row r="138" spans="1:24" x14ac:dyDescent="0.25">
      <c r="A138" s="90"/>
      <c r="B138" s="90"/>
      <c r="C138" s="90"/>
      <c r="D138" s="90"/>
      <c r="E138" s="90"/>
      <c r="F138" s="90"/>
      <c r="G138" s="90"/>
      <c r="H138" s="93"/>
      <c r="I138" s="90"/>
      <c r="J138" s="90"/>
      <c r="K138" s="90"/>
      <c r="L138" s="90"/>
      <c r="M138" s="90"/>
      <c r="N138" s="90"/>
      <c r="O138" s="90"/>
      <c r="P138" s="90"/>
      <c r="Q138" s="90"/>
      <c r="R138" s="90"/>
      <c r="S138" s="90"/>
      <c r="T138" s="90"/>
      <c r="U138" s="90"/>
      <c r="V138" s="90"/>
      <c r="W138" s="90"/>
      <c r="X138" s="94"/>
    </row>
    <row r="139" spans="1:24" x14ac:dyDescent="0.25">
      <c r="A139" s="90"/>
      <c r="B139" s="90"/>
      <c r="C139" s="90"/>
      <c r="D139" s="90"/>
      <c r="E139" s="90"/>
      <c r="F139" s="90"/>
      <c r="G139" s="90"/>
      <c r="H139" s="93"/>
      <c r="I139" s="90"/>
      <c r="J139" s="90"/>
      <c r="K139" s="90"/>
      <c r="L139" s="90"/>
      <c r="M139" s="90"/>
      <c r="N139" s="90"/>
      <c r="O139" s="90"/>
      <c r="P139" s="90"/>
      <c r="Q139" s="90"/>
      <c r="R139" s="90"/>
      <c r="S139" s="90"/>
      <c r="T139" s="90"/>
      <c r="U139" s="90"/>
      <c r="V139" s="90"/>
      <c r="W139" s="90"/>
      <c r="X139" s="94"/>
    </row>
    <row r="140" spans="1:24" x14ac:dyDescent="0.25">
      <c r="A140" s="90"/>
      <c r="B140" s="90"/>
      <c r="C140" s="90"/>
      <c r="D140" s="90"/>
      <c r="E140" s="90"/>
      <c r="F140" s="90"/>
      <c r="G140" s="90"/>
      <c r="H140" s="93"/>
      <c r="I140" s="90"/>
      <c r="J140" s="90"/>
      <c r="K140" s="90"/>
      <c r="L140" s="90"/>
      <c r="M140" s="90"/>
      <c r="N140" s="90"/>
      <c r="O140" s="90"/>
      <c r="P140" s="90"/>
      <c r="Q140" s="90"/>
      <c r="R140" s="90"/>
      <c r="S140" s="90"/>
      <c r="T140" s="90"/>
      <c r="U140" s="90"/>
      <c r="V140" s="90"/>
      <c r="W140" s="90"/>
      <c r="X140" s="94"/>
    </row>
    <row r="141" spans="1:24" x14ac:dyDescent="0.25">
      <c r="A141" s="90"/>
      <c r="B141" s="90"/>
      <c r="C141" s="90"/>
      <c r="D141" s="90"/>
      <c r="E141" s="90"/>
      <c r="F141" s="90"/>
      <c r="G141" s="90"/>
      <c r="H141" s="93"/>
      <c r="I141" s="90"/>
      <c r="J141" s="90"/>
      <c r="K141" s="90"/>
      <c r="L141" s="90"/>
      <c r="M141" s="90"/>
      <c r="N141" s="90"/>
      <c r="O141" s="90"/>
      <c r="P141" s="90"/>
      <c r="Q141" s="90"/>
      <c r="R141" s="90"/>
      <c r="S141" s="90"/>
      <c r="T141" s="90"/>
      <c r="U141" s="90"/>
      <c r="V141" s="90"/>
      <c r="W141" s="90"/>
      <c r="X141" s="94"/>
    </row>
    <row r="142" spans="1:24" x14ac:dyDescent="0.25">
      <c r="A142" s="90"/>
      <c r="B142" s="90"/>
      <c r="C142" s="90"/>
      <c r="D142" s="90"/>
      <c r="E142" s="90"/>
      <c r="F142" s="90"/>
      <c r="G142" s="90"/>
      <c r="H142" s="93"/>
      <c r="I142" s="90"/>
      <c r="J142" s="90"/>
      <c r="K142" s="90"/>
      <c r="L142" s="90"/>
      <c r="M142" s="90"/>
      <c r="N142" s="90"/>
      <c r="O142" s="90"/>
      <c r="P142" s="90"/>
      <c r="Q142" s="90"/>
      <c r="R142" s="90"/>
      <c r="S142" s="90"/>
      <c r="T142" s="90"/>
      <c r="U142" s="90"/>
      <c r="V142" s="90"/>
      <c r="W142" s="90"/>
      <c r="X142" s="94"/>
    </row>
    <row r="143" spans="1:24" x14ac:dyDescent="0.25">
      <c r="A143" s="90"/>
      <c r="B143" s="90"/>
      <c r="C143" s="90"/>
      <c r="D143" s="90"/>
      <c r="E143" s="90"/>
      <c r="F143" s="90"/>
      <c r="G143" s="90"/>
      <c r="H143" s="93"/>
      <c r="I143" s="90"/>
      <c r="J143" s="90"/>
      <c r="K143" s="90"/>
      <c r="L143" s="90"/>
      <c r="M143" s="90"/>
      <c r="N143" s="90"/>
      <c r="O143" s="90"/>
      <c r="P143" s="90"/>
      <c r="Q143" s="90"/>
      <c r="R143" s="90"/>
      <c r="S143" s="90"/>
      <c r="T143" s="90"/>
      <c r="U143" s="90"/>
      <c r="V143" s="90"/>
      <c r="W143" s="90"/>
      <c r="X143" s="94"/>
    </row>
    <row r="144" spans="1:24" x14ac:dyDescent="0.25">
      <c r="A144" s="90"/>
      <c r="B144" s="90"/>
      <c r="C144" s="90"/>
      <c r="D144" s="90"/>
      <c r="E144" s="90"/>
      <c r="F144" s="90"/>
      <c r="G144" s="90"/>
      <c r="H144" s="93"/>
      <c r="I144" s="90"/>
      <c r="J144" s="90"/>
      <c r="K144" s="90"/>
      <c r="L144" s="90"/>
      <c r="M144" s="90"/>
      <c r="N144" s="90"/>
      <c r="O144" s="90"/>
      <c r="P144" s="90"/>
      <c r="Q144" s="90"/>
      <c r="R144" s="90"/>
      <c r="S144" s="90"/>
      <c r="T144" s="90"/>
      <c r="U144" s="90"/>
      <c r="V144" s="90"/>
      <c r="W144" s="90"/>
      <c r="X144" s="94"/>
    </row>
    <row r="145" spans="1:24" x14ac:dyDescent="0.25">
      <c r="A145" s="90"/>
      <c r="B145" s="90"/>
      <c r="C145" s="90"/>
      <c r="D145" s="90"/>
      <c r="E145" s="90"/>
      <c r="F145" s="90"/>
      <c r="G145" s="90"/>
      <c r="H145" s="93"/>
      <c r="I145" s="90"/>
      <c r="J145" s="90"/>
      <c r="K145" s="90"/>
      <c r="L145" s="90"/>
      <c r="M145" s="90"/>
      <c r="N145" s="90"/>
      <c r="O145" s="90"/>
      <c r="P145" s="90"/>
      <c r="Q145" s="90"/>
      <c r="R145" s="90"/>
      <c r="S145" s="90"/>
      <c r="T145" s="90"/>
      <c r="U145" s="90"/>
      <c r="V145" s="90"/>
      <c r="W145" s="90"/>
      <c r="X145" s="94"/>
    </row>
    <row r="146" spans="1:24" x14ac:dyDescent="0.25">
      <c r="A146" s="90"/>
      <c r="B146" s="90"/>
      <c r="C146" s="90"/>
      <c r="D146" s="90"/>
      <c r="E146" s="90"/>
      <c r="F146" s="90"/>
      <c r="G146" s="90"/>
      <c r="H146" s="93"/>
      <c r="I146" s="90"/>
      <c r="J146" s="90"/>
      <c r="K146" s="90"/>
      <c r="L146" s="90"/>
      <c r="M146" s="90"/>
      <c r="N146" s="90"/>
      <c r="O146" s="90"/>
      <c r="P146" s="90"/>
      <c r="Q146" s="90"/>
      <c r="R146" s="90"/>
      <c r="S146" s="90"/>
      <c r="T146" s="90"/>
      <c r="U146" s="90"/>
      <c r="V146" s="90"/>
      <c r="W146" s="90"/>
      <c r="X146" s="94"/>
    </row>
    <row r="147" spans="1:24" x14ac:dyDescent="0.25">
      <c r="A147" s="90"/>
      <c r="B147" s="90"/>
      <c r="C147" s="90"/>
      <c r="D147" s="90"/>
      <c r="E147" s="90"/>
      <c r="F147" s="90"/>
      <c r="G147" s="90"/>
      <c r="H147" s="93"/>
      <c r="I147" s="90"/>
      <c r="J147" s="90"/>
      <c r="K147" s="90"/>
      <c r="L147" s="90"/>
      <c r="M147" s="90"/>
      <c r="N147" s="90"/>
      <c r="O147" s="90"/>
      <c r="P147" s="90"/>
      <c r="Q147" s="90"/>
      <c r="R147" s="90"/>
      <c r="S147" s="90"/>
      <c r="T147" s="90"/>
      <c r="U147" s="90"/>
      <c r="V147" s="90"/>
      <c r="W147" s="90"/>
      <c r="X147" s="94"/>
    </row>
    <row r="148" spans="1:24" x14ac:dyDescent="0.25">
      <c r="A148" s="90"/>
      <c r="B148" s="90"/>
      <c r="C148" s="90"/>
      <c r="D148" s="90"/>
      <c r="E148" s="90"/>
      <c r="F148" s="90"/>
      <c r="G148" s="90"/>
      <c r="H148" s="93"/>
      <c r="I148" s="90"/>
      <c r="J148" s="90"/>
      <c r="K148" s="90"/>
      <c r="L148" s="90"/>
      <c r="M148" s="90"/>
      <c r="N148" s="90"/>
      <c r="O148" s="90"/>
      <c r="P148" s="90"/>
      <c r="Q148" s="90"/>
      <c r="R148" s="90"/>
      <c r="S148" s="90"/>
      <c r="T148" s="90"/>
      <c r="U148" s="90"/>
      <c r="V148" s="90"/>
      <c r="W148" s="90"/>
      <c r="X148" s="94"/>
    </row>
    <row r="149" spans="1:24" x14ac:dyDescent="0.25">
      <c r="A149" s="90"/>
      <c r="B149" s="90"/>
      <c r="C149" s="90"/>
      <c r="D149" s="90"/>
      <c r="E149" s="90"/>
      <c r="F149" s="90"/>
      <c r="G149" s="90"/>
      <c r="H149" s="93"/>
      <c r="I149" s="90"/>
      <c r="J149" s="90"/>
      <c r="K149" s="90"/>
      <c r="L149" s="90"/>
      <c r="M149" s="90"/>
      <c r="N149" s="90"/>
      <c r="O149" s="90"/>
      <c r="P149" s="90"/>
      <c r="Q149" s="90"/>
      <c r="R149" s="90"/>
      <c r="S149" s="90"/>
      <c r="T149" s="90"/>
      <c r="U149" s="90"/>
      <c r="V149" s="90"/>
      <c r="W149" s="90"/>
      <c r="X149" s="94"/>
    </row>
    <row r="150" spans="1:24" x14ac:dyDescent="0.25">
      <c r="A150" s="90"/>
      <c r="B150" s="90"/>
      <c r="C150" s="90"/>
      <c r="D150" s="90"/>
      <c r="E150" s="90"/>
      <c r="F150" s="90"/>
      <c r="G150" s="90"/>
      <c r="H150" s="93"/>
      <c r="I150" s="90"/>
      <c r="J150" s="90"/>
      <c r="K150" s="90"/>
      <c r="L150" s="90"/>
      <c r="M150" s="90"/>
      <c r="N150" s="90"/>
      <c r="O150" s="90"/>
      <c r="P150" s="90"/>
      <c r="Q150" s="90"/>
      <c r="R150" s="90"/>
      <c r="S150" s="90"/>
      <c r="T150" s="90"/>
      <c r="U150" s="90"/>
      <c r="V150" s="90"/>
      <c r="W150" s="90"/>
      <c r="X150" s="94"/>
    </row>
    <row r="151" spans="1:24" x14ac:dyDescent="0.25">
      <c r="A151" s="90"/>
      <c r="B151" s="90"/>
      <c r="C151" s="90"/>
      <c r="D151" s="90"/>
      <c r="E151" s="90"/>
      <c r="F151" s="90"/>
      <c r="G151" s="90"/>
      <c r="H151" s="93"/>
      <c r="I151" s="90"/>
      <c r="J151" s="90"/>
      <c r="K151" s="90"/>
      <c r="L151" s="90"/>
      <c r="M151" s="90"/>
      <c r="N151" s="90"/>
      <c r="O151" s="90"/>
      <c r="P151" s="90"/>
      <c r="Q151" s="90"/>
      <c r="R151" s="90"/>
      <c r="S151" s="90"/>
      <c r="T151" s="90"/>
      <c r="U151" s="90"/>
      <c r="V151" s="90"/>
      <c r="W151" s="90"/>
      <c r="X151" s="94"/>
    </row>
    <row r="152" spans="1:24" x14ac:dyDescent="0.25">
      <c r="A152" s="90"/>
      <c r="B152" s="90"/>
      <c r="C152" s="90"/>
      <c r="D152" s="90"/>
      <c r="E152" s="90"/>
      <c r="F152" s="90"/>
      <c r="G152" s="90"/>
      <c r="H152" s="93"/>
      <c r="I152" s="90"/>
      <c r="J152" s="90"/>
      <c r="K152" s="90"/>
      <c r="L152" s="90"/>
      <c r="M152" s="90"/>
      <c r="N152" s="90"/>
      <c r="O152" s="90"/>
      <c r="P152" s="90"/>
      <c r="Q152" s="90"/>
      <c r="R152" s="90"/>
      <c r="S152" s="90"/>
      <c r="T152" s="90"/>
      <c r="U152" s="90"/>
      <c r="V152" s="90"/>
      <c r="W152" s="90"/>
      <c r="X152" s="94"/>
    </row>
    <row r="153" spans="1:24" x14ac:dyDescent="0.25">
      <c r="A153" s="90"/>
      <c r="B153" s="90"/>
      <c r="C153" s="90"/>
      <c r="D153" s="90"/>
      <c r="E153" s="90"/>
      <c r="F153" s="90"/>
      <c r="G153" s="90"/>
      <c r="H153" s="93"/>
      <c r="I153" s="90"/>
      <c r="J153" s="90"/>
      <c r="K153" s="90"/>
      <c r="L153" s="90"/>
      <c r="M153" s="90"/>
      <c r="N153" s="90"/>
      <c r="O153" s="90"/>
      <c r="P153" s="90"/>
      <c r="Q153" s="90"/>
      <c r="R153" s="90"/>
      <c r="S153" s="90"/>
      <c r="T153" s="90"/>
      <c r="U153" s="90"/>
      <c r="V153" s="90"/>
      <c r="W153" s="90"/>
      <c r="X153" s="94"/>
    </row>
    <row r="154" spans="1:24" x14ac:dyDescent="0.25">
      <c r="A154" s="90"/>
      <c r="B154" s="90"/>
      <c r="C154" s="90"/>
      <c r="D154" s="90"/>
      <c r="E154" s="90"/>
      <c r="F154" s="90"/>
      <c r="G154" s="90"/>
      <c r="H154" s="93"/>
      <c r="I154" s="90"/>
      <c r="J154" s="90"/>
      <c r="K154" s="90"/>
      <c r="L154" s="90"/>
      <c r="M154" s="90"/>
      <c r="N154" s="90"/>
      <c r="O154" s="90"/>
      <c r="P154" s="90"/>
      <c r="Q154" s="90"/>
      <c r="R154" s="90"/>
      <c r="S154" s="90"/>
      <c r="T154" s="90"/>
      <c r="U154" s="90"/>
      <c r="V154" s="90"/>
      <c r="W154" s="90"/>
      <c r="X154" s="94"/>
    </row>
    <row r="155" spans="1:24" x14ac:dyDescent="0.25">
      <c r="A155" s="90"/>
      <c r="B155" s="90"/>
      <c r="C155" s="90"/>
      <c r="D155" s="90"/>
      <c r="E155" s="90"/>
      <c r="F155" s="90"/>
      <c r="G155" s="90"/>
      <c r="H155" s="93"/>
      <c r="I155" s="90"/>
      <c r="J155" s="90"/>
      <c r="K155" s="90"/>
      <c r="L155" s="90"/>
      <c r="M155" s="90"/>
      <c r="N155" s="90"/>
      <c r="O155" s="90"/>
      <c r="P155" s="90"/>
      <c r="Q155" s="90"/>
      <c r="R155" s="90"/>
      <c r="S155" s="90"/>
      <c r="T155" s="90"/>
      <c r="U155" s="90"/>
      <c r="V155" s="90"/>
      <c r="W155" s="90"/>
      <c r="X155" s="94"/>
    </row>
    <row r="156" spans="1:24" x14ac:dyDescent="0.25">
      <c r="A156" s="90"/>
      <c r="B156" s="90"/>
      <c r="C156" s="90"/>
      <c r="D156" s="90"/>
      <c r="E156" s="90"/>
      <c r="F156" s="90"/>
      <c r="G156" s="90"/>
      <c r="H156" s="93"/>
      <c r="I156" s="90"/>
      <c r="J156" s="90"/>
      <c r="K156" s="90"/>
      <c r="L156" s="90"/>
      <c r="M156" s="90"/>
      <c r="N156" s="90"/>
      <c r="O156" s="90"/>
      <c r="P156" s="90"/>
      <c r="Q156" s="90"/>
      <c r="R156" s="90"/>
      <c r="S156" s="90"/>
      <c r="T156" s="90"/>
      <c r="U156" s="90"/>
      <c r="V156" s="90"/>
      <c r="W156" s="90"/>
      <c r="X156" s="94"/>
    </row>
    <row r="157" spans="1:24" x14ac:dyDescent="0.25">
      <c r="A157" s="90"/>
      <c r="B157" s="90"/>
      <c r="C157" s="90"/>
      <c r="D157" s="90"/>
      <c r="E157" s="90"/>
      <c r="F157" s="90"/>
      <c r="G157" s="90"/>
      <c r="H157" s="93"/>
      <c r="I157" s="90"/>
      <c r="J157" s="90"/>
      <c r="K157" s="90"/>
      <c r="L157" s="90"/>
      <c r="M157" s="90"/>
      <c r="N157" s="90"/>
      <c r="O157" s="90"/>
      <c r="P157" s="90"/>
      <c r="Q157" s="90"/>
      <c r="R157" s="90"/>
      <c r="S157" s="90"/>
      <c r="T157" s="90"/>
      <c r="U157" s="90"/>
      <c r="V157" s="90"/>
      <c r="W157" s="90"/>
      <c r="X157" s="94"/>
    </row>
    <row r="158" spans="1:24" x14ac:dyDescent="0.25">
      <c r="A158" s="90"/>
      <c r="B158" s="90"/>
      <c r="C158" s="90"/>
      <c r="D158" s="90"/>
      <c r="E158" s="90"/>
      <c r="F158" s="90"/>
      <c r="G158" s="90"/>
      <c r="H158" s="93"/>
      <c r="I158" s="90"/>
      <c r="J158" s="90"/>
      <c r="K158" s="90"/>
      <c r="L158" s="90"/>
      <c r="M158" s="90"/>
      <c r="N158" s="90"/>
      <c r="O158" s="90"/>
      <c r="P158" s="90"/>
      <c r="Q158" s="90"/>
      <c r="R158" s="90"/>
      <c r="S158" s="90"/>
      <c r="T158" s="90"/>
      <c r="U158" s="90"/>
      <c r="V158" s="90"/>
      <c r="W158" s="90"/>
      <c r="X158" s="94"/>
    </row>
    <row r="159" spans="1:24" x14ac:dyDescent="0.25">
      <c r="A159" s="90"/>
      <c r="B159" s="90"/>
      <c r="C159" s="90"/>
      <c r="D159" s="90"/>
      <c r="E159" s="90"/>
      <c r="F159" s="90"/>
      <c r="G159" s="90"/>
      <c r="H159" s="93"/>
      <c r="I159" s="90"/>
      <c r="J159" s="90"/>
      <c r="K159" s="90"/>
      <c r="L159" s="90"/>
      <c r="M159" s="90"/>
      <c r="N159" s="90"/>
      <c r="O159" s="90"/>
      <c r="P159" s="90"/>
      <c r="Q159" s="90"/>
      <c r="R159" s="90"/>
      <c r="S159" s="90"/>
      <c r="T159" s="90"/>
      <c r="U159" s="90"/>
      <c r="V159" s="90"/>
      <c r="W159" s="90"/>
      <c r="X159" s="94"/>
    </row>
    <row r="160" spans="1:24" x14ac:dyDescent="0.25">
      <c r="A160" s="90"/>
      <c r="B160" s="90"/>
      <c r="C160" s="90"/>
      <c r="D160" s="90"/>
      <c r="E160" s="90"/>
      <c r="F160" s="90"/>
      <c r="G160" s="90"/>
      <c r="H160" s="93"/>
      <c r="I160" s="90"/>
      <c r="J160" s="90"/>
      <c r="K160" s="90"/>
      <c r="L160" s="90"/>
      <c r="M160" s="90"/>
      <c r="N160" s="90"/>
      <c r="O160" s="90"/>
      <c r="P160" s="90"/>
      <c r="Q160" s="90"/>
      <c r="R160" s="90"/>
      <c r="S160" s="90"/>
      <c r="T160" s="90"/>
      <c r="U160" s="90"/>
      <c r="V160" s="90"/>
      <c r="W160" s="90"/>
      <c r="X160" s="94"/>
    </row>
    <row r="161" spans="1:24" x14ac:dyDescent="0.25">
      <c r="A161" s="90"/>
      <c r="B161" s="90"/>
      <c r="C161" s="90"/>
      <c r="D161" s="90"/>
      <c r="E161" s="90"/>
      <c r="F161" s="90"/>
      <c r="G161" s="90"/>
      <c r="H161" s="93"/>
      <c r="I161" s="90"/>
      <c r="J161" s="90"/>
      <c r="K161" s="90"/>
      <c r="L161" s="90"/>
      <c r="M161" s="90"/>
      <c r="N161" s="90"/>
      <c r="O161" s="90"/>
      <c r="P161" s="90"/>
      <c r="Q161" s="90"/>
      <c r="R161" s="90"/>
      <c r="S161" s="90"/>
      <c r="T161" s="90"/>
      <c r="U161" s="90"/>
      <c r="V161" s="90"/>
      <c r="W161" s="90"/>
      <c r="X161" s="94"/>
    </row>
    <row r="162" spans="1:24" x14ac:dyDescent="0.25">
      <c r="A162" s="90"/>
      <c r="B162" s="90"/>
      <c r="C162" s="90"/>
      <c r="D162" s="90"/>
      <c r="E162" s="90"/>
      <c r="F162" s="90"/>
      <c r="G162" s="90"/>
      <c r="H162" s="93"/>
      <c r="I162" s="90"/>
      <c r="J162" s="90"/>
      <c r="K162" s="90"/>
      <c r="L162" s="90"/>
      <c r="M162" s="90"/>
      <c r="N162" s="90"/>
      <c r="O162" s="90"/>
      <c r="P162" s="90"/>
      <c r="Q162" s="90"/>
      <c r="R162" s="90"/>
      <c r="S162" s="90"/>
      <c r="T162" s="90"/>
      <c r="U162" s="90"/>
      <c r="V162" s="90"/>
      <c r="W162" s="90"/>
      <c r="X162" s="94"/>
    </row>
    <row r="163" spans="1:24" x14ac:dyDescent="0.25">
      <c r="A163" s="90"/>
      <c r="B163" s="90"/>
      <c r="C163" s="90"/>
      <c r="D163" s="90"/>
      <c r="E163" s="90"/>
      <c r="F163" s="90"/>
      <c r="G163" s="90"/>
      <c r="H163" s="93"/>
      <c r="I163" s="90"/>
      <c r="J163" s="90"/>
      <c r="K163" s="90"/>
      <c r="L163" s="90"/>
      <c r="M163" s="90"/>
      <c r="N163" s="90"/>
      <c r="O163" s="90"/>
      <c r="P163" s="90"/>
      <c r="Q163" s="90"/>
      <c r="R163" s="90"/>
      <c r="S163" s="90"/>
      <c r="T163" s="90"/>
      <c r="U163" s="90"/>
      <c r="V163" s="90"/>
      <c r="W163" s="90"/>
      <c r="X163" s="94"/>
    </row>
    <row r="164" spans="1:24" x14ac:dyDescent="0.25">
      <c r="A164" s="90"/>
      <c r="B164" s="90"/>
      <c r="C164" s="90"/>
      <c r="D164" s="90"/>
      <c r="E164" s="90"/>
      <c r="F164" s="90"/>
      <c r="G164" s="90"/>
      <c r="H164" s="93"/>
      <c r="I164" s="90"/>
      <c r="J164" s="90"/>
      <c r="K164" s="90"/>
      <c r="L164" s="90"/>
      <c r="M164" s="90"/>
      <c r="N164" s="90"/>
      <c r="O164" s="90"/>
      <c r="P164" s="90"/>
      <c r="Q164" s="90"/>
      <c r="R164" s="90"/>
      <c r="S164" s="90"/>
      <c r="T164" s="90"/>
      <c r="U164" s="90"/>
      <c r="V164" s="90"/>
      <c r="W164" s="90"/>
      <c r="X164" s="94"/>
    </row>
    <row r="165" spans="1:24" x14ac:dyDescent="0.25">
      <c r="A165" s="90"/>
      <c r="B165" s="90"/>
      <c r="C165" s="90"/>
      <c r="D165" s="90"/>
      <c r="E165" s="90"/>
      <c r="F165" s="90"/>
      <c r="G165" s="90"/>
      <c r="H165" s="93"/>
      <c r="I165" s="90"/>
      <c r="J165" s="90"/>
      <c r="K165" s="90"/>
      <c r="L165" s="90"/>
      <c r="M165" s="90"/>
      <c r="N165" s="90"/>
      <c r="O165" s="90"/>
      <c r="P165" s="90"/>
      <c r="Q165" s="90"/>
      <c r="R165" s="90"/>
      <c r="S165" s="90"/>
      <c r="T165" s="90"/>
      <c r="U165" s="90"/>
      <c r="V165" s="90"/>
      <c r="W165" s="90"/>
      <c r="X165" s="94"/>
    </row>
    <row r="166" spans="1:24" x14ac:dyDescent="0.25">
      <c r="A166" s="90"/>
      <c r="B166" s="90"/>
      <c r="C166" s="90"/>
      <c r="D166" s="90"/>
      <c r="E166" s="90"/>
      <c r="F166" s="90"/>
      <c r="G166" s="90"/>
      <c r="H166" s="93"/>
      <c r="I166" s="90"/>
      <c r="J166" s="90"/>
      <c r="K166" s="90"/>
      <c r="L166" s="90"/>
      <c r="M166" s="90"/>
      <c r="N166" s="90"/>
      <c r="O166" s="90"/>
      <c r="P166" s="90"/>
      <c r="Q166" s="90"/>
      <c r="R166" s="90"/>
      <c r="S166" s="90"/>
      <c r="T166" s="90"/>
      <c r="U166" s="90"/>
      <c r="V166" s="90"/>
      <c r="W166" s="90"/>
      <c r="X166" s="94"/>
    </row>
    <row r="167" spans="1:24" x14ac:dyDescent="0.25">
      <c r="A167" s="90"/>
      <c r="B167" s="90"/>
      <c r="C167" s="90"/>
      <c r="D167" s="90"/>
      <c r="E167" s="90"/>
      <c r="F167" s="90"/>
      <c r="G167" s="90"/>
      <c r="H167" s="93"/>
      <c r="I167" s="90"/>
      <c r="J167" s="90"/>
      <c r="K167" s="90"/>
      <c r="L167" s="90"/>
      <c r="M167" s="90"/>
      <c r="N167" s="90"/>
      <c r="O167" s="90"/>
      <c r="P167" s="90"/>
      <c r="Q167" s="90"/>
      <c r="R167" s="90"/>
      <c r="S167" s="90"/>
      <c r="T167" s="90"/>
      <c r="U167" s="90"/>
      <c r="V167" s="90"/>
      <c r="W167" s="90"/>
      <c r="X167" s="94"/>
    </row>
    <row r="168" spans="1:24" x14ac:dyDescent="0.25">
      <c r="A168" s="90"/>
      <c r="B168" s="90"/>
      <c r="C168" s="90"/>
      <c r="D168" s="90"/>
      <c r="E168" s="90"/>
      <c r="F168" s="90"/>
      <c r="G168" s="90"/>
      <c r="H168" s="93"/>
      <c r="I168" s="90"/>
      <c r="J168" s="90"/>
      <c r="K168" s="90"/>
      <c r="L168" s="90"/>
      <c r="M168" s="90"/>
      <c r="N168" s="90"/>
      <c r="O168" s="90"/>
      <c r="P168" s="90"/>
      <c r="Q168" s="90"/>
      <c r="R168" s="90"/>
      <c r="S168" s="90"/>
      <c r="T168" s="90"/>
      <c r="U168" s="90"/>
      <c r="V168" s="90"/>
      <c r="W168" s="90"/>
      <c r="X168" s="94"/>
    </row>
    <row r="169" spans="1:24" x14ac:dyDescent="0.25">
      <c r="A169" s="90"/>
      <c r="B169" s="90"/>
      <c r="C169" s="90"/>
      <c r="D169" s="90"/>
      <c r="E169" s="90"/>
      <c r="F169" s="90"/>
      <c r="G169" s="90"/>
      <c r="H169" s="93"/>
      <c r="I169" s="90"/>
      <c r="J169" s="90"/>
      <c r="K169" s="90"/>
      <c r="L169" s="90"/>
      <c r="M169" s="90"/>
      <c r="N169" s="90"/>
      <c r="O169" s="90"/>
      <c r="P169" s="90"/>
      <c r="Q169" s="90"/>
      <c r="R169" s="90"/>
      <c r="S169" s="90"/>
      <c r="T169" s="90"/>
      <c r="U169" s="90"/>
      <c r="V169" s="90"/>
      <c r="W169" s="90"/>
      <c r="X169" s="94"/>
    </row>
    <row r="170" spans="1:24" x14ac:dyDescent="0.25">
      <c r="A170" s="90"/>
      <c r="B170" s="90"/>
      <c r="C170" s="90"/>
      <c r="D170" s="90"/>
      <c r="E170" s="90"/>
      <c r="F170" s="90"/>
      <c r="G170" s="90"/>
      <c r="H170" s="93"/>
      <c r="I170" s="90"/>
      <c r="J170" s="90"/>
      <c r="K170" s="90"/>
      <c r="L170" s="90"/>
      <c r="M170" s="90"/>
      <c r="N170" s="90"/>
      <c r="O170" s="90"/>
      <c r="P170" s="90"/>
      <c r="Q170" s="90"/>
      <c r="R170" s="90"/>
      <c r="S170" s="90"/>
      <c r="T170" s="90"/>
      <c r="U170" s="90"/>
      <c r="V170" s="90"/>
      <c r="W170" s="90"/>
      <c r="X170" s="94"/>
    </row>
    <row r="171" spans="1:24" x14ac:dyDescent="0.25">
      <c r="A171" s="90"/>
      <c r="B171" s="90"/>
      <c r="C171" s="90"/>
      <c r="D171" s="90"/>
      <c r="E171" s="90"/>
      <c r="F171" s="90"/>
      <c r="G171" s="90"/>
      <c r="H171" s="93"/>
      <c r="I171" s="90"/>
      <c r="J171" s="90"/>
      <c r="K171" s="90"/>
      <c r="L171" s="90"/>
      <c r="M171" s="90"/>
      <c r="N171" s="90"/>
      <c r="O171" s="90"/>
      <c r="P171" s="90"/>
      <c r="Q171" s="90"/>
      <c r="R171" s="90"/>
      <c r="S171" s="90"/>
      <c r="T171" s="90"/>
      <c r="U171" s="90"/>
      <c r="V171" s="90"/>
      <c r="W171" s="90"/>
      <c r="X171" s="94"/>
    </row>
    <row r="172" spans="1:24" x14ac:dyDescent="0.25">
      <c r="A172" s="90"/>
      <c r="B172" s="90"/>
      <c r="C172" s="90"/>
      <c r="D172" s="90"/>
      <c r="E172" s="90"/>
      <c r="F172" s="90"/>
      <c r="G172" s="90"/>
      <c r="H172" s="93"/>
      <c r="I172" s="90"/>
      <c r="J172" s="90"/>
      <c r="K172" s="90"/>
      <c r="L172" s="90"/>
      <c r="M172" s="90"/>
      <c r="N172" s="90"/>
      <c r="O172" s="90"/>
      <c r="P172" s="90"/>
      <c r="Q172" s="90"/>
      <c r="R172" s="90"/>
      <c r="S172" s="90"/>
      <c r="T172" s="90"/>
      <c r="U172" s="90"/>
      <c r="V172" s="90"/>
      <c r="W172" s="90"/>
      <c r="X172" s="94"/>
    </row>
    <row r="173" spans="1:24" x14ac:dyDescent="0.25">
      <c r="A173" s="90"/>
      <c r="B173" s="90"/>
      <c r="C173" s="90"/>
      <c r="D173" s="90"/>
      <c r="E173" s="90"/>
      <c r="F173" s="90"/>
      <c r="G173" s="90"/>
      <c r="H173" s="93"/>
      <c r="I173" s="90"/>
      <c r="J173" s="90"/>
      <c r="K173" s="90"/>
      <c r="L173" s="90"/>
      <c r="M173" s="90"/>
      <c r="N173" s="90"/>
      <c r="O173" s="90"/>
      <c r="P173" s="90"/>
      <c r="Q173" s="90"/>
      <c r="R173" s="90"/>
      <c r="S173" s="90"/>
      <c r="T173" s="90"/>
      <c r="U173" s="90"/>
      <c r="V173" s="90"/>
      <c r="W173" s="90"/>
      <c r="X173" s="94"/>
    </row>
    <row r="174" spans="1:24" x14ac:dyDescent="0.25">
      <c r="A174" s="90"/>
      <c r="B174" s="90"/>
      <c r="C174" s="90"/>
      <c r="D174" s="90"/>
      <c r="E174" s="90"/>
      <c r="F174" s="90"/>
      <c r="G174" s="90"/>
      <c r="H174" s="93"/>
      <c r="I174" s="90"/>
      <c r="J174" s="90"/>
      <c r="K174" s="90"/>
      <c r="L174" s="90"/>
      <c r="M174" s="90"/>
      <c r="N174" s="90"/>
      <c r="O174" s="90"/>
      <c r="P174" s="90"/>
      <c r="Q174" s="90"/>
      <c r="R174" s="90"/>
      <c r="S174" s="90"/>
      <c r="T174" s="90"/>
      <c r="U174" s="90"/>
      <c r="V174" s="90"/>
      <c r="W174" s="90"/>
      <c r="X174" s="94"/>
    </row>
    <row r="175" spans="1:24" x14ac:dyDescent="0.25">
      <c r="A175" s="90"/>
      <c r="B175" s="90"/>
      <c r="C175" s="90"/>
      <c r="D175" s="90"/>
      <c r="E175" s="90"/>
      <c r="F175" s="90"/>
      <c r="G175" s="90"/>
      <c r="H175" s="93"/>
      <c r="I175" s="90"/>
      <c r="J175" s="90"/>
      <c r="K175" s="90"/>
      <c r="L175" s="90"/>
      <c r="M175" s="90"/>
      <c r="N175" s="90"/>
      <c r="O175" s="90"/>
      <c r="P175" s="90"/>
      <c r="Q175" s="90"/>
      <c r="R175" s="90"/>
      <c r="S175" s="90"/>
      <c r="T175" s="90"/>
      <c r="U175" s="90"/>
      <c r="V175" s="90"/>
      <c r="W175" s="90"/>
      <c r="X175" s="94"/>
    </row>
    <row r="176" spans="1:24" x14ac:dyDescent="0.25">
      <c r="A176" s="90"/>
      <c r="B176" s="90"/>
      <c r="C176" s="90"/>
      <c r="D176" s="90"/>
      <c r="E176" s="90"/>
      <c r="F176" s="90"/>
      <c r="G176" s="90"/>
      <c r="H176" s="93"/>
      <c r="I176" s="90"/>
      <c r="J176" s="90"/>
      <c r="K176" s="90"/>
      <c r="L176" s="90"/>
      <c r="M176" s="90"/>
      <c r="N176" s="90"/>
      <c r="O176" s="90"/>
      <c r="P176" s="90"/>
      <c r="Q176" s="90"/>
      <c r="R176" s="90"/>
      <c r="S176" s="90"/>
      <c r="T176" s="90"/>
      <c r="U176" s="90"/>
      <c r="V176" s="90"/>
      <c r="W176" s="90"/>
      <c r="X176" s="94"/>
    </row>
    <row r="177" spans="1:24" x14ac:dyDescent="0.25">
      <c r="A177" s="90"/>
      <c r="B177" s="90"/>
      <c r="C177" s="90"/>
      <c r="D177" s="90"/>
      <c r="E177" s="90"/>
      <c r="F177" s="90"/>
      <c r="G177" s="90"/>
      <c r="H177" s="93"/>
      <c r="I177" s="90"/>
      <c r="J177" s="90"/>
      <c r="K177" s="90"/>
      <c r="L177" s="90"/>
      <c r="M177" s="90"/>
      <c r="N177" s="90"/>
      <c r="O177" s="90"/>
      <c r="P177" s="90"/>
      <c r="Q177" s="90"/>
      <c r="R177" s="90"/>
      <c r="S177" s="90"/>
      <c r="T177" s="90"/>
      <c r="U177" s="90"/>
      <c r="V177" s="90"/>
      <c r="W177" s="90"/>
      <c r="X177" s="94"/>
    </row>
    <row r="178" spans="1:24" x14ac:dyDescent="0.25">
      <c r="A178" s="90"/>
      <c r="B178" s="90"/>
      <c r="C178" s="90"/>
      <c r="D178" s="90"/>
      <c r="E178" s="90"/>
      <c r="F178" s="90"/>
      <c r="G178" s="90"/>
      <c r="H178" s="93"/>
      <c r="I178" s="90"/>
      <c r="J178" s="90"/>
      <c r="K178" s="90"/>
      <c r="L178" s="90"/>
      <c r="M178" s="90"/>
      <c r="N178" s="90"/>
      <c r="O178" s="90"/>
      <c r="P178" s="90"/>
      <c r="Q178" s="90"/>
      <c r="R178" s="90"/>
      <c r="S178" s="90"/>
      <c r="T178" s="90"/>
      <c r="U178" s="90"/>
      <c r="V178" s="90"/>
      <c r="W178" s="90"/>
      <c r="X178" s="94"/>
    </row>
    <row r="179" spans="1:24" x14ac:dyDescent="0.25">
      <c r="A179" s="90"/>
      <c r="B179" s="90"/>
      <c r="C179" s="90"/>
      <c r="D179" s="90"/>
      <c r="E179" s="90"/>
      <c r="F179" s="90"/>
      <c r="G179" s="90"/>
      <c r="H179" s="93"/>
      <c r="I179" s="90"/>
      <c r="J179" s="90"/>
      <c r="K179" s="90"/>
      <c r="L179" s="90"/>
      <c r="M179" s="90"/>
      <c r="N179" s="90"/>
      <c r="O179" s="90"/>
      <c r="P179" s="90"/>
      <c r="Q179" s="90"/>
      <c r="R179" s="90"/>
      <c r="S179" s="90"/>
      <c r="T179" s="90"/>
      <c r="U179" s="90"/>
      <c r="V179" s="90"/>
      <c r="W179" s="90"/>
      <c r="X179" s="94"/>
    </row>
    <row r="180" spans="1:24" x14ac:dyDescent="0.25">
      <c r="A180" s="90"/>
      <c r="B180" s="90"/>
      <c r="C180" s="90"/>
      <c r="D180" s="90"/>
      <c r="E180" s="90"/>
      <c r="F180" s="90"/>
      <c r="G180" s="90"/>
      <c r="H180" s="93"/>
      <c r="I180" s="90"/>
      <c r="J180" s="90"/>
      <c r="K180" s="90"/>
      <c r="L180" s="90"/>
      <c r="M180" s="90"/>
      <c r="N180" s="90"/>
      <c r="O180" s="90"/>
      <c r="P180" s="90"/>
      <c r="Q180" s="90"/>
      <c r="R180" s="90"/>
      <c r="S180" s="90"/>
      <c r="T180" s="90"/>
      <c r="U180" s="90"/>
      <c r="V180" s="90"/>
      <c r="W180" s="90"/>
      <c r="X180" s="94"/>
    </row>
    <row r="181" spans="1:24" x14ac:dyDescent="0.25">
      <c r="A181" s="90"/>
      <c r="B181" s="90"/>
      <c r="C181" s="90"/>
      <c r="D181" s="90"/>
      <c r="E181" s="90"/>
      <c r="F181" s="90"/>
      <c r="G181" s="90"/>
      <c r="H181" s="93"/>
      <c r="I181" s="90"/>
      <c r="J181" s="90"/>
      <c r="K181" s="90"/>
      <c r="L181" s="90"/>
      <c r="M181" s="90"/>
      <c r="N181" s="90"/>
      <c r="O181" s="90"/>
      <c r="P181" s="90"/>
      <c r="Q181" s="90"/>
      <c r="R181" s="90"/>
      <c r="S181" s="90"/>
      <c r="T181" s="90"/>
      <c r="U181" s="90"/>
      <c r="V181" s="90"/>
      <c r="W181" s="90"/>
      <c r="X181" s="94"/>
    </row>
    <row r="182" spans="1:24" x14ac:dyDescent="0.25">
      <c r="A182" s="90"/>
      <c r="B182" s="90"/>
      <c r="C182" s="90"/>
      <c r="D182" s="90"/>
      <c r="E182" s="90"/>
      <c r="F182" s="90"/>
      <c r="G182" s="90"/>
      <c r="H182" s="93"/>
      <c r="I182" s="90"/>
      <c r="J182" s="90"/>
      <c r="K182" s="90"/>
      <c r="L182" s="90"/>
      <c r="M182" s="90"/>
      <c r="N182" s="90"/>
      <c r="O182" s="90"/>
      <c r="P182" s="90"/>
      <c r="Q182" s="90"/>
      <c r="R182" s="90"/>
      <c r="S182" s="90"/>
      <c r="T182" s="90"/>
      <c r="U182" s="90"/>
      <c r="V182" s="90"/>
      <c r="W182" s="90"/>
      <c r="X182" s="94"/>
    </row>
    <row r="183" spans="1:24" x14ac:dyDescent="0.25">
      <c r="A183" s="90"/>
      <c r="B183" s="90"/>
      <c r="C183" s="90"/>
      <c r="D183" s="90"/>
      <c r="E183" s="90"/>
      <c r="F183" s="90"/>
      <c r="G183" s="90"/>
      <c r="H183" s="93"/>
      <c r="I183" s="90"/>
      <c r="J183" s="90"/>
      <c r="K183" s="90"/>
      <c r="L183" s="90"/>
      <c r="M183" s="90"/>
      <c r="N183" s="90"/>
      <c r="O183" s="90"/>
      <c r="P183" s="90"/>
      <c r="Q183" s="90"/>
      <c r="R183" s="90"/>
      <c r="S183" s="90"/>
      <c r="T183" s="90"/>
      <c r="U183" s="90"/>
      <c r="V183" s="90"/>
      <c r="W183" s="90"/>
      <c r="X183" s="94"/>
    </row>
    <row r="184" spans="1:24" x14ac:dyDescent="0.25">
      <c r="A184" s="90"/>
      <c r="B184" s="90"/>
      <c r="C184" s="90"/>
      <c r="D184" s="90"/>
      <c r="E184" s="90"/>
      <c r="F184" s="90"/>
      <c r="G184" s="90"/>
      <c r="H184" s="93"/>
      <c r="I184" s="90"/>
      <c r="J184" s="90"/>
      <c r="K184" s="90"/>
      <c r="L184" s="90"/>
      <c r="M184" s="90"/>
      <c r="N184" s="90"/>
      <c r="O184" s="90"/>
      <c r="P184" s="90"/>
      <c r="Q184" s="90"/>
      <c r="R184" s="90"/>
      <c r="S184" s="90"/>
      <c r="T184" s="90"/>
      <c r="U184" s="90"/>
      <c r="V184" s="90"/>
      <c r="W184" s="90"/>
      <c r="X184" s="94"/>
    </row>
    <row r="185" spans="1:24" x14ac:dyDescent="0.25">
      <c r="A185" s="90"/>
      <c r="B185" s="90"/>
      <c r="C185" s="90"/>
      <c r="D185" s="90"/>
      <c r="E185" s="90"/>
      <c r="F185" s="90"/>
      <c r="G185" s="90"/>
      <c r="H185" s="93"/>
      <c r="I185" s="90"/>
      <c r="J185" s="90"/>
      <c r="K185" s="90"/>
      <c r="L185" s="90"/>
      <c r="M185" s="90"/>
      <c r="N185" s="90"/>
      <c r="O185" s="90"/>
      <c r="P185" s="90"/>
      <c r="Q185" s="90"/>
      <c r="R185" s="90"/>
      <c r="S185" s="90"/>
      <c r="T185" s="90"/>
      <c r="U185" s="90"/>
      <c r="V185" s="90"/>
      <c r="W185" s="90"/>
      <c r="X185" s="94"/>
    </row>
    <row r="186" spans="1:24" x14ac:dyDescent="0.25">
      <c r="A186" s="90"/>
      <c r="B186" s="90"/>
      <c r="C186" s="90"/>
      <c r="D186" s="90"/>
      <c r="E186" s="90"/>
      <c r="F186" s="90"/>
      <c r="G186" s="90"/>
      <c r="H186" s="93"/>
      <c r="I186" s="90"/>
      <c r="J186" s="90"/>
      <c r="K186" s="90"/>
      <c r="L186" s="90"/>
      <c r="M186" s="90"/>
      <c r="N186" s="90"/>
      <c r="O186" s="90"/>
      <c r="P186" s="90"/>
      <c r="Q186" s="90"/>
      <c r="R186" s="90"/>
      <c r="S186" s="90"/>
      <c r="T186" s="90"/>
      <c r="U186" s="90"/>
      <c r="V186" s="90"/>
      <c r="W186" s="90"/>
      <c r="X186" s="94"/>
    </row>
    <row r="187" spans="1:24" x14ac:dyDescent="0.25">
      <c r="A187" s="90"/>
      <c r="B187" s="90"/>
      <c r="C187" s="90"/>
      <c r="D187" s="90"/>
      <c r="E187" s="90"/>
      <c r="F187" s="90"/>
      <c r="G187" s="90"/>
      <c r="H187" s="93"/>
      <c r="I187" s="90"/>
      <c r="J187" s="90"/>
      <c r="K187" s="90"/>
      <c r="L187" s="90"/>
      <c r="M187" s="90"/>
      <c r="N187" s="90"/>
      <c r="O187" s="90"/>
      <c r="P187" s="90"/>
      <c r="Q187" s="90"/>
      <c r="R187" s="90"/>
      <c r="S187" s="90"/>
      <c r="T187" s="90"/>
      <c r="U187" s="90"/>
      <c r="V187" s="90"/>
      <c r="W187" s="90"/>
      <c r="X187" s="94"/>
    </row>
    <row r="188" spans="1:24" x14ac:dyDescent="0.25">
      <c r="A188" s="90"/>
      <c r="B188" s="90"/>
      <c r="C188" s="90"/>
      <c r="D188" s="90"/>
      <c r="E188" s="90"/>
      <c r="F188" s="90"/>
      <c r="G188" s="90"/>
      <c r="H188" s="93"/>
      <c r="I188" s="90"/>
      <c r="J188" s="90"/>
      <c r="K188" s="90"/>
      <c r="L188" s="90"/>
      <c r="M188" s="90"/>
      <c r="N188" s="90"/>
      <c r="O188" s="90"/>
      <c r="P188" s="90"/>
      <c r="Q188" s="90"/>
      <c r="R188" s="90"/>
      <c r="S188" s="90"/>
      <c r="T188" s="90"/>
      <c r="U188" s="90"/>
      <c r="V188" s="90"/>
      <c r="W188" s="90"/>
      <c r="X188" s="94"/>
    </row>
    <row r="189" spans="1:24" x14ac:dyDescent="0.25">
      <c r="A189" s="90"/>
      <c r="B189" s="90"/>
      <c r="C189" s="90"/>
      <c r="D189" s="90"/>
      <c r="E189" s="90"/>
      <c r="F189" s="90"/>
      <c r="G189" s="90"/>
      <c r="H189" s="93"/>
      <c r="I189" s="90"/>
      <c r="J189" s="90"/>
      <c r="K189" s="90"/>
      <c r="L189" s="90"/>
      <c r="M189" s="90"/>
      <c r="N189" s="90"/>
      <c r="O189" s="90"/>
      <c r="P189" s="90"/>
      <c r="Q189" s="90"/>
      <c r="R189" s="90"/>
      <c r="S189" s="90"/>
      <c r="T189" s="90"/>
      <c r="U189" s="90"/>
      <c r="V189" s="90"/>
      <c r="W189" s="90"/>
      <c r="X189" s="94"/>
    </row>
    <row r="190" spans="1:24" x14ac:dyDescent="0.25">
      <c r="A190" s="90"/>
      <c r="B190" s="90"/>
      <c r="C190" s="90"/>
      <c r="D190" s="90"/>
      <c r="E190" s="90"/>
      <c r="F190" s="90"/>
      <c r="G190" s="90"/>
      <c r="H190" s="93"/>
      <c r="I190" s="90"/>
      <c r="J190" s="90"/>
      <c r="K190" s="90"/>
      <c r="L190" s="90"/>
      <c r="M190" s="90"/>
      <c r="N190" s="90"/>
      <c r="O190" s="90"/>
      <c r="P190" s="90"/>
      <c r="Q190" s="90"/>
      <c r="R190" s="90"/>
      <c r="S190" s="90"/>
      <c r="T190" s="90"/>
      <c r="U190" s="90"/>
      <c r="V190" s="90"/>
      <c r="W190" s="90"/>
      <c r="X190" s="94"/>
    </row>
    <row r="191" spans="1:24" x14ac:dyDescent="0.25">
      <c r="A191" s="90"/>
      <c r="B191" s="90"/>
      <c r="C191" s="90"/>
      <c r="D191" s="90"/>
      <c r="E191" s="90"/>
      <c r="F191" s="90"/>
      <c r="G191" s="90"/>
      <c r="H191" s="93"/>
      <c r="I191" s="90"/>
      <c r="J191" s="90"/>
      <c r="K191" s="90"/>
      <c r="L191" s="90"/>
      <c r="M191" s="90"/>
      <c r="N191" s="90"/>
      <c r="O191" s="90"/>
      <c r="P191" s="90"/>
      <c r="Q191" s="90"/>
      <c r="R191" s="90"/>
      <c r="S191" s="90"/>
      <c r="T191" s="90"/>
      <c r="U191" s="90"/>
      <c r="V191" s="90"/>
      <c r="W191" s="90"/>
      <c r="X191" s="94"/>
    </row>
    <row r="192" spans="1:24" x14ac:dyDescent="0.25">
      <c r="A192" s="90"/>
      <c r="B192" s="90"/>
      <c r="C192" s="90"/>
      <c r="D192" s="90"/>
      <c r="E192" s="90"/>
      <c r="F192" s="90"/>
      <c r="G192" s="90"/>
      <c r="H192" s="93"/>
      <c r="I192" s="90"/>
      <c r="J192" s="90"/>
      <c r="K192" s="90"/>
      <c r="L192" s="90"/>
      <c r="M192" s="90"/>
      <c r="N192" s="90"/>
      <c r="O192" s="90"/>
      <c r="P192" s="90"/>
      <c r="Q192" s="90"/>
      <c r="R192" s="90"/>
      <c r="S192" s="90"/>
      <c r="T192" s="90"/>
      <c r="U192" s="90"/>
      <c r="V192" s="90"/>
      <c r="W192" s="90"/>
      <c r="X192" s="94"/>
    </row>
    <row r="193" spans="1:24" x14ac:dyDescent="0.25">
      <c r="A193" s="90"/>
      <c r="B193" s="90"/>
      <c r="C193" s="90"/>
      <c r="D193" s="90"/>
      <c r="E193" s="90"/>
      <c r="F193" s="90"/>
      <c r="G193" s="90"/>
      <c r="H193" s="93"/>
      <c r="I193" s="90"/>
      <c r="J193" s="90"/>
      <c r="K193" s="90"/>
      <c r="L193" s="90"/>
      <c r="M193" s="90"/>
      <c r="N193" s="90"/>
      <c r="O193" s="90"/>
      <c r="P193" s="90"/>
      <c r="Q193" s="90"/>
      <c r="R193" s="90"/>
      <c r="S193" s="90"/>
      <c r="T193" s="90"/>
      <c r="U193" s="90"/>
      <c r="V193" s="90"/>
      <c r="W193" s="90"/>
      <c r="X193" s="94"/>
    </row>
    <row r="194" spans="1:24" x14ac:dyDescent="0.25">
      <c r="A194" s="90"/>
      <c r="B194" s="90"/>
      <c r="C194" s="90"/>
      <c r="D194" s="90"/>
      <c r="E194" s="90"/>
      <c r="F194" s="90"/>
      <c r="G194" s="90"/>
      <c r="H194" s="93"/>
      <c r="I194" s="90"/>
      <c r="J194" s="90"/>
      <c r="K194" s="90"/>
      <c r="L194" s="90"/>
      <c r="M194" s="90"/>
      <c r="N194" s="90"/>
      <c r="O194" s="90"/>
      <c r="P194" s="90"/>
      <c r="Q194" s="90"/>
      <c r="R194" s="90"/>
      <c r="S194" s="90"/>
      <c r="T194" s="90"/>
      <c r="U194" s="90"/>
      <c r="V194" s="90"/>
      <c r="W194" s="90"/>
      <c r="X194" s="94"/>
    </row>
    <row r="195" spans="1:24" x14ac:dyDescent="0.25">
      <c r="A195" s="90"/>
      <c r="B195" s="90"/>
      <c r="C195" s="90"/>
      <c r="D195" s="90"/>
      <c r="E195" s="90"/>
      <c r="F195" s="90"/>
      <c r="G195" s="90"/>
      <c r="H195" s="93"/>
      <c r="I195" s="90"/>
      <c r="J195" s="90"/>
      <c r="K195" s="90"/>
      <c r="L195" s="90"/>
      <c r="M195" s="90"/>
      <c r="N195" s="90"/>
      <c r="O195" s="90"/>
      <c r="P195" s="90"/>
      <c r="Q195" s="90"/>
      <c r="R195" s="90"/>
      <c r="S195" s="90"/>
      <c r="T195" s="90"/>
      <c r="U195" s="90"/>
      <c r="V195" s="90"/>
      <c r="W195" s="90"/>
      <c r="X195" s="94"/>
    </row>
    <row r="196" spans="1:24" x14ac:dyDescent="0.25">
      <c r="A196" s="90"/>
      <c r="B196" s="90"/>
      <c r="C196" s="90"/>
      <c r="D196" s="90"/>
      <c r="E196" s="90"/>
      <c r="F196" s="90"/>
      <c r="G196" s="90"/>
      <c r="H196" s="93"/>
      <c r="I196" s="90"/>
      <c r="J196" s="90"/>
      <c r="K196" s="90"/>
      <c r="L196" s="90"/>
      <c r="M196" s="90"/>
      <c r="N196" s="90"/>
      <c r="O196" s="90"/>
      <c r="P196" s="90"/>
      <c r="Q196" s="90"/>
      <c r="R196" s="90"/>
      <c r="S196" s="90"/>
      <c r="T196" s="90"/>
      <c r="U196" s="90"/>
      <c r="V196" s="90"/>
      <c r="W196" s="90"/>
      <c r="X196" s="94"/>
    </row>
    <row r="197" spans="1:24" x14ac:dyDescent="0.25">
      <c r="A197" s="90"/>
      <c r="B197" s="90"/>
      <c r="C197" s="90"/>
      <c r="D197" s="90"/>
      <c r="E197" s="90"/>
      <c r="F197" s="90"/>
      <c r="G197" s="90"/>
      <c r="H197" s="93"/>
      <c r="I197" s="90"/>
      <c r="J197" s="90"/>
      <c r="K197" s="90"/>
      <c r="L197" s="90"/>
      <c r="M197" s="90"/>
      <c r="N197" s="90"/>
      <c r="O197" s="90"/>
      <c r="P197" s="90"/>
      <c r="Q197" s="90"/>
      <c r="R197" s="90"/>
      <c r="S197" s="90"/>
      <c r="T197" s="90"/>
      <c r="U197" s="90"/>
      <c r="V197" s="90"/>
      <c r="W197" s="90"/>
      <c r="X197" s="94"/>
    </row>
    <row r="198" spans="1:24" x14ac:dyDescent="0.25">
      <c r="A198" s="90"/>
      <c r="B198" s="90"/>
      <c r="C198" s="90"/>
      <c r="D198" s="90"/>
      <c r="E198" s="90"/>
      <c r="F198" s="90"/>
      <c r="G198" s="90"/>
      <c r="H198" s="93"/>
      <c r="I198" s="90"/>
      <c r="J198" s="90"/>
      <c r="K198" s="90"/>
      <c r="L198" s="90"/>
      <c r="M198" s="90"/>
      <c r="N198" s="90"/>
      <c r="O198" s="90"/>
      <c r="P198" s="90"/>
      <c r="Q198" s="90"/>
      <c r="R198" s="90"/>
      <c r="S198" s="90"/>
      <c r="T198" s="90"/>
      <c r="U198" s="90"/>
      <c r="V198" s="90"/>
      <c r="W198" s="90"/>
      <c r="X198" s="94"/>
    </row>
    <row r="199" spans="1:24" x14ac:dyDescent="0.25">
      <c r="A199" s="90"/>
      <c r="B199" s="90"/>
      <c r="C199" s="90"/>
      <c r="D199" s="90"/>
      <c r="E199" s="90"/>
      <c r="F199" s="90"/>
      <c r="G199" s="90"/>
      <c r="H199" s="93"/>
      <c r="I199" s="90"/>
      <c r="J199" s="90"/>
      <c r="K199" s="90"/>
      <c r="L199" s="90"/>
      <c r="M199" s="90"/>
      <c r="N199" s="90"/>
      <c r="O199" s="90"/>
      <c r="P199" s="90"/>
      <c r="Q199" s="90"/>
      <c r="R199" s="90"/>
      <c r="S199" s="90"/>
      <c r="T199" s="90"/>
      <c r="U199" s="90"/>
      <c r="V199" s="90"/>
      <c r="W199" s="90"/>
      <c r="X199" s="94"/>
    </row>
    <row r="200" spans="1:24" x14ac:dyDescent="0.25">
      <c r="A200" s="90"/>
      <c r="B200" s="90"/>
      <c r="C200" s="90"/>
      <c r="D200" s="90"/>
      <c r="E200" s="90"/>
      <c r="F200" s="90"/>
      <c r="G200" s="90"/>
      <c r="H200" s="93"/>
      <c r="I200" s="90"/>
      <c r="J200" s="90"/>
      <c r="K200" s="90"/>
      <c r="L200" s="90"/>
      <c r="M200" s="90"/>
      <c r="N200" s="90"/>
      <c r="O200" s="90"/>
      <c r="P200" s="90"/>
      <c r="Q200" s="90"/>
      <c r="R200" s="90"/>
      <c r="S200" s="90"/>
      <c r="T200" s="90"/>
      <c r="U200" s="90"/>
      <c r="V200" s="90"/>
      <c r="W200" s="90"/>
      <c r="X200" s="94"/>
    </row>
    <row r="201" spans="1:24" x14ac:dyDescent="0.25">
      <c r="A201" s="90"/>
      <c r="B201" s="90"/>
      <c r="C201" s="90"/>
      <c r="D201" s="90"/>
      <c r="E201" s="90"/>
      <c r="F201" s="90"/>
      <c r="G201" s="90"/>
      <c r="H201" s="93"/>
      <c r="I201" s="90"/>
      <c r="J201" s="90"/>
      <c r="K201" s="90"/>
      <c r="L201" s="90"/>
      <c r="M201" s="90"/>
      <c r="N201" s="90"/>
      <c r="O201" s="90"/>
      <c r="P201" s="90"/>
      <c r="Q201" s="90"/>
      <c r="R201" s="90"/>
      <c r="S201" s="90"/>
      <c r="T201" s="90"/>
      <c r="U201" s="90"/>
      <c r="V201" s="90"/>
      <c r="W201" s="90"/>
      <c r="X201" s="94"/>
    </row>
    <row r="202" spans="1:24" x14ac:dyDescent="0.25">
      <c r="A202" s="90"/>
      <c r="B202" s="90"/>
      <c r="C202" s="90"/>
      <c r="D202" s="90"/>
      <c r="E202" s="90"/>
      <c r="F202" s="90"/>
      <c r="G202" s="90"/>
      <c r="H202" s="93"/>
      <c r="I202" s="90"/>
      <c r="J202" s="90"/>
      <c r="K202" s="90"/>
      <c r="L202" s="90"/>
      <c r="M202" s="90"/>
      <c r="N202" s="90"/>
      <c r="O202" s="90"/>
      <c r="P202" s="90"/>
      <c r="Q202" s="90"/>
      <c r="R202" s="90"/>
      <c r="S202" s="90"/>
      <c r="T202" s="90"/>
      <c r="U202" s="90"/>
      <c r="V202" s="90"/>
      <c r="W202" s="90"/>
      <c r="X202" s="94"/>
    </row>
    <row r="203" spans="1:24" x14ac:dyDescent="0.25">
      <c r="A203" s="90"/>
      <c r="B203" s="90"/>
      <c r="C203" s="90"/>
      <c r="D203" s="90"/>
      <c r="E203" s="90"/>
      <c r="F203" s="90"/>
      <c r="G203" s="90"/>
      <c r="H203" s="93"/>
      <c r="I203" s="90"/>
      <c r="J203" s="90"/>
      <c r="K203" s="90"/>
      <c r="L203" s="90"/>
      <c r="M203" s="90"/>
      <c r="N203" s="90"/>
      <c r="O203" s="90"/>
      <c r="P203" s="90"/>
      <c r="Q203" s="90"/>
      <c r="R203" s="90"/>
      <c r="S203" s="90"/>
      <c r="T203" s="90"/>
      <c r="U203" s="90"/>
      <c r="V203" s="90"/>
      <c r="W203" s="90"/>
      <c r="X203" s="94"/>
    </row>
    <row r="204" spans="1:24" x14ac:dyDescent="0.25">
      <c r="A204" s="90"/>
      <c r="B204" s="90"/>
      <c r="C204" s="90"/>
      <c r="D204" s="90"/>
      <c r="E204" s="90"/>
      <c r="F204" s="90"/>
      <c r="G204" s="90"/>
      <c r="H204" s="93"/>
      <c r="I204" s="90"/>
      <c r="J204" s="90"/>
      <c r="K204" s="90"/>
      <c r="L204" s="90"/>
      <c r="M204" s="90"/>
      <c r="N204" s="90"/>
      <c r="O204" s="90"/>
      <c r="P204" s="90"/>
      <c r="Q204" s="90"/>
      <c r="R204" s="90"/>
      <c r="S204" s="90"/>
      <c r="T204" s="90"/>
      <c r="U204" s="90"/>
      <c r="V204" s="90"/>
      <c r="W204" s="90"/>
      <c r="X204" s="94"/>
    </row>
    <row r="205" spans="1:24" x14ac:dyDescent="0.25">
      <c r="A205" s="90"/>
      <c r="B205" s="90"/>
      <c r="C205" s="90"/>
      <c r="D205" s="90"/>
      <c r="E205" s="90"/>
      <c r="F205" s="90"/>
      <c r="G205" s="90"/>
      <c r="H205" s="93"/>
      <c r="I205" s="90"/>
      <c r="J205" s="90"/>
      <c r="K205" s="90"/>
      <c r="L205" s="90"/>
      <c r="M205" s="90"/>
      <c r="N205" s="90"/>
      <c r="O205" s="90"/>
      <c r="P205" s="90"/>
      <c r="Q205" s="90"/>
      <c r="R205" s="90"/>
      <c r="S205" s="90"/>
      <c r="T205" s="90"/>
      <c r="U205" s="90"/>
      <c r="V205" s="90"/>
      <c r="W205" s="90"/>
      <c r="X205" s="94"/>
    </row>
    <row r="206" spans="1:24" x14ac:dyDescent="0.25">
      <c r="A206" s="90"/>
      <c r="B206" s="90"/>
      <c r="C206" s="90"/>
      <c r="D206" s="90"/>
      <c r="E206" s="90"/>
      <c r="F206" s="90"/>
      <c r="G206" s="90"/>
      <c r="H206" s="93"/>
      <c r="I206" s="90"/>
      <c r="J206" s="90"/>
      <c r="K206" s="90"/>
      <c r="L206" s="90"/>
      <c r="M206" s="90"/>
      <c r="N206" s="90"/>
      <c r="O206" s="90"/>
      <c r="P206" s="90"/>
      <c r="Q206" s="90"/>
      <c r="R206" s="90"/>
      <c r="S206" s="90"/>
      <c r="T206" s="90"/>
      <c r="U206" s="90"/>
      <c r="V206" s="90"/>
      <c r="W206" s="90"/>
      <c r="X206" s="94"/>
    </row>
    <row r="207" spans="1:24" x14ac:dyDescent="0.25">
      <c r="A207" s="90"/>
      <c r="B207" s="90"/>
      <c r="C207" s="90"/>
      <c r="D207" s="90"/>
      <c r="E207" s="90"/>
      <c r="F207" s="90"/>
      <c r="G207" s="90"/>
      <c r="H207" s="93"/>
      <c r="I207" s="90"/>
      <c r="J207" s="90"/>
      <c r="K207" s="90"/>
      <c r="L207" s="90"/>
      <c r="M207" s="90"/>
      <c r="N207" s="90"/>
      <c r="O207" s="90"/>
      <c r="P207" s="90"/>
      <c r="Q207" s="90"/>
      <c r="R207" s="90"/>
      <c r="S207" s="90"/>
      <c r="T207" s="90"/>
      <c r="U207" s="90"/>
      <c r="V207" s="90"/>
      <c r="W207" s="90"/>
      <c r="X207" s="94"/>
    </row>
    <row r="208" spans="1:24" x14ac:dyDescent="0.25">
      <c r="A208" s="90"/>
      <c r="B208" s="90"/>
      <c r="C208" s="90"/>
      <c r="D208" s="90"/>
      <c r="E208" s="90"/>
      <c r="F208" s="90"/>
      <c r="G208" s="90"/>
      <c r="H208" s="93"/>
      <c r="I208" s="90"/>
      <c r="J208" s="90"/>
      <c r="K208" s="90"/>
      <c r="L208" s="90"/>
      <c r="M208" s="90"/>
      <c r="N208" s="90"/>
      <c r="O208" s="90"/>
      <c r="P208" s="90"/>
      <c r="Q208" s="90"/>
      <c r="R208" s="90"/>
      <c r="S208" s="90"/>
      <c r="T208" s="90"/>
      <c r="U208" s="90"/>
      <c r="V208" s="90"/>
      <c r="W208" s="90"/>
      <c r="X208" s="94"/>
    </row>
    <row r="209" spans="1:24" x14ac:dyDescent="0.25">
      <c r="A209" s="90"/>
      <c r="B209" s="90"/>
      <c r="C209" s="90"/>
      <c r="D209" s="90"/>
      <c r="E209" s="90"/>
      <c r="F209" s="90"/>
      <c r="G209" s="90"/>
      <c r="H209" s="93"/>
      <c r="I209" s="90"/>
      <c r="J209" s="90"/>
      <c r="K209" s="90"/>
      <c r="L209" s="90"/>
      <c r="M209" s="90"/>
      <c r="N209" s="90"/>
      <c r="O209" s="90"/>
      <c r="P209" s="90"/>
      <c r="Q209" s="90"/>
      <c r="R209" s="90"/>
      <c r="S209" s="90"/>
      <c r="T209" s="90"/>
      <c r="U209" s="90"/>
      <c r="V209" s="90"/>
      <c r="W209" s="90"/>
      <c r="X209" s="94"/>
    </row>
    <row r="210" spans="1:24" x14ac:dyDescent="0.25">
      <c r="A210" s="90"/>
      <c r="B210" s="90"/>
      <c r="C210" s="90"/>
      <c r="D210" s="90"/>
      <c r="E210" s="90"/>
      <c r="F210" s="90"/>
      <c r="G210" s="90"/>
      <c r="H210" s="93"/>
      <c r="I210" s="90"/>
      <c r="J210" s="90"/>
      <c r="K210" s="90"/>
      <c r="L210" s="90"/>
      <c r="M210" s="90"/>
      <c r="N210" s="90"/>
      <c r="O210" s="90"/>
      <c r="P210" s="90"/>
      <c r="Q210" s="90"/>
      <c r="R210" s="90"/>
      <c r="S210" s="90"/>
      <c r="T210" s="90"/>
      <c r="U210" s="90"/>
      <c r="V210" s="90"/>
      <c r="W210" s="90"/>
      <c r="X210" s="94"/>
    </row>
    <row r="211" spans="1:24" x14ac:dyDescent="0.25">
      <c r="A211" s="90"/>
      <c r="B211" s="90"/>
      <c r="C211" s="90"/>
      <c r="D211" s="90"/>
      <c r="E211" s="90"/>
      <c r="F211" s="90"/>
      <c r="G211" s="90"/>
      <c r="H211" s="93"/>
      <c r="I211" s="90"/>
      <c r="J211" s="90"/>
      <c r="K211" s="90"/>
      <c r="L211" s="90"/>
      <c r="M211" s="90"/>
      <c r="N211" s="90"/>
      <c r="O211" s="90"/>
      <c r="P211" s="90"/>
      <c r="Q211" s="90"/>
      <c r="R211" s="90"/>
      <c r="S211" s="90"/>
      <c r="T211" s="90"/>
      <c r="U211" s="90"/>
      <c r="V211" s="90"/>
      <c r="W211" s="90"/>
      <c r="X211" s="94"/>
    </row>
    <row r="212" spans="1:24" x14ac:dyDescent="0.25">
      <c r="A212" s="90"/>
      <c r="B212" s="90"/>
      <c r="C212" s="90"/>
      <c r="D212" s="90"/>
      <c r="E212" s="90"/>
      <c r="F212" s="90"/>
      <c r="G212" s="90"/>
      <c r="H212" s="93"/>
      <c r="I212" s="90"/>
      <c r="J212" s="90"/>
      <c r="K212" s="90"/>
      <c r="L212" s="90"/>
      <c r="M212" s="90"/>
      <c r="N212" s="90"/>
      <c r="O212" s="90"/>
      <c r="P212" s="90"/>
      <c r="Q212" s="90"/>
      <c r="R212" s="90"/>
      <c r="S212" s="90"/>
      <c r="T212" s="90"/>
      <c r="U212" s="90"/>
      <c r="V212" s="90"/>
      <c r="W212" s="90"/>
      <c r="X212" s="94"/>
    </row>
    <row r="213" spans="1:24" x14ac:dyDescent="0.25">
      <c r="A213" s="90"/>
      <c r="B213" s="90"/>
      <c r="C213" s="90"/>
      <c r="D213" s="90"/>
      <c r="E213" s="90"/>
      <c r="F213" s="90"/>
      <c r="G213" s="90"/>
      <c r="H213" s="93"/>
      <c r="I213" s="90"/>
      <c r="J213" s="90"/>
      <c r="K213" s="90"/>
      <c r="L213" s="90"/>
      <c r="M213" s="90"/>
      <c r="N213" s="90"/>
      <c r="O213" s="90"/>
      <c r="P213" s="90"/>
      <c r="Q213" s="90"/>
      <c r="R213" s="90"/>
      <c r="S213" s="90"/>
      <c r="T213" s="90"/>
      <c r="U213" s="90"/>
      <c r="V213" s="90"/>
      <c r="W213" s="90"/>
      <c r="X213" s="94"/>
    </row>
    <row r="214" spans="1:24" x14ac:dyDescent="0.25">
      <c r="A214" s="90"/>
      <c r="B214" s="90"/>
      <c r="C214" s="90"/>
      <c r="D214" s="90"/>
      <c r="E214" s="90"/>
      <c r="F214" s="90"/>
      <c r="G214" s="90"/>
      <c r="H214" s="93"/>
      <c r="I214" s="90"/>
      <c r="J214" s="90"/>
      <c r="K214" s="90"/>
      <c r="L214" s="90"/>
      <c r="M214" s="90"/>
      <c r="N214" s="90"/>
      <c r="O214" s="90"/>
      <c r="P214" s="90"/>
      <c r="Q214" s="90"/>
      <c r="R214" s="90"/>
      <c r="S214" s="90"/>
      <c r="T214" s="90"/>
      <c r="U214" s="90"/>
      <c r="V214" s="90"/>
      <c r="W214" s="90"/>
      <c r="X214" s="94"/>
    </row>
    <row r="215" spans="1:24" x14ac:dyDescent="0.25">
      <c r="A215" s="90"/>
      <c r="B215" s="90"/>
      <c r="C215" s="90"/>
      <c r="D215" s="90"/>
      <c r="E215" s="90"/>
      <c r="F215" s="90"/>
      <c r="G215" s="90"/>
      <c r="H215" s="93"/>
      <c r="I215" s="90"/>
      <c r="J215" s="90"/>
      <c r="K215" s="90"/>
      <c r="L215" s="90"/>
      <c r="M215" s="90"/>
      <c r="N215" s="90"/>
      <c r="O215" s="90"/>
      <c r="P215" s="90"/>
      <c r="Q215" s="90"/>
      <c r="R215" s="90"/>
      <c r="S215" s="90"/>
      <c r="T215" s="90"/>
      <c r="U215" s="90"/>
      <c r="V215" s="90"/>
      <c r="W215" s="90"/>
      <c r="X215" s="94"/>
    </row>
    <row r="216" spans="1:24" x14ac:dyDescent="0.25">
      <c r="A216" s="90"/>
      <c r="B216" s="90"/>
      <c r="C216" s="90"/>
      <c r="D216" s="90"/>
      <c r="E216" s="90"/>
      <c r="F216" s="90"/>
      <c r="G216" s="90"/>
      <c r="H216" s="93"/>
      <c r="I216" s="90"/>
      <c r="J216" s="90"/>
      <c r="K216" s="90"/>
      <c r="L216" s="90"/>
      <c r="M216" s="90"/>
      <c r="N216" s="90"/>
      <c r="O216" s="90"/>
      <c r="P216" s="90"/>
      <c r="Q216" s="90"/>
      <c r="R216" s="90"/>
      <c r="S216" s="90"/>
      <c r="T216" s="90"/>
      <c r="U216" s="90"/>
      <c r="V216" s="90"/>
      <c r="W216" s="90"/>
      <c r="X216" s="94"/>
    </row>
    <row r="217" spans="1:24" x14ac:dyDescent="0.25">
      <c r="A217" s="90"/>
      <c r="B217" s="90"/>
      <c r="C217" s="90"/>
      <c r="D217" s="90"/>
      <c r="E217" s="90"/>
      <c r="F217" s="90"/>
      <c r="G217" s="90"/>
      <c r="H217" s="93"/>
      <c r="I217" s="90"/>
      <c r="J217" s="90"/>
      <c r="K217" s="90"/>
      <c r="L217" s="90"/>
      <c r="M217" s="90"/>
      <c r="N217" s="90"/>
      <c r="O217" s="90"/>
      <c r="P217" s="90"/>
      <c r="Q217" s="90"/>
      <c r="R217" s="90"/>
      <c r="S217" s="90"/>
      <c r="T217" s="90"/>
      <c r="U217" s="90"/>
      <c r="V217" s="90"/>
      <c r="W217" s="90"/>
      <c r="X217" s="94"/>
    </row>
    <row r="218" spans="1:24" x14ac:dyDescent="0.25">
      <c r="A218" s="90"/>
      <c r="B218" s="90"/>
      <c r="C218" s="90"/>
      <c r="D218" s="90"/>
      <c r="E218" s="90"/>
      <c r="F218" s="90"/>
      <c r="G218" s="90"/>
      <c r="H218" s="93"/>
      <c r="I218" s="90"/>
      <c r="J218" s="90"/>
      <c r="K218" s="90"/>
      <c r="L218" s="90"/>
      <c r="M218" s="90"/>
      <c r="N218" s="90"/>
      <c r="O218" s="90"/>
      <c r="P218" s="90"/>
      <c r="Q218" s="90"/>
      <c r="R218" s="90"/>
      <c r="S218" s="90"/>
      <c r="T218" s="90"/>
      <c r="U218" s="90"/>
      <c r="V218" s="90"/>
      <c r="W218" s="90"/>
      <c r="X218" s="94"/>
    </row>
    <row r="219" spans="1:24" x14ac:dyDescent="0.25">
      <c r="A219" s="90"/>
      <c r="B219" s="90"/>
      <c r="C219" s="90"/>
      <c r="D219" s="90"/>
      <c r="E219" s="90"/>
      <c r="F219" s="90"/>
      <c r="G219" s="90"/>
      <c r="H219" s="93"/>
      <c r="I219" s="90"/>
      <c r="J219" s="90"/>
      <c r="K219" s="90"/>
      <c r="L219" s="90"/>
      <c r="M219" s="90"/>
      <c r="N219" s="90"/>
      <c r="O219" s="90"/>
      <c r="P219" s="90"/>
      <c r="Q219" s="90"/>
      <c r="R219" s="90"/>
      <c r="S219" s="90"/>
      <c r="T219" s="90"/>
      <c r="U219" s="90"/>
      <c r="V219" s="90"/>
      <c r="W219" s="90"/>
      <c r="X219" s="94"/>
    </row>
    <row r="220" spans="1:24" x14ac:dyDescent="0.25">
      <c r="A220" s="90"/>
      <c r="B220" s="90"/>
      <c r="C220" s="90"/>
      <c r="D220" s="90"/>
      <c r="E220" s="90"/>
      <c r="F220" s="90"/>
      <c r="G220" s="90"/>
      <c r="H220" s="93"/>
      <c r="I220" s="90"/>
      <c r="J220" s="90"/>
      <c r="K220" s="90"/>
      <c r="L220" s="90"/>
      <c r="M220" s="90"/>
      <c r="N220" s="90"/>
      <c r="O220" s="90"/>
      <c r="P220" s="90"/>
      <c r="Q220" s="90"/>
      <c r="R220" s="90"/>
      <c r="S220" s="90"/>
      <c r="T220" s="90"/>
      <c r="U220" s="90"/>
      <c r="V220" s="90"/>
      <c r="W220" s="90"/>
      <c r="X220" s="94"/>
    </row>
    <row r="221" spans="1:24" x14ac:dyDescent="0.25">
      <c r="A221" s="90"/>
      <c r="B221" s="90"/>
      <c r="C221" s="90"/>
      <c r="D221" s="90"/>
      <c r="E221" s="90"/>
      <c r="F221" s="90"/>
      <c r="G221" s="90"/>
      <c r="H221" s="93"/>
      <c r="I221" s="90"/>
      <c r="J221" s="90"/>
      <c r="K221" s="90"/>
      <c r="L221" s="90"/>
      <c r="M221" s="90"/>
      <c r="N221" s="90"/>
      <c r="O221" s="90"/>
      <c r="P221" s="90"/>
      <c r="Q221" s="90"/>
      <c r="R221" s="90"/>
      <c r="S221" s="90"/>
      <c r="T221" s="90"/>
      <c r="U221" s="90"/>
      <c r="V221" s="90"/>
      <c r="W221" s="90"/>
      <c r="X221" s="94"/>
    </row>
    <row r="222" spans="1:24" x14ac:dyDescent="0.25">
      <c r="A222" s="90"/>
      <c r="B222" s="90"/>
      <c r="C222" s="90"/>
      <c r="D222" s="90"/>
      <c r="E222" s="90"/>
      <c r="F222" s="90"/>
      <c r="G222" s="90"/>
      <c r="H222" s="93"/>
      <c r="I222" s="90"/>
      <c r="J222" s="90"/>
      <c r="K222" s="90"/>
      <c r="L222" s="90"/>
      <c r="M222" s="90"/>
      <c r="N222" s="90"/>
      <c r="O222" s="90"/>
      <c r="P222" s="90"/>
      <c r="Q222" s="90"/>
      <c r="R222" s="90"/>
      <c r="S222" s="90"/>
      <c r="T222" s="90"/>
      <c r="U222" s="90"/>
      <c r="V222" s="90"/>
      <c r="W222" s="90"/>
      <c r="X222" s="94"/>
    </row>
    <row r="223" spans="1:24" x14ac:dyDescent="0.25">
      <c r="A223" s="90"/>
      <c r="B223" s="90"/>
      <c r="C223" s="90"/>
      <c r="D223" s="90"/>
      <c r="E223" s="90"/>
      <c r="F223" s="90"/>
      <c r="G223" s="90"/>
      <c r="H223" s="93"/>
      <c r="I223" s="90"/>
      <c r="J223" s="90"/>
      <c r="K223" s="90"/>
      <c r="L223" s="90"/>
      <c r="M223" s="90"/>
      <c r="N223" s="90"/>
      <c r="O223" s="90"/>
      <c r="P223" s="90"/>
      <c r="Q223" s="90"/>
      <c r="R223" s="90"/>
      <c r="S223" s="90"/>
      <c r="T223" s="90"/>
      <c r="U223" s="90"/>
      <c r="V223" s="90"/>
      <c r="W223" s="90"/>
      <c r="X223" s="94"/>
    </row>
    <row r="224" spans="1:24" x14ac:dyDescent="0.25">
      <c r="A224" s="90"/>
      <c r="B224" s="90"/>
      <c r="C224" s="90"/>
      <c r="D224" s="90"/>
      <c r="E224" s="90"/>
      <c r="F224" s="90"/>
      <c r="G224" s="90"/>
      <c r="H224" s="93"/>
      <c r="I224" s="90"/>
      <c r="J224" s="90"/>
      <c r="K224" s="90"/>
      <c r="L224" s="90"/>
      <c r="M224" s="90"/>
      <c r="N224" s="90"/>
      <c r="O224" s="90"/>
      <c r="P224" s="90"/>
      <c r="Q224" s="90"/>
      <c r="R224" s="90"/>
      <c r="S224" s="90"/>
      <c r="T224" s="90"/>
      <c r="U224" s="90"/>
      <c r="V224" s="90"/>
      <c r="W224" s="90"/>
      <c r="X224" s="94"/>
    </row>
    <row r="225" spans="1:24" x14ac:dyDescent="0.25">
      <c r="A225" s="90"/>
      <c r="B225" s="90"/>
      <c r="C225" s="90"/>
      <c r="D225" s="90"/>
      <c r="E225" s="90"/>
      <c r="F225" s="90"/>
      <c r="G225" s="90"/>
      <c r="H225" s="93"/>
      <c r="I225" s="90"/>
      <c r="J225" s="90"/>
      <c r="K225" s="90"/>
      <c r="L225" s="90"/>
      <c r="M225" s="90"/>
      <c r="N225" s="90"/>
      <c r="O225" s="90"/>
      <c r="P225" s="90"/>
      <c r="Q225" s="90"/>
      <c r="R225" s="90"/>
      <c r="S225" s="90"/>
      <c r="T225" s="90"/>
      <c r="U225" s="90"/>
      <c r="V225" s="90"/>
      <c r="W225" s="90"/>
      <c r="X225" s="94"/>
    </row>
    <row r="226" spans="1:24" x14ac:dyDescent="0.25">
      <c r="A226" s="90"/>
      <c r="B226" s="90"/>
      <c r="C226" s="90"/>
      <c r="D226" s="90"/>
      <c r="E226" s="90"/>
      <c r="F226" s="90"/>
      <c r="G226" s="90"/>
      <c r="H226" s="93"/>
      <c r="I226" s="90"/>
      <c r="J226" s="90"/>
      <c r="K226" s="90"/>
      <c r="L226" s="90"/>
      <c r="M226" s="90"/>
      <c r="N226" s="90"/>
      <c r="O226" s="90"/>
      <c r="P226" s="90"/>
      <c r="Q226" s="90"/>
      <c r="R226" s="90"/>
      <c r="S226" s="90"/>
      <c r="T226" s="90"/>
      <c r="U226" s="90"/>
      <c r="V226" s="90"/>
      <c r="W226" s="90"/>
      <c r="X226" s="94"/>
    </row>
    <row r="227" spans="1:24" x14ac:dyDescent="0.25">
      <c r="A227" s="90"/>
      <c r="B227" s="90"/>
      <c r="C227" s="90"/>
      <c r="D227" s="90"/>
      <c r="E227" s="90"/>
      <c r="F227" s="90"/>
      <c r="G227" s="90"/>
      <c r="H227" s="93"/>
      <c r="I227" s="90"/>
      <c r="J227" s="90"/>
      <c r="K227" s="90"/>
      <c r="L227" s="90"/>
      <c r="M227" s="90"/>
      <c r="N227" s="90"/>
      <c r="O227" s="90"/>
      <c r="P227" s="90"/>
      <c r="Q227" s="90"/>
      <c r="R227" s="90"/>
      <c r="S227" s="90"/>
      <c r="T227" s="90"/>
      <c r="U227" s="90"/>
      <c r="V227" s="90"/>
      <c r="W227" s="90"/>
      <c r="X227" s="94"/>
    </row>
    <row r="228" spans="1:24" x14ac:dyDescent="0.25">
      <c r="A228" s="90"/>
      <c r="B228" s="90"/>
      <c r="C228" s="90"/>
      <c r="D228" s="90"/>
      <c r="E228" s="90"/>
      <c r="F228" s="90"/>
      <c r="G228" s="90"/>
      <c r="H228" s="93"/>
      <c r="I228" s="90"/>
      <c r="J228" s="90"/>
      <c r="K228" s="90"/>
      <c r="L228" s="90"/>
      <c r="M228" s="90"/>
      <c r="N228" s="90"/>
      <c r="O228" s="90"/>
      <c r="P228" s="90"/>
      <c r="Q228" s="90"/>
      <c r="R228" s="90"/>
      <c r="S228" s="90"/>
      <c r="T228" s="90"/>
      <c r="U228" s="90"/>
      <c r="V228" s="90"/>
      <c r="W228" s="90"/>
      <c r="X228" s="94"/>
    </row>
    <row r="229" spans="1:24" x14ac:dyDescent="0.25">
      <c r="A229" s="90"/>
      <c r="B229" s="90"/>
      <c r="C229" s="90"/>
      <c r="D229" s="90"/>
      <c r="E229" s="90"/>
      <c r="F229" s="90"/>
      <c r="G229" s="90"/>
      <c r="H229" s="93"/>
      <c r="I229" s="90"/>
      <c r="J229" s="90"/>
      <c r="K229" s="90"/>
      <c r="L229" s="90"/>
      <c r="M229" s="90"/>
      <c r="N229" s="90"/>
      <c r="O229" s="90"/>
      <c r="P229" s="90"/>
      <c r="Q229" s="90"/>
      <c r="R229" s="90"/>
      <c r="S229" s="90"/>
      <c r="T229" s="90"/>
      <c r="U229" s="90"/>
      <c r="V229" s="90"/>
      <c r="W229" s="90"/>
      <c r="X229" s="94"/>
    </row>
    <row r="230" spans="1:24" x14ac:dyDescent="0.25">
      <c r="A230" s="90"/>
      <c r="B230" s="90"/>
      <c r="C230" s="90"/>
      <c r="D230" s="90"/>
      <c r="E230" s="90"/>
      <c r="F230" s="90"/>
      <c r="G230" s="90"/>
      <c r="H230" s="93"/>
      <c r="I230" s="90"/>
      <c r="J230" s="90"/>
      <c r="K230" s="90"/>
      <c r="L230" s="90"/>
      <c r="M230" s="90"/>
      <c r="N230" s="90"/>
      <c r="O230" s="90"/>
      <c r="P230" s="90"/>
      <c r="Q230" s="90"/>
      <c r="R230" s="90"/>
      <c r="S230" s="90"/>
      <c r="T230" s="90"/>
      <c r="U230" s="90"/>
      <c r="V230" s="90"/>
      <c r="W230" s="90"/>
      <c r="X230" s="94"/>
    </row>
    <row r="231" spans="1:24" x14ac:dyDescent="0.25">
      <c r="A231" s="90"/>
      <c r="B231" s="90"/>
      <c r="C231" s="90"/>
      <c r="D231" s="90"/>
      <c r="E231" s="90"/>
      <c r="F231" s="90"/>
      <c r="G231" s="90"/>
      <c r="H231" s="93"/>
      <c r="I231" s="90"/>
      <c r="J231" s="90"/>
      <c r="K231" s="90"/>
      <c r="L231" s="90"/>
      <c r="M231" s="90"/>
      <c r="N231" s="90"/>
      <c r="O231" s="90"/>
      <c r="P231" s="90"/>
      <c r="Q231" s="90"/>
      <c r="R231" s="90"/>
      <c r="S231" s="90"/>
      <c r="T231" s="90"/>
      <c r="U231" s="90"/>
      <c r="V231" s="90"/>
      <c r="W231" s="90"/>
      <c r="X231" s="94"/>
    </row>
    <row r="232" spans="1:24" x14ac:dyDescent="0.25">
      <c r="A232" s="90"/>
      <c r="B232" s="90"/>
      <c r="C232" s="90"/>
      <c r="D232" s="90"/>
      <c r="E232" s="90"/>
      <c r="F232" s="90"/>
      <c r="G232" s="90"/>
      <c r="H232" s="93"/>
      <c r="I232" s="90"/>
      <c r="J232" s="90"/>
      <c r="K232" s="90"/>
      <c r="L232" s="90"/>
      <c r="M232" s="90"/>
      <c r="N232" s="90"/>
      <c r="O232" s="90"/>
      <c r="P232" s="90"/>
      <c r="Q232" s="90"/>
      <c r="R232" s="90"/>
      <c r="S232" s="90"/>
      <c r="T232" s="90"/>
      <c r="U232" s="90"/>
      <c r="V232" s="90"/>
      <c r="W232" s="90"/>
      <c r="X232" s="94"/>
    </row>
    <row r="233" spans="1:24" x14ac:dyDescent="0.25">
      <c r="A233" s="90"/>
      <c r="B233" s="90"/>
      <c r="C233" s="90"/>
      <c r="D233" s="90"/>
      <c r="E233" s="90"/>
      <c r="F233" s="90"/>
      <c r="G233" s="90"/>
      <c r="H233" s="93"/>
      <c r="I233" s="90"/>
      <c r="J233" s="90"/>
      <c r="K233" s="90"/>
      <c r="L233" s="90"/>
      <c r="M233" s="90"/>
      <c r="N233" s="90"/>
      <c r="O233" s="90"/>
      <c r="P233" s="90"/>
      <c r="Q233" s="90"/>
      <c r="R233" s="90"/>
      <c r="S233" s="90"/>
      <c r="T233" s="90"/>
      <c r="U233" s="90"/>
      <c r="V233" s="90"/>
      <c r="W233" s="90"/>
      <c r="X233" s="94"/>
    </row>
    <row r="234" spans="1:24" x14ac:dyDescent="0.25">
      <c r="A234" s="90"/>
      <c r="B234" s="90"/>
      <c r="C234" s="90"/>
      <c r="D234" s="90"/>
      <c r="E234" s="90"/>
      <c r="F234" s="90"/>
      <c r="G234" s="90"/>
      <c r="H234" s="93"/>
      <c r="I234" s="90"/>
      <c r="J234" s="90"/>
      <c r="K234" s="90"/>
      <c r="L234" s="90"/>
      <c r="M234" s="90"/>
      <c r="N234" s="90"/>
      <c r="O234" s="90"/>
      <c r="P234" s="90"/>
      <c r="Q234" s="90"/>
      <c r="R234" s="90"/>
      <c r="S234" s="90"/>
      <c r="T234" s="90"/>
      <c r="U234" s="90"/>
      <c r="V234" s="90"/>
      <c r="W234" s="90"/>
      <c r="X234" s="94"/>
    </row>
    <row r="235" spans="1:24" x14ac:dyDescent="0.25">
      <c r="A235" s="90"/>
      <c r="B235" s="90"/>
      <c r="C235" s="90"/>
      <c r="D235" s="90"/>
      <c r="E235" s="90"/>
      <c r="F235" s="90"/>
      <c r="G235" s="90"/>
      <c r="H235" s="93"/>
      <c r="I235" s="90"/>
      <c r="J235" s="90"/>
      <c r="K235" s="90"/>
      <c r="L235" s="90"/>
      <c r="M235" s="90"/>
      <c r="N235" s="90"/>
      <c r="O235" s="90"/>
      <c r="P235" s="90"/>
      <c r="Q235" s="90"/>
      <c r="R235" s="90"/>
      <c r="S235" s="90"/>
      <c r="T235" s="90"/>
      <c r="U235" s="90"/>
      <c r="V235" s="90"/>
      <c r="W235" s="90"/>
      <c r="X235" s="94"/>
    </row>
    <row r="236" spans="1:24" x14ac:dyDescent="0.25">
      <c r="A236" s="90"/>
      <c r="B236" s="90"/>
      <c r="C236" s="90"/>
      <c r="D236" s="90"/>
      <c r="E236" s="90"/>
      <c r="F236" s="90"/>
      <c r="G236" s="90"/>
      <c r="H236" s="93"/>
      <c r="I236" s="90"/>
      <c r="J236" s="90"/>
      <c r="K236" s="90"/>
      <c r="L236" s="90"/>
      <c r="M236" s="90"/>
      <c r="N236" s="90"/>
      <c r="O236" s="90"/>
      <c r="P236" s="90"/>
      <c r="Q236" s="90"/>
      <c r="R236" s="90"/>
      <c r="S236" s="90"/>
      <c r="T236" s="90"/>
      <c r="U236" s="90"/>
      <c r="V236" s="90"/>
      <c r="W236" s="90"/>
      <c r="X236" s="94"/>
    </row>
    <row r="237" spans="1:24" x14ac:dyDescent="0.25">
      <c r="A237" s="90"/>
      <c r="B237" s="90"/>
      <c r="C237" s="90"/>
      <c r="D237" s="90"/>
      <c r="E237" s="90"/>
      <c r="F237" s="90"/>
      <c r="G237" s="90"/>
      <c r="H237" s="93"/>
      <c r="I237" s="90"/>
      <c r="J237" s="90"/>
      <c r="K237" s="90"/>
      <c r="L237" s="90"/>
      <c r="M237" s="90"/>
      <c r="N237" s="90"/>
      <c r="O237" s="90"/>
      <c r="P237" s="90"/>
      <c r="Q237" s="90"/>
      <c r="R237" s="90"/>
      <c r="S237" s="90"/>
      <c r="T237" s="90"/>
      <c r="U237" s="90"/>
      <c r="V237" s="90"/>
      <c r="W237" s="90"/>
      <c r="X237" s="94"/>
    </row>
    <row r="238" spans="1:24" x14ac:dyDescent="0.25">
      <c r="A238" s="90"/>
      <c r="B238" s="90"/>
      <c r="C238" s="90"/>
      <c r="D238" s="90"/>
      <c r="E238" s="90"/>
      <c r="F238" s="90"/>
      <c r="G238" s="90"/>
      <c r="H238" s="93"/>
      <c r="I238" s="90"/>
      <c r="J238" s="90"/>
      <c r="K238" s="90"/>
      <c r="L238" s="90"/>
      <c r="M238" s="90"/>
      <c r="N238" s="90"/>
      <c r="O238" s="90"/>
      <c r="P238" s="90"/>
      <c r="Q238" s="90"/>
      <c r="R238" s="90"/>
      <c r="S238" s="90"/>
      <c r="T238" s="90"/>
      <c r="U238" s="90"/>
      <c r="V238" s="90"/>
      <c r="W238" s="90"/>
      <c r="X238" s="94"/>
    </row>
    <row r="239" spans="1:24" x14ac:dyDescent="0.25">
      <c r="A239" s="90"/>
      <c r="B239" s="90"/>
      <c r="C239" s="90"/>
      <c r="D239" s="90"/>
      <c r="E239" s="90"/>
      <c r="F239" s="90"/>
      <c r="G239" s="90"/>
      <c r="H239" s="93"/>
      <c r="I239" s="90"/>
      <c r="J239" s="90"/>
      <c r="K239" s="90"/>
      <c r="L239" s="90"/>
      <c r="M239" s="90"/>
      <c r="N239" s="90"/>
      <c r="O239" s="90"/>
      <c r="P239" s="90"/>
      <c r="Q239" s="90"/>
      <c r="R239" s="90"/>
      <c r="S239" s="90"/>
      <c r="T239" s="90"/>
      <c r="U239" s="90"/>
      <c r="V239" s="90"/>
      <c r="W239" s="90"/>
      <c r="X239" s="94"/>
    </row>
    <row r="240" spans="1:24" x14ac:dyDescent="0.25">
      <c r="A240" s="90"/>
      <c r="B240" s="90"/>
      <c r="C240" s="90"/>
      <c r="D240" s="90"/>
      <c r="E240" s="90"/>
      <c r="F240" s="90"/>
      <c r="G240" s="90"/>
      <c r="H240" s="93"/>
      <c r="I240" s="90"/>
      <c r="J240" s="90"/>
      <c r="K240" s="90"/>
      <c r="L240" s="90"/>
      <c r="M240" s="90"/>
      <c r="N240" s="90"/>
      <c r="O240" s="90"/>
      <c r="P240" s="90"/>
      <c r="Q240" s="90"/>
      <c r="R240" s="90"/>
      <c r="S240" s="90"/>
      <c r="T240" s="90"/>
      <c r="U240" s="90"/>
      <c r="V240" s="90"/>
      <c r="W240" s="90"/>
      <c r="X240" s="94"/>
    </row>
    <row r="241" spans="1:24" x14ac:dyDescent="0.25">
      <c r="A241" s="90"/>
      <c r="B241" s="90"/>
      <c r="C241" s="90"/>
      <c r="D241" s="90"/>
      <c r="E241" s="90"/>
      <c r="F241" s="90"/>
      <c r="G241" s="90"/>
      <c r="H241" s="93"/>
      <c r="I241" s="90"/>
      <c r="J241" s="90"/>
      <c r="K241" s="90"/>
      <c r="L241" s="90"/>
      <c r="M241" s="90"/>
      <c r="N241" s="90"/>
      <c r="O241" s="90"/>
      <c r="P241" s="90"/>
      <c r="Q241" s="90"/>
      <c r="R241" s="90"/>
      <c r="S241" s="90"/>
      <c r="T241" s="90"/>
      <c r="U241" s="90"/>
      <c r="V241" s="90"/>
      <c r="W241" s="90"/>
      <c r="X241" s="94"/>
    </row>
    <row r="242" spans="1:24" x14ac:dyDescent="0.25">
      <c r="A242" s="90"/>
      <c r="B242" s="90"/>
      <c r="C242" s="90"/>
      <c r="D242" s="90"/>
      <c r="E242" s="90"/>
      <c r="F242" s="90"/>
      <c r="G242" s="90"/>
      <c r="H242" s="93"/>
      <c r="I242" s="90"/>
      <c r="J242" s="90"/>
      <c r="K242" s="90"/>
      <c r="L242" s="90"/>
      <c r="M242" s="90"/>
      <c r="N242" s="90"/>
      <c r="O242" s="90"/>
      <c r="P242" s="90"/>
      <c r="Q242" s="90"/>
      <c r="R242" s="90"/>
      <c r="S242" s="90"/>
      <c r="T242" s="90"/>
      <c r="U242" s="90"/>
      <c r="V242" s="90"/>
      <c r="W242" s="90"/>
      <c r="X242" s="94"/>
    </row>
    <row r="243" spans="1:24" x14ac:dyDescent="0.25">
      <c r="A243" s="90"/>
      <c r="B243" s="90"/>
      <c r="C243" s="90"/>
      <c r="D243" s="90"/>
      <c r="E243" s="90"/>
      <c r="F243" s="90"/>
      <c r="G243" s="90"/>
      <c r="H243" s="93"/>
      <c r="I243" s="90"/>
      <c r="J243" s="90"/>
      <c r="K243" s="90"/>
      <c r="L243" s="90"/>
      <c r="M243" s="90"/>
      <c r="N243" s="90"/>
      <c r="O243" s="90"/>
      <c r="P243" s="90"/>
      <c r="Q243" s="90"/>
      <c r="R243" s="90"/>
      <c r="S243" s="90"/>
      <c r="T243" s="90"/>
      <c r="U243" s="90"/>
      <c r="V243" s="90"/>
      <c r="W243" s="90"/>
      <c r="X243" s="94"/>
    </row>
    <row r="244" spans="1:24" x14ac:dyDescent="0.25">
      <c r="A244" s="90"/>
      <c r="B244" s="90"/>
      <c r="C244" s="90"/>
      <c r="D244" s="90"/>
      <c r="E244" s="90"/>
      <c r="F244" s="90"/>
      <c r="G244" s="90"/>
      <c r="H244" s="93"/>
      <c r="I244" s="90"/>
      <c r="J244" s="90"/>
      <c r="K244" s="90"/>
      <c r="L244" s="90"/>
      <c r="M244" s="90"/>
      <c r="N244" s="90"/>
      <c r="O244" s="90"/>
      <c r="P244" s="90"/>
      <c r="Q244" s="90"/>
      <c r="R244" s="90"/>
      <c r="S244" s="90"/>
      <c r="T244" s="90"/>
      <c r="U244" s="90"/>
      <c r="V244" s="90"/>
      <c r="W244" s="90"/>
      <c r="X244" s="94"/>
    </row>
    <row r="245" spans="1:24" x14ac:dyDescent="0.25">
      <c r="A245" s="90"/>
      <c r="B245" s="90"/>
      <c r="C245" s="90"/>
      <c r="D245" s="90"/>
      <c r="E245" s="90"/>
      <c r="F245" s="90"/>
      <c r="G245" s="90"/>
      <c r="H245" s="93"/>
      <c r="I245" s="90"/>
      <c r="J245" s="90"/>
      <c r="K245" s="90"/>
      <c r="L245" s="90"/>
      <c r="M245" s="90"/>
      <c r="N245" s="90"/>
      <c r="O245" s="90"/>
      <c r="P245" s="90"/>
      <c r="Q245" s="90"/>
      <c r="R245" s="90"/>
      <c r="S245" s="90"/>
      <c r="T245" s="90"/>
      <c r="U245" s="90"/>
      <c r="V245" s="90"/>
      <c r="W245" s="90"/>
      <c r="X245" s="94"/>
    </row>
    <row r="246" spans="1:24" x14ac:dyDescent="0.25">
      <c r="A246" s="90"/>
      <c r="B246" s="90"/>
      <c r="C246" s="90"/>
      <c r="D246" s="90"/>
      <c r="E246" s="90"/>
      <c r="F246" s="90"/>
      <c r="G246" s="90"/>
      <c r="H246" s="93"/>
      <c r="I246" s="90"/>
      <c r="J246" s="90"/>
      <c r="K246" s="90"/>
      <c r="L246" s="90"/>
      <c r="M246" s="90"/>
      <c r="N246" s="90"/>
      <c r="O246" s="90"/>
      <c r="P246" s="90"/>
      <c r="Q246" s="90"/>
      <c r="R246" s="90"/>
      <c r="S246" s="90"/>
      <c r="T246" s="90"/>
      <c r="U246" s="90"/>
      <c r="V246" s="90"/>
      <c r="W246" s="90"/>
      <c r="X246" s="94"/>
    </row>
    <row r="247" spans="1:24" x14ac:dyDescent="0.25">
      <c r="A247" s="90"/>
      <c r="B247" s="90"/>
      <c r="C247" s="90"/>
      <c r="D247" s="90"/>
      <c r="E247" s="90"/>
      <c r="F247" s="90"/>
      <c r="G247" s="90"/>
      <c r="H247" s="93"/>
      <c r="I247" s="90"/>
      <c r="J247" s="90"/>
      <c r="K247" s="90"/>
      <c r="L247" s="90"/>
      <c r="M247" s="90"/>
      <c r="N247" s="90"/>
      <c r="O247" s="90"/>
      <c r="P247" s="90"/>
      <c r="Q247" s="90"/>
      <c r="R247" s="90"/>
      <c r="S247" s="90"/>
      <c r="T247" s="90"/>
      <c r="U247" s="90"/>
      <c r="V247" s="90"/>
      <c r="W247" s="90"/>
      <c r="X247" s="94"/>
    </row>
    <row r="248" spans="1:24" x14ac:dyDescent="0.25">
      <c r="A248" s="90"/>
      <c r="B248" s="90"/>
      <c r="C248" s="90"/>
      <c r="D248" s="90"/>
      <c r="E248" s="90"/>
      <c r="F248" s="90"/>
      <c r="G248" s="90"/>
      <c r="H248" s="93"/>
      <c r="I248" s="90"/>
      <c r="J248" s="90"/>
      <c r="K248" s="90"/>
      <c r="L248" s="90"/>
      <c r="M248" s="90"/>
      <c r="N248" s="90"/>
      <c r="O248" s="90"/>
      <c r="P248" s="90"/>
      <c r="Q248" s="90"/>
      <c r="R248" s="90"/>
      <c r="S248" s="90"/>
      <c r="T248" s="90"/>
      <c r="U248" s="90"/>
      <c r="V248" s="90"/>
      <c r="W248" s="90"/>
      <c r="X248" s="94"/>
    </row>
    <row r="249" spans="1:24" x14ac:dyDescent="0.25">
      <c r="A249" s="90"/>
      <c r="B249" s="90"/>
      <c r="C249" s="90"/>
      <c r="D249" s="90"/>
      <c r="E249" s="90"/>
      <c r="F249" s="90"/>
      <c r="G249" s="90"/>
      <c r="H249" s="93"/>
      <c r="I249" s="90"/>
      <c r="J249" s="90"/>
      <c r="K249" s="90"/>
      <c r="L249" s="90"/>
      <c r="M249" s="90"/>
      <c r="N249" s="90"/>
      <c r="O249" s="90"/>
      <c r="P249" s="90"/>
      <c r="Q249" s="90"/>
      <c r="R249" s="90"/>
      <c r="S249" s="90"/>
      <c r="T249" s="90"/>
      <c r="U249" s="90"/>
      <c r="V249" s="90"/>
      <c r="W249" s="90"/>
      <c r="X249" s="94"/>
    </row>
    <row r="250" spans="1:24" x14ac:dyDescent="0.25">
      <c r="A250" s="90"/>
      <c r="B250" s="90"/>
      <c r="C250" s="90"/>
      <c r="D250" s="90"/>
      <c r="E250" s="90"/>
      <c r="F250" s="90"/>
      <c r="G250" s="90"/>
      <c r="H250" s="93"/>
      <c r="I250" s="90"/>
      <c r="J250" s="90"/>
      <c r="K250" s="90"/>
      <c r="L250" s="90"/>
      <c r="M250" s="90"/>
      <c r="N250" s="90"/>
      <c r="O250" s="90"/>
      <c r="P250" s="90"/>
      <c r="Q250" s="90"/>
      <c r="R250" s="90"/>
      <c r="S250" s="90"/>
      <c r="T250" s="90"/>
      <c r="U250" s="90"/>
      <c r="V250" s="90"/>
      <c r="W250" s="90"/>
      <c r="X250" s="94"/>
    </row>
    <row r="251" spans="1:24" x14ac:dyDescent="0.25">
      <c r="A251" s="90"/>
      <c r="B251" s="90"/>
      <c r="C251" s="90"/>
      <c r="D251" s="90"/>
      <c r="E251" s="90"/>
      <c r="F251" s="90"/>
      <c r="G251" s="90"/>
      <c r="H251" s="93"/>
      <c r="I251" s="90"/>
      <c r="J251" s="90"/>
      <c r="K251" s="90"/>
      <c r="L251" s="90"/>
      <c r="M251" s="90"/>
      <c r="N251" s="90"/>
      <c r="O251" s="90"/>
      <c r="P251" s="90"/>
      <c r="Q251" s="90"/>
      <c r="R251" s="90"/>
      <c r="S251" s="90"/>
      <c r="T251" s="90"/>
      <c r="U251" s="90"/>
      <c r="V251" s="90"/>
      <c r="W251" s="90"/>
      <c r="X251" s="94"/>
    </row>
    <row r="252" spans="1:24" x14ac:dyDescent="0.25">
      <c r="A252" s="90"/>
      <c r="B252" s="90"/>
      <c r="C252" s="90"/>
      <c r="D252" s="90"/>
      <c r="E252" s="90"/>
      <c r="F252" s="90"/>
      <c r="G252" s="90"/>
      <c r="H252" s="93"/>
      <c r="I252" s="90"/>
      <c r="J252" s="90"/>
      <c r="K252" s="90"/>
      <c r="L252" s="90"/>
      <c r="M252" s="90"/>
      <c r="N252" s="90"/>
      <c r="O252" s="90"/>
      <c r="P252" s="90"/>
      <c r="Q252" s="90"/>
      <c r="R252" s="90"/>
      <c r="S252" s="90"/>
      <c r="T252" s="90"/>
      <c r="U252" s="90"/>
      <c r="V252" s="90"/>
      <c r="W252" s="90"/>
      <c r="X252" s="94"/>
    </row>
    <row r="253" spans="1:24" x14ac:dyDescent="0.25">
      <c r="A253" s="90"/>
      <c r="B253" s="90"/>
      <c r="C253" s="90"/>
      <c r="D253" s="90"/>
      <c r="E253" s="90"/>
      <c r="F253" s="90"/>
      <c r="G253" s="90"/>
      <c r="H253" s="93"/>
      <c r="I253" s="90"/>
      <c r="J253" s="90"/>
      <c r="K253" s="90"/>
      <c r="L253" s="90"/>
      <c r="M253" s="90"/>
      <c r="N253" s="90"/>
      <c r="O253" s="90"/>
      <c r="P253" s="90"/>
      <c r="Q253" s="90"/>
      <c r="R253" s="90"/>
      <c r="S253" s="90"/>
      <c r="T253" s="90"/>
      <c r="U253" s="90"/>
      <c r="V253" s="90"/>
      <c r="W253" s="90"/>
      <c r="X253" s="94"/>
    </row>
    <row r="254" spans="1:24" x14ac:dyDescent="0.25">
      <c r="A254" s="90"/>
      <c r="B254" s="90"/>
      <c r="C254" s="90"/>
      <c r="D254" s="90"/>
      <c r="E254" s="90"/>
      <c r="F254" s="90"/>
      <c r="G254" s="90"/>
      <c r="H254" s="93"/>
      <c r="I254" s="90"/>
      <c r="J254" s="90"/>
      <c r="K254" s="90"/>
      <c r="L254" s="90"/>
      <c r="M254" s="90"/>
      <c r="N254" s="90"/>
      <c r="O254" s="90"/>
      <c r="P254" s="90"/>
      <c r="Q254" s="90"/>
      <c r="R254" s="90"/>
      <c r="S254" s="90"/>
      <c r="T254" s="90"/>
      <c r="U254" s="90"/>
      <c r="V254" s="90"/>
      <c r="W254" s="90"/>
      <c r="X254" s="94"/>
    </row>
    <row r="255" spans="1:24" x14ac:dyDescent="0.25">
      <c r="A255" s="90"/>
      <c r="B255" s="90"/>
      <c r="C255" s="90"/>
      <c r="D255" s="90"/>
      <c r="E255" s="90"/>
      <c r="F255" s="90"/>
      <c r="G255" s="90"/>
      <c r="H255" s="93"/>
      <c r="I255" s="90"/>
      <c r="J255" s="90"/>
      <c r="K255" s="90"/>
      <c r="L255" s="90"/>
      <c r="M255" s="90"/>
      <c r="N255" s="90"/>
      <c r="O255" s="90"/>
      <c r="P255" s="90"/>
      <c r="Q255" s="90"/>
      <c r="R255" s="90"/>
      <c r="S255" s="90"/>
      <c r="T255" s="90"/>
      <c r="U255" s="90"/>
      <c r="V255" s="90"/>
      <c r="W255" s="90"/>
      <c r="X255" s="94"/>
    </row>
    <row r="256" spans="1:24" x14ac:dyDescent="0.25">
      <c r="A256" s="90"/>
      <c r="B256" s="90"/>
      <c r="C256" s="90"/>
      <c r="D256" s="90"/>
      <c r="E256" s="90"/>
      <c r="F256" s="90"/>
      <c r="G256" s="90"/>
      <c r="H256" s="93"/>
      <c r="I256" s="90"/>
      <c r="J256" s="90"/>
      <c r="K256" s="90"/>
      <c r="L256" s="90"/>
      <c r="M256" s="90"/>
      <c r="N256" s="90"/>
      <c r="O256" s="90"/>
      <c r="P256" s="90"/>
      <c r="Q256" s="90"/>
      <c r="R256" s="90"/>
      <c r="S256" s="90"/>
      <c r="T256" s="90"/>
      <c r="U256" s="90"/>
      <c r="V256" s="90"/>
      <c r="W256" s="90"/>
      <c r="X256" s="94"/>
    </row>
    <row r="257" spans="1:24" x14ac:dyDescent="0.25">
      <c r="A257" s="90"/>
      <c r="B257" s="90"/>
      <c r="C257" s="90"/>
      <c r="D257" s="90"/>
      <c r="E257" s="90"/>
      <c r="F257" s="90"/>
      <c r="G257" s="90"/>
      <c r="H257" s="93"/>
      <c r="I257" s="90"/>
      <c r="J257" s="90"/>
      <c r="K257" s="90"/>
      <c r="L257" s="90"/>
      <c r="M257" s="90"/>
      <c r="N257" s="90"/>
      <c r="O257" s="90"/>
      <c r="P257" s="90"/>
      <c r="Q257" s="90"/>
      <c r="R257" s="90"/>
      <c r="S257" s="90"/>
      <c r="T257" s="90"/>
      <c r="U257" s="90"/>
      <c r="V257" s="90"/>
      <c r="W257" s="90"/>
      <c r="X257" s="94"/>
    </row>
    <row r="258" spans="1:24" x14ac:dyDescent="0.25">
      <c r="A258" s="90"/>
      <c r="B258" s="90"/>
      <c r="C258" s="90"/>
      <c r="D258" s="90"/>
      <c r="E258" s="90"/>
      <c r="F258" s="90"/>
      <c r="G258" s="90"/>
      <c r="H258" s="93"/>
      <c r="I258" s="90"/>
      <c r="J258" s="90"/>
      <c r="K258" s="90"/>
      <c r="L258" s="90"/>
      <c r="M258" s="90"/>
      <c r="N258" s="90"/>
      <c r="O258" s="90"/>
      <c r="P258" s="90"/>
      <c r="Q258" s="90"/>
      <c r="R258" s="90"/>
      <c r="S258" s="90"/>
      <c r="T258" s="90"/>
      <c r="U258" s="90"/>
      <c r="V258" s="90"/>
      <c r="W258" s="90"/>
      <c r="X258" s="94"/>
    </row>
    <row r="259" spans="1:24" x14ac:dyDescent="0.25">
      <c r="A259" s="90"/>
      <c r="B259" s="90"/>
      <c r="C259" s="90"/>
      <c r="D259" s="90"/>
      <c r="E259" s="90"/>
      <c r="F259" s="90"/>
      <c r="G259" s="90"/>
      <c r="H259" s="93"/>
      <c r="I259" s="90"/>
      <c r="J259" s="90"/>
      <c r="K259" s="90"/>
      <c r="L259" s="90"/>
      <c r="M259" s="90"/>
      <c r="N259" s="90"/>
      <c r="O259" s="90"/>
      <c r="P259" s="90"/>
      <c r="Q259" s="90"/>
      <c r="R259" s="90"/>
      <c r="S259" s="90"/>
      <c r="T259" s="90"/>
      <c r="U259" s="90"/>
      <c r="V259" s="90"/>
      <c r="W259" s="90"/>
      <c r="X259" s="94"/>
    </row>
    <row r="260" spans="1:24" x14ac:dyDescent="0.25">
      <c r="A260" s="90"/>
      <c r="B260" s="90"/>
      <c r="C260" s="90"/>
      <c r="D260" s="90"/>
      <c r="E260" s="90"/>
      <c r="F260" s="90"/>
      <c r="G260" s="90"/>
      <c r="H260" s="93"/>
      <c r="I260" s="90"/>
      <c r="J260" s="90"/>
      <c r="K260" s="90"/>
      <c r="L260" s="90"/>
      <c r="M260" s="90"/>
      <c r="N260" s="90"/>
      <c r="O260" s="90"/>
      <c r="P260" s="90"/>
      <c r="Q260" s="90"/>
      <c r="R260" s="90"/>
      <c r="S260" s="90"/>
      <c r="T260" s="90"/>
      <c r="U260" s="90"/>
      <c r="V260" s="90"/>
      <c r="W260" s="90"/>
      <c r="X260" s="94"/>
    </row>
    <row r="261" spans="1:24" x14ac:dyDescent="0.25">
      <c r="A261" s="90"/>
      <c r="B261" s="90"/>
      <c r="C261" s="90"/>
      <c r="D261" s="90"/>
      <c r="E261" s="90"/>
      <c r="F261" s="90"/>
      <c r="G261" s="90"/>
      <c r="H261" s="93"/>
      <c r="I261" s="90"/>
      <c r="J261" s="90"/>
      <c r="K261" s="90"/>
      <c r="L261" s="90"/>
      <c r="M261" s="90"/>
      <c r="N261" s="90"/>
      <c r="O261" s="90"/>
      <c r="P261" s="90"/>
      <c r="Q261" s="90"/>
      <c r="R261" s="90"/>
      <c r="S261" s="90"/>
      <c r="T261" s="90"/>
      <c r="U261" s="90"/>
      <c r="V261" s="90"/>
      <c r="W261" s="90"/>
      <c r="X261" s="94"/>
    </row>
    <row r="262" spans="1:24" x14ac:dyDescent="0.25">
      <c r="A262" s="90"/>
      <c r="B262" s="90"/>
      <c r="C262" s="90"/>
      <c r="D262" s="90"/>
      <c r="E262" s="90"/>
      <c r="F262" s="90"/>
      <c r="G262" s="90"/>
      <c r="H262" s="93"/>
      <c r="I262" s="90"/>
      <c r="J262" s="90"/>
      <c r="K262" s="90"/>
      <c r="L262" s="90"/>
      <c r="M262" s="90"/>
      <c r="N262" s="90"/>
      <c r="O262" s="90"/>
      <c r="P262" s="90"/>
      <c r="Q262" s="90"/>
      <c r="R262" s="90"/>
      <c r="S262" s="90"/>
      <c r="T262" s="90"/>
      <c r="U262" s="90"/>
      <c r="V262" s="90"/>
      <c r="W262" s="90"/>
      <c r="X262" s="94"/>
    </row>
    <row r="263" spans="1:24" x14ac:dyDescent="0.25">
      <c r="A263" s="90"/>
      <c r="B263" s="90"/>
      <c r="C263" s="90"/>
      <c r="D263" s="90"/>
      <c r="E263" s="90"/>
      <c r="F263" s="90"/>
      <c r="G263" s="90"/>
      <c r="H263" s="93"/>
      <c r="I263" s="90"/>
      <c r="J263" s="90"/>
      <c r="K263" s="90"/>
      <c r="L263" s="90"/>
      <c r="M263" s="90"/>
      <c r="N263" s="90"/>
      <c r="O263" s="90"/>
      <c r="P263" s="90"/>
      <c r="Q263" s="90"/>
      <c r="R263" s="90"/>
      <c r="S263" s="90"/>
      <c r="T263" s="90"/>
      <c r="U263" s="90"/>
      <c r="V263" s="90"/>
      <c r="W263" s="90"/>
      <c r="X263" s="94"/>
    </row>
    <row r="264" spans="1:24" x14ac:dyDescent="0.25">
      <c r="A264" s="90"/>
      <c r="B264" s="90"/>
      <c r="C264" s="90"/>
      <c r="D264" s="90"/>
      <c r="E264" s="90"/>
      <c r="F264" s="90"/>
      <c r="G264" s="90"/>
      <c r="H264" s="93"/>
      <c r="I264" s="90"/>
      <c r="J264" s="90"/>
      <c r="K264" s="90"/>
      <c r="L264" s="90"/>
      <c r="M264" s="90"/>
      <c r="N264" s="90"/>
      <c r="O264" s="90"/>
      <c r="P264" s="90"/>
      <c r="Q264" s="90"/>
      <c r="R264" s="90"/>
      <c r="S264" s="90"/>
      <c r="T264" s="90"/>
      <c r="U264" s="90"/>
      <c r="V264" s="90"/>
      <c r="W264" s="90"/>
      <c r="X264" s="94"/>
    </row>
    <row r="265" spans="1:24" x14ac:dyDescent="0.25">
      <c r="A265" s="90"/>
      <c r="B265" s="90"/>
      <c r="C265" s="90"/>
      <c r="D265" s="90"/>
      <c r="E265" s="90"/>
      <c r="F265" s="90"/>
      <c r="G265" s="90"/>
      <c r="H265" s="93"/>
      <c r="I265" s="90"/>
      <c r="J265" s="90"/>
      <c r="K265" s="90"/>
      <c r="L265" s="90"/>
      <c r="M265" s="90"/>
      <c r="N265" s="90"/>
      <c r="O265" s="90"/>
      <c r="P265" s="90"/>
      <c r="Q265" s="90"/>
      <c r="R265" s="90"/>
      <c r="S265" s="90"/>
      <c r="T265" s="90"/>
      <c r="U265" s="90"/>
      <c r="V265" s="90"/>
      <c r="W265" s="90"/>
      <c r="X265" s="94"/>
    </row>
    <row r="266" spans="1:24" x14ac:dyDescent="0.25">
      <c r="A266" s="90"/>
      <c r="B266" s="90"/>
      <c r="C266" s="90"/>
      <c r="D266" s="90"/>
      <c r="E266" s="90"/>
      <c r="F266" s="90"/>
      <c r="G266" s="90"/>
      <c r="H266" s="93"/>
      <c r="I266" s="90"/>
      <c r="J266" s="90"/>
      <c r="K266" s="90"/>
      <c r="L266" s="90"/>
      <c r="M266" s="90"/>
      <c r="N266" s="90"/>
      <c r="O266" s="90"/>
      <c r="P266" s="90"/>
      <c r="Q266" s="90"/>
      <c r="R266" s="90"/>
      <c r="S266" s="90"/>
      <c r="T266" s="90"/>
      <c r="U266" s="90"/>
      <c r="V266" s="90"/>
      <c r="W266" s="90"/>
      <c r="X266" s="94"/>
    </row>
    <row r="267" spans="1:24" x14ac:dyDescent="0.25">
      <c r="A267" s="90"/>
      <c r="B267" s="90"/>
      <c r="C267" s="90"/>
      <c r="D267" s="90"/>
      <c r="E267" s="90"/>
      <c r="F267" s="90"/>
      <c r="G267" s="90"/>
      <c r="H267" s="93"/>
      <c r="I267" s="90"/>
      <c r="J267" s="90"/>
      <c r="K267" s="90"/>
      <c r="L267" s="90"/>
      <c r="M267" s="90"/>
      <c r="N267" s="90"/>
      <c r="O267" s="90"/>
      <c r="P267" s="90"/>
      <c r="Q267" s="90"/>
      <c r="R267" s="90"/>
      <c r="S267" s="90"/>
      <c r="T267" s="90"/>
      <c r="U267" s="90"/>
      <c r="V267" s="90"/>
      <c r="W267" s="90"/>
      <c r="X267" s="94"/>
    </row>
    <row r="268" spans="1:24" x14ac:dyDescent="0.25">
      <c r="A268" s="90"/>
      <c r="B268" s="90"/>
      <c r="C268" s="90"/>
      <c r="D268" s="90"/>
      <c r="E268" s="90"/>
      <c r="F268" s="90"/>
      <c r="G268" s="90"/>
      <c r="H268" s="93"/>
      <c r="I268" s="90"/>
      <c r="J268" s="90"/>
      <c r="K268" s="90"/>
      <c r="L268" s="90"/>
      <c r="M268" s="90"/>
      <c r="N268" s="90"/>
      <c r="O268" s="90"/>
      <c r="P268" s="90"/>
      <c r="Q268" s="90"/>
      <c r="R268" s="90"/>
      <c r="S268" s="90"/>
      <c r="T268" s="90"/>
      <c r="U268" s="90"/>
      <c r="V268" s="90"/>
      <c r="W268" s="90"/>
      <c r="X268" s="94"/>
    </row>
    <row r="269" spans="1:24" x14ac:dyDescent="0.25">
      <c r="A269" s="90"/>
      <c r="B269" s="90"/>
      <c r="C269" s="90"/>
      <c r="D269" s="90"/>
      <c r="E269" s="90"/>
      <c r="F269" s="90"/>
      <c r="G269" s="90"/>
      <c r="H269" s="93"/>
      <c r="I269" s="90"/>
      <c r="J269" s="90"/>
      <c r="K269" s="90"/>
      <c r="L269" s="90"/>
      <c r="M269" s="90"/>
      <c r="N269" s="90"/>
      <c r="O269" s="90"/>
      <c r="P269" s="90"/>
      <c r="Q269" s="90"/>
      <c r="R269" s="90"/>
      <c r="S269" s="90"/>
      <c r="T269" s="90"/>
      <c r="U269" s="90"/>
      <c r="V269" s="90"/>
      <c r="W269" s="90"/>
      <c r="X269" s="94"/>
    </row>
    <row r="270" spans="1:24" x14ac:dyDescent="0.25">
      <c r="A270" s="90"/>
      <c r="B270" s="90"/>
      <c r="C270" s="90"/>
      <c r="D270" s="90"/>
      <c r="E270" s="90"/>
      <c r="F270" s="90"/>
      <c r="G270" s="90"/>
      <c r="H270" s="93"/>
      <c r="I270" s="90"/>
      <c r="J270" s="90"/>
      <c r="K270" s="90"/>
      <c r="L270" s="90"/>
      <c r="M270" s="90"/>
      <c r="N270" s="90"/>
      <c r="O270" s="90"/>
      <c r="P270" s="90"/>
      <c r="Q270" s="90"/>
      <c r="R270" s="90"/>
      <c r="S270" s="90"/>
      <c r="T270" s="90"/>
      <c r="U270" s="90"/>
      <c r="V270" s="90"/>
      <c r="W270" s="90"/>
      <c r="X270" s="94"/>
    </row>
    <row r="271" spans="1:24" x14ac:dyDescent="0.25">
      <c r="A271" s="90"/>
      <c r="B271" s="90"/>
      <c r="C271" s="90"/>
      <c r="D271" s="90"/>
      <c r="E271" s="90"/>
      <c r="F271" s="90"/>
      <c r="G271" s="90"/>
      <c r="H271" s="93"/>
      <c r="I271" s="90"/>
      <c r="J271" s="90"/>
      <c r="K271" s="90"/>
      <c r="L271" s="90"/>
      <c r="M271" s="90"/>
      <c r="N271" s="90"/>
      <c r="O271" s="90"/>
      <c r="P271" s="90"/>
      <c r="Q271" s="90"/>
      <c r="R271" s="90"/>
      <c r="S271" s="90"/>
      <c r="T271" s="90"/>
      <c r="U271" s="90"/>
      <c r="V271" s="90"/>
      <c r="W271" s="90"/>
      <c r="X271" s="94"/>
    </row>
    <row r="272" spans="1:24" x14ac:dyDescent="0.25">
      <c r="A272" s="90"/>
      <c r="B272" s="90"/>
      <c r="C272" s="90"/>
      <c r="D272" s="90"/>
      <c r="E272" s="90"/>
      <c r="F272" s="90"/>
      <c r="G272" s="90"/>
      <c r="H272" s="93"/>
      <c r="I272" s="90"/>
      <c r="J272" s="90"/>
      <c r="K272" s="90"/>
      <c r="L272" s="90"/>
      <c r="M272" s="90"/>
      <c r="N272" s="90"/>
      <c r="O272" s="90"/>
      <c r="P272" s="90"/>
      <c r="Q272" s="90"/>
      <c r="R272" s="90"/>
      <c r="S272" s="90"/>
      <c r="T272" s="90"/>
      <c r="U272" s="90"/>
      <c r="V272" s="90"/>
      <c r="W272" s="90"/>
      <c r="X272" s="94"/>
    </row>
    <row r="273" spans="1:24" x14ac:dyDescent="0.25">
      <c r="A273" s="90"/>
      <c r="B273" s="90"/>
      <c r="C273" s="90"/>
      <c r="D273" s="90"/>
      <c r="E273" s="90"/>
      <c r="F273" s="90"/>
      <c r="G273" s="90"/>
      <c r="H273" s="93"/>
      <c r="I273" s="90"/>
      <c r="J273" s="90"/>
      <c r="K273" s="90"/>
      <c r="L273" s="90"/>
      <c r="M273" s="90"/>
      <c r="N273" s="90"/>
      <c r="O273" s="90"/>
      <c r="P273" s="90"/>
      <c r="Q273" s="90"/>
      <c r="R273" s="90"/>
      <c r="S273" s="90"/>
      <c r="T273" s="90"/>
      <c r="U273" s="90"/>
      <c r="V273" s="90"/>
      <c r="W273" s="90"/>
      <c r="X273" s="94"/>
    </row>
    <row r="274" spans="1:24" x14ac:dyDescent="0.25">
      <c r="A274" s="90"/>
      <c r="B274" s="90"/>
      <c r="C274" s="90"/>
      <c r="D274" s="90"/>
      <c r="E274" s="90"/>
      <c r="F274" s="90"/>
      <c r="G274" s="90"/>
      <c r="H274" s="93"/>
      <c r="I274" s="90"/>
      <c r="J274" s="90"/>
      <c r="K274" s="90"/>
      <c r="L274" s="90"/>
      <c r="M274" s="90"/>
      <c r="N274" s="90"/>
      <c r="O274" s="90"/>
      <c r="P274" s="90"/>
      <c r="Q274" s="90"/>
      <c r="R274" s="90"/>
      <c r="S274" s="90"/>
      <c r="T274" s="90"/>
      <c r="U274" s="90"/>
      <c r="V274" s="90"/>
      <c r="W274" s="90"/>
      <c r="X274" s="94"/>
    </row>
    <row r="275" spans="1:24" x14ac:dyDescent="0.25">
      <c r="A275" s="90"/>
      <c r="B275" s="90"/>
      <c r="C275" s="90"/>
      <c r="D275" s="90"/>
      <c r="E275" s="90"/>
      <c r="F275" s="90"/>
      <c r="G275" s="90"/>
      <c r="H275" s="93"/>
      <c r="I275" s="90"/>
      <c r="J275" s="90"/>
      <c r="K275" s="90"/>
      <c r="L275" s="90"/>
      <c r="M275" s="90"/>
      <c r="N275" s="90"/>
      <c r="O275" s="90"/>
      <c r="P275" s="90"/>
      <c r="Q275" s="90"/>
      <c r="R275" s="90"/>
      <c r="S275" s="90"/>
      <c r="T275" s="90"/>
      <c r="U275" s="90"/>
      <c r="V275" s="90"/>
      <c r="W275" s="90"/>
      <c r="X275" s="94"/>
    </row>
    <row r="276" spans="1:24" x14ac:dyDescent="0.25">
      <c r="A276" s="90"/>
      <c r="B276" s="90"/>
      <c r="C276" s="90"/>
      <c r="D276" s="90"/>
      <c r="E276" s="90"/>
      <c r="F276" s="90"/>
      <c r="G276" s="90"/>
      <c r="H276" s="93"/>
      <c r="I276" s="90"/>
      <c r="J276" s="90"/>
      <c r="K276" s="90"/>
      <c r="L276" s="90"/>
      <c r="M276" s="90"/>
      <c r="N276" s="90"/>
      <c r="O276" s="90"/>
      <c r="P276" s="90"/>
      <c r="Q276" s="90"/>
      <c r="R276" s="90"/>
      <c r="S276" s="90"/>
      <c r="T276" s="90"/>
      <c r="U276" s="90"/>
      <c r="V276" s="90"/>
      <c r="W276" s="90"/>
      <c r="X276" s="94"/>
    </row>
    <row r="277" spans="1:24" x14ac:dyDescent="0.25">
      <c r="A277" s="90"/>
      <c r="B277" s="90"/>
      <c r="C277" s="90"/>
      <c r="D277" s="90"/>
      <c r="E277" s="90"/>
      <c r="F277" s="90"/>
      <c r="G277" s="90"/>
      <c r="H277" s="93"/>
      <c r="I277" s="90"/>
      <c r="J277" s="90"/>
      <c r="K277" s="90"/>
      <c r="L277" s="90"/>
      <c r="M277" s="90"/>
      <c r="N277" s="90"/>
      <c r="O277" s="90"/>
      <c r="P277" s="90"/>
      <c r="Q277" s="90"/>
      <c r="R277" s="90"/>
      <c r="S277" s="90"/>
      <c r="T277" s="90"/>
      <c r="U277" s="90"/>
      <c r="V277" s="90"/>
      <c r="W277" s="90"/>
      <c r="X277" s="94"/>
    </row>
    <row r="278" spans="1:24" x14ac:dyDescent="0.25">
      <c r="A278" s="90"/>
      <c r="B278" s="90"/>
      <c r="C278" s="90"/>
      <c r="D278" s="90"/>
      <c r="E278" s="90"/>
      <c r="F278" s="90"/>
      <c r="G278" s="90"/>
      <c r="H278" s="93"/>
      <c r="I278" s="90"/>
      <c r="J278" s="90"/>
      <c r="K278" s="90"/>
      <c r="L278" s="90"/>
      <c r="M278" s="90"/>
      <c r="N278" s="90"/>
      <c r="O278" s="90"/>
      <c r="P278" s="90"/>
      <c r="Q278" s="90"/>
      <c r="R278" s="90"/>
      <c r="S278" s="90"/>
      <c r="T278" s="90"/>
      <c r="U278" s="90"/>
      <c r="V278" s="90"/>
      <c r="W278" s="90"/>
      <c r="X278" s="94"/>
    </row>
    <row r="279" spans="1:24" x14ac:dyDescent="0.25">
      <c r="A279" s="90"/>
      <c r="B279" s="90"/>
      <c r="C279" s="90"/>
      <c r="D279" s="90"/>
      <c r="E279" s="90"/>
      <c r="F279" s="90"/>
      <c r="G279" s="90"/>
      <c r="H279" s="93"/>
      <c r="I279" s="90"/>
      <c r="J279" s="90"/>
      <c r="K279" s="90"/>
      <c r="L279" s="90"/>
      <c r="M279" s="90"/>
      <c r="N279" s="90"/>
      <c r="O279" s="90"/>
      <c r="P279" s="90"/>
      <c r="Q279" s="90"/>
      <c r="R279" s="90"/>
      <c r="S279" s="90"/>
      <c r="T279" s="90"/>
      <c r="U279" s="90"/>
      <c r="V279" s="90"/>
      <c r="W279" s="90"/>
      <c r="X279" s="94"/>
    </row>
    <row r="280" spans="1:24" x14ac:dyDescent="0.25">
      <c r="A280" s="90"/>
      <c r="B280" s="90"/>
      <c r="C280" s="90"/>
      <c r="D280" s="90"/>
      <c r="E280" s="90"/>
      <c r="F280" s="90"/>
      <c r="G280" s="90"/>
      <c r="H280" s="93"/>
      <c r="I280" s="90"/>
      <c r="J280" s="90"/>
      <c r="K280" s="90"/>
      <c r="L280" s="90"/>
      <c r="M280" s="90"/>
      <c r="N280" s="90"/>
      <c r="O280" s="90"/>
      <c r="P280" s="90"/>
      <c r="Q280" s="90"/>
      <c r="R280" s="90"/>
      <c r="S280" s="90"/>
      <c r="T280" s="90"/>
      <c r="U280" s="90"/>
      <c r="V280" s="90"/>
      <c r="W280" s="90"/>
      <c r="X280" s="94"/>
    </row>
    <row r="281" spans="1:24" x14ac:dyDescent="0.25">
      <c r="A281" s="90"/>
      <c r="B281" s="90"/>
      <c r="C281" s="90"/>
      <c r="D281" s="90"/>
      <c r="E281" s="90"/>
      <c r="F281" s="90"/>
      <c r="G281" s="90"/>
      <c r="H281" s="93"/>
      <c r="I281" s="90"/>
      <c r="J281" s="90"/>
      <c r="K281" s="90"/>
      <c r="L281" s="90"/>
      <c r="M281" s="90"/>
      <c r="N281" s="90"/>
      <c r="O281" s="90"/>
      <c r="P281" s="90"/>
      <c r="Q281" s="90"/>
      <c r="R281" s="90"/>
      <c r="S281" s="90"/>
      <c r="T281" s="90"/>
      <c r="U281" s="90"/>
      <c r="V281" s="90"/>
      <c r="W281" s="90"/>
      <c r="X281" s="94"/>
    </row>
    <row r="282" spans="1:24" x14ac:dyDescent="0.25">
      <c r="A282" s="90"/>
      <c r="B282" s="90"/>
      <c r="C282" s="90"/>
      <c r="D282" s="90"/>
      <c r="E282" s="90"/>
      <c r="F282" s="90"/>
      <c r="G282" s="90"/>
      <c r="H282" s="93"/>
      <c r="I282" s="90"/>
      <c r="J282" s="90"/>
      <c r="K282" s="90"/>
      <c r="L282" s="90"/>
      <c r="M282" s="90"/>
      <c r="N282" s="90"/>
      <c r="O282" s="90"/>
      <c r="P282" s="90"/>
      <c r="Q282" s="90"/>
      <c r="R282" s="90"/>
      <c r="S282" s="90"/>
      <c r="T282" s="90"/>
      <c r="U282" s="90"/>
      <c r="V282" s="90"/>
      <c r="W282" s="90"/>
      <c r="X282" s="94"/>
    </row>
    <row r="283" spans="1:24" x14ac:dyDescent="0.25">
      <c r="A283" s="90"/>
      <c r="B283" s="90"/>
      <c r="C283" s="90"/>
      <c r="D283" s="90"/>
      <c r="E283" s="90"/>
      <c r="F283" s="90"/>
      <c r="G283" s="90"/>
      <c r="H283" s="93"/>
      <c r="I283" s="90"/>
      <c r="J283" s="90"/>
      <c r="K283" s="90"/>
      <c r="L283" s="90"/>
      <c r="M283" s="90"/>
      <c r="N283" s="90"/>
      <c r="O283" s="90"/>
      <c r="P283" s="90"/>
      <c r="Q283" s="90"/>
      <c r="R283" s="90"/>
      <c r="S283" s="90"/>
      <c r="T283" s="90"/>
      <c r="U283" s="90"/>
      <c r="V283" s="90"/>
      <c r="W283" s="90"/>
      <c r="X283" s="94"/>
    </row>
    <row r="284" spans="1:24" x14ac:dyDescent="0.25">
      <c r="A284" s="90"/>
      <c r="B284" s="90"/>
      <c r="C284" s="90"/>
      <c r="D284" s="90"/>
      <c r="E284" s="90"/>
      <c r="F284" s="90"/>
      <c r="G284" s="90"/>
      <c r="H284" s="93"/>
      <c r="I284" s="90"/>
      <c r="J284" s="90"/>
      <c r="K284" s="90"/>
      <c r="L284" s="90"/>
      <c r="M284" s="90"/>
      <c r="N284" s="90"/>
      <c r="O284" s="90"/>
      <c r="P284" s="90"/>
      <c r="Q284" s="90"/>
      <c r="R284" s="90"/>
      <c r="S284" s="90"/>
      <c r="T284" s="90"/>
      <c r="U284" s="90"/>
      <c r="V284" s="90"/>
      <c r="W284" s="90"/>
      <c r="X284" s="94"/>
    </row>
    <row r="285" spans="1:24" x14ac:dyDescent="0.25">
      <c r="A285" s="90"/>
      <c r="B285" s="90"/>
      <c r="C285" s="90"/>
      <c r="D285" s="90"/>
      <c r="E285" s="90"/>
      <c r="F285" s="90"/>
      <c r="G285" s="90"/>
      <c r="H285" s="93"/>
      <c r="I285" s="90"/>
      <c r="J285" s="90"/>
      <c r="K285" s="90"/>
      <c r="L285" s="90"/>
      <c r="M285" s="90"/>
      <c r="N285" s="90"/>
      <c r="O285" s="90"/>
      <c r="P285" s="90"/>
      <c r="Q285" s="90"/>
      <c r="R285" s="90"/>
      <c r="S285" s="90"/>
      <c r="T285" s="90"/>
      <c r="U285" s="90"/>
      <c r="V285" s="90"/>
      <c r="W285" s="90"/>
      <c r="X285" s="94"/>
    </row>
    <row r="286" spans="1:24" x14ac:dyDescent="0.25">
      <c r="A286" s="90"/>
      <c r="B286" s="90"/>
      <c r="C286" s="90"/>
      <c r="D286" s="90"/>
      <c r="E286" s="90"/>
      <c r="F286" s="90"/>
      <c r="G286" s="90"/>
      <c r="H286" s="93"/>
      <c r="I286" s="90"/>
      <c r="J286" s="90"/>
      <c r="K286" s="90"/>
      <c r="L286" s="90"/>
      <c r="M286" s="90"/>
      <c r="N286" s="90"/>
      <c r="O286" s="90"/>
      <c r="P286" s="90"/>
      <c r="Q286" s="90"/>
      <c r="R286" s="90"/>
      <c r="S286" s="90"/>
      <c r="T286" s="90"/>
      <c r="U286" s="90"/>
      <c r="V286" s="90"/>
      <c r="W286" s="90"/>
      <c r="X286" s="94"/>
    </row>
    <row r="287" spans="1:24" x14ac:dyDescent="0.25">
      <c r="A287" s="90"/>
      <c r="B287" s="90"/>
      <c r="C287" s="90"/>
      <c r="D287" s="90"/>
      <c r="E287" s="90"/>
      <c r="F287" s="90"/>
      <c r="G287" s="90"/>
      <c r="H287" s="93"/>
      <c r="I287" s="90"/>
      <c r="J287" s="90"/>
      <c r="K287" s="90"/>
      <c r="L287" s="90"/>
      <c r="M287" s="90"/>
      <c r="N287" s="90"/>
      <c r="O287" s="90"/>
      <c r="P287" s="90"/>
      <c r="Q287" s="90"/>
      <c r="R287" s="90"/>
      <c r="S287" s="90"/>
      <c r="T287" s="90"/>
      <c r="U287" s="90"/>
      <c r="V287" s="90"/>
      <c r="W287" s="90"/>
      <c r="X287" s="94"/>
    </row>
    <row r="288" spans="1:24" x14ac:dyDescent="0.25">
      <c r="A288" s="90"/>
      <c r="B288" s="90"/>
      <c r="C288" s="90"/>
      <c r="D288" s="90"/>
      <c r="E288" s="90"/>
      <c r="F288" s="90"/>
      <c r="G288" s="90"/>
      <c r="H288" s="93"/>
      <c r="I288" s="90"/>
      <c r="J288" s="90"/>
      <c r="K288" s="90"/>
      <c r="L288" s="90"/>
      <c r="M288" s="90"/>
      <c r="N288" s="90"/>
      <c r="O288" s="90"/>
      <c r="P288" s="90"/>
      <c r="Q288" s="90"/>
      <c r="R288" s="90"/>
      <c r="S288" s="90"/>
      <c r="T288" s="90"/>
      <c r="U288" s="90"/>
      <c r="V288" s="90"/>
      <c r="W288" s="90"/>
      <c r="X288" s="94"/>
    </row>
    <row r="289" spans="1:24" x14ac:dyDescent="0.25">
      <c r="A289" s="90"/>
      <c r="B289" s="90"/>
      <c r="C289" s="90"/>
      <c r="D289" s="90"/>
      <c r="E289" s="90"/>
      <c r="F289" s="90"/>
      <c r="G289" s="90"/>
      <c r="H289" s="93"/>
      <c r="I289" s="90"/>
      <c r="J289" s="90"/>
      <c r="K289" s="90"/>
      <c r="L289" s="90"/>
      <c r="M289" s="90"/>
      <c r="N289" s="90"/>
      <c r="O289" s="90"/>
      <c r="P289" s="90"/>
      <c r="Q289" s="90"/>
      <c r="R289" s="90"/>
      <c r="S289" s="90"/>
      <c r="T289" s="90"/>
      <c r="U289" s="90"/>
      <c r="V289" s="90"/>
      <c r="W289" s="90"/>
      <c r="X289" s="94"/>
    </row>
    <row r="290" spans="1:24" x14ac:dyDescent="0.25">
      <c r="A290" s="90"/>
      <c r="B290" s="90"/>
      <c r="C290" s="90"/>
      <c r="D290" s="90"/>
      <c r="E290" s="90"/>
      <c r="F290" s="90"/>
      <c r="G290" s="90"/>
      <c r="H290" s="93"/>
      <c r="I290" s="90"/>
      <c r="J290" s="90"/>
      <c r="K290" s="90"/>
      <c r="L290" s="90"/>
      <c r="M290" s="90"/>
      <c r="N290" s="90"/>
      <c r="O290" s="90"/>
      <c r="P290" s="90"/>
      <c r="Q290" s="90"/>
      <c r="R290" s="90"/>
      <c r="S290" s="90"/>
      <c r="T290" s="90"/>
      <c r="U290" s="90"/>
      <c r="V290" s="90"/>
      <c r="W290" s="90"/>
      <c r="X290" s="94"/>
    </row>
    <row r="291" spans="1:24" x14ac:dyDescent="0.25">
      <c r="A291" s="90"/>
      <c r="B291" s="90"/>
      <c r="C291" s="90"/>
      <c r="D291" s="90"/>
      <c r="E291" s="90"/>
      <c r="F291" s="90"/>
      <c r="G291" s="90"/>
      <c r="H291" s="93"/>
      <c r="I291" s="90"/>
      <c r="J291" s="90"/>
      <c r="K291" s="90"/>
      <c r="L291" s="90"/>
      <c r="M291" s="90"/>
      <c r="N291" s="90"/>
      <c r="O291" s="90"/>
      <c r="P291" s="90"/>
      <c r="Q291" s="90"/>
      <c r="R291" s="90"/>
      <c r="S291" s="90"/>
      <c r="T291" s="90"/>
      <c r="U291" s="90"/>
      <c r="V291" s="90"/>
      <c r="W291" s="90"/>
      <c r="X291" s="94"/>
    </row>
    <row r="292" spans="1:24" x14ac:dyDescent="0.25">
      <c r="A292" s="90"/>
      <c r="B292" s="90"/>
      <c r="C292" s="90"/>
      <c r="D292" s="90"/>
      <c r="E292" s="90"/>
      <c r="F292" s="90"/>
      <c r="G292" s="90"/>
      <c r="H292" s="93"/>
      <c r="I292" s="90"/>
      <c r="J292" s="90"/>
      <c r="K292" s="90"/>
      <c r="L292" s="90"/>
      <c r="M292" s="90"/>
      <c r="N292" s="90"/>
      <c r="O292" s="90"/>
      <c r="P292" s="90"/>
      <c r="Q292" s="90"/>
      <c r="R292" s="90"/>
      <c r="S292" s="90"/>
      <c r="T292" s="90"/>
      <c r="U292" s="90"/>
      <c r="V292" s="90"/>
      <c r="W292" s="90"/>
      <c r="X292" s="94"/>
    </row>
    <row r="293" spans="1:24" x14ac:dyDescent="0.25">
      <c r="A293" s="90"/>
      <c r="B293" s="90"/>
      <c r="C293" s="90"/>
      <c r="D293" s="90"/>
      <c r="E293" s="90"/>
      <c r="F293" s="90"/>
      <c r="G293" s="90"/>
      <c r="H293" s="93"/>
      <c r="I293" s="90"/>
      <c r="J293" s="90"/>
      <c r="K293" s="90"/>
      <c r="L293" s="90"/>
      <c r="M293" s="90"/>
      <c r="N293" s="90"/>
      <c r="O293" s="90"/>
      <c r="P293" s="90"/>
      <c r="Q293" s="90"/>
      <c r="R293" s="90"/>
      <c r="S293" s="90"/>
      <c r="T293" s="90"/>
      <c r="U293" s="90"/>
      <c r="V293" s="90"/>
      <c r="W293" s="90"/>
      <c r="X293" s="94"/>
    </row>
    <row r="294" spans="1:24" x14ac:dyDescent="0.25">
      <c r="A294" s="90"/>
      <c r="B294" s="90"/>
      <c r="C294" s="90"/>
      <c r="D294" s="90"/>
      <c r="E294" s="90"/>
      <c r="F294" s="90"/>
      <c r="G294" s="90"/>
      <c r="H294" s="93"/>
      <c r="I294" s="90"/>
      <c r="J294" s="90"/>
      <c r="K294" s="90"/>
      <c r="L294" s="90"/>
      <c r="M294" s="90"/>
      <c r="N294" s="90"/>
      <c r="O294" s="90"/>
      <c r="P294" s="90"/>
      <c r="Q294" s="90"/>
      <c r="R294" s="90"/>
      <c r="S294" s="90"/>
      <c r="T294" s="90"/>
      <c r="U294" s="90"/>
      <c r="V294" s="90"/>
      <c r="W294" s="90"/>
      <c r="X294" s="94"/>
    </row>
    <row r="295" spans="1:24" x14ac:dyDescent="0.25">
      <c r="A295" s="90"/>
      <c r="B295" s="90"/>
      <c r="C295" s="90"/>
      <c r="D295" s="90"/>
      <c r="E295" s="90"/>
      <c r="F295" s="90"/>
      <c r="G295" s="90"/>
      <c r="H295" s="93"/>
      <c r="I295" s="90"/>
      <c r="J295" s="90"/>
      <c r="K295" s="90"/>
      <c r="L295" s="90"/>
      <c r="M295" s="90"/>
      <c r="N295" s="90"/>
      <c r="O295" s="90"/>
      <c r="P295" s="90"/>
      <c r="Q295" s="90"/>
      <c r="R295" s="90"/>
      <c r="S295" s="90"/>
      <c r="T295" s="90"/>
      <c r="U295" s="90"/>
      <c r="V295" s="90"/>
      <c r="W295" s="90"/>
      <c r="X295" s="94"/>
    </row>
    <row r="296" spans="1:24" x14ac:dyDescent="0.25">
      <c r="A296" s="90"/>
      <c r="B296" s="90"/>
      <c r="C296" s="90"/>
      <c r="D296" s="90"/>
      <c r="E296" s="90"/>
      <c r="F296" s="90"/>
      <c r="G296" s="90"/>
      <c r="H296" s="93"/>
      <c r="I296" s="90"/>
      <c r="J296" s="90"/>
      <c r="K296" s="90"/>
      <c r="L296" s="90"/>
      <c r="M296" s="90"/>
      <c r="N296" s="90"/>
      <c r="O296" s="90"/>
      <c r="P296" s="90"/>
      <c r="Q296" s="90"/>
      <c r="R296" s="90"/>
      <c r="S296" s="90"/>
      <c r="T296" s="90"/>
      <c r="U296" s="90"/>
      <c r="V296" s="90"/>
      <c r="W296" s="90"/>
      <c r="X296" s="94"/>
    </row>
    <row r="297" spans="1:24" x14ac:dyDescent="0.25">
      <c r="A297" s="90"/>
      <c r="B297" s="90"/>
      <c r="C297" s="90"/>
      <c r="D297" s="90"/>
      <c r="E297" s="90"/>
      <c r="F297" s="90"/>
      <c r="G297" s="90"/>
      <c r="H297" s="93"/>
      <c r="I297" s="90"/>
      <c r="J297" s="90"/>
      <c r="K297" s="90"/>
      <c r="L297" s="90"/>
      <c r="M297" s="90"/>
      <c r="N297" s="90"/>
      <c r="O297" s="90"/>
      <c r="P297" s="90"/>
      <c r="Q297" s="90"/>
      <c r="R297" s="90"/>
      <c r="S297" s="90"/>
      <c r="T297" s="90"/>
      <c r="U297" s="90"/>
      <c r="V297" s="90"/>
      <c r="W297" s="90"/>
      <c r="X297" s="94"/>
    </row>
    <row r="298" spans="1:24" x14ac:dyDescent="0.25">
      <c r="A298" s="90"/>
      <c r="B298" s="90"/>
      <c r="C298" s="90"/>
      <c r="D298" s="90"/>
      <c r="E298" s="90"/>
      <c r="F298" s="90"/>
      <c r="G298" s="90"/>
      <c r="H298" s="93"/>
      <c r="I298" s="90"/>
      <c r="J298" s="90"/>
      <c r="K298" s="90"/>
      <c r="L298" s="90"/>
      <c r="M298" s="90"/>
      <c r="N298" s="90"/>
      <c r="O298" s="90"/>
      <c r="P298" s="90"/>
      <c r="Q298" s="90"/>
      <c r="R298" s="90"/>
      <c r="S298" s="90"/>
      <c r="T298" s="90"/>
      <c r="U298" s="90"/>
      <c r="V298" s="90"/>
      <c r="W298" s="90"/>
      <c r="X298" s="94"/>
    </row>
    <row r="299" spans="1:24" x14ac:dyDescent="0.25">
      <c r="A299" s="90"/>
      <c r="B299" s="90"/>
      <c r="C299" s="90"/>
      <c r="D299" s="90"/>
      <c r="E299" s="90"/>
      <c r="F299" s="90"/>
      <c r="G299" s="90"/>
      <c r="H299" s="93"/>
      <c r="I299" s="90"/>
      <c r="J299" s="90"/>
      <c r="K299" s="90"/>
      <c r="L299" s="90"/>
      <c r="M299" s="90"/>
      <c r="N299" s="90"/>
      <c r="O299" s="90"/>
      <c r="P299" s="90"/>
      <c r="Q299" s="90"/>
      <c r="R299" s="90"/>
      <c r="S299" s="90"/>
      <c r="T299" s="90"/>
      <c r="U299" s="90"/>
      <c r="V299" s="90"/>
      <c r="W299" s="90"/>
      <c r="X299" s="94"/>
    </row>
    <row r="300" spans="1:24" x14ac:dyDescent="0.25">
      <c r="A300" s="90"/>
      <c r="B300" s="90"/>
      <c r="C300" s="90"/>
      <c r="D300" s="90"/>
      <c r="E300" s="90"/>
      <c r="F300" s="90"/>
      <c r="G300" s="90"/>
      <c r="H300" s="93"/>
      <c r="I300" s="90"/>
      <c r="J300" s="90"/>
      <c r="K300" s="90"/>
      <c r="L300" s="90"/>
      <c r="M300" s="90"/>
      <c r="N300" s="90"/>
      <c r="O300" s="90"/>
      <c r="P300" s="90"/>
      <c r="Q300" s="90"/>
      <c r="R300" s="90"/>
      <c r="S300" s="90"/>
      <c r="T300" s="90"/>
      <c r="U300" s="90"/>
      <c r="V300" s="90"/>
      <c r="W300" s="90"/>
      <c r="X300" s="94"/>
    </row>
    <row r="301" spans="1:24" x14ac:dyDescent="0.25">
      <c r="A301" s="90"/>
      <c r="B301" s="90"/>
      <c r="C301" s="90"/>
      <c r="D301" s="90"/>
      <c r="E301" s="90"/>
      <c r="F301" s="90"/>
      <c r="G301" s="90"/>
      <c r="H301" s="93"/>
      <c r="I301" s="90"/>
      <c r="J301" s="90"/>
      <c r="K301" s="90"/>
      <c r="L301" s="90"/>
      <c r="M301" s="90"/>
      <c r="N301" s="90"/>
      <c r="O301" s="90"/>
      <c r="P301" s="90"/>
      <c r="Q301" s="90"/>
      <c r="R301" s="90"/>
      <c r="S301" s="90"/>
      <c r="T301" s="90"/>
      <c r="U301" s="90"/>
      <c r="V301" s="90"/>
      <c r="W301" s="90"/>
      <c r="X301" s="94"/>
    </row>
    <row r="302" spans="1:24" x14ac:dyDescent="0.25">
      <c r="A302" s="90"/>
      <c r="B302" s="90"/>
      <c r="C302" s="90"/>
      <c r="D302" s="90"/>
      <c r="E302" s="90"/>
      <c r="F302" s="90"/>
      <c r="G302" s="90"/>
      <c r="H302" s="93"/>
      <c r="I302" s="90"/>
      <c r="J302" s="90"/>
      <c r="K302" s="90"/>
      <c r="L302" s="90"/>
      <c r="M302" s="90"/>
      <c r="N302" s="90"/>
      <c r="O302" s="90"/>
      <c r="P302" s="90"/>
      <c r="Q302" s="90"/>
      <c r="R302" s="90"/>
      <c r="S302" s="90"/>
      <c r="T302" s="90"/>
      <c r="U302" s="90"/>
      <c r="V302" s="90"/>
      <c r="W302" s="90"/>
      <c r="X302" s="94"/>
    </row>
    <row r="303" spans="1:24" x14ac:dyDescent="0.25">
      <c r="A303" s="90"/>
      <c r="B303" s="90"/>
      <c r="C303" s="90"/>
      <c r="D303" s="90"/>
      <c r="E303" s="90"/>
      <c r="F303" s="90"/>
      <c r="G303" s="90"/>
      <c r="H303" s="93"/>
      <c r="I303" s="90"/>
      <c r="J303" s="90"/>
      <c r="K303" s="90"/>
      <c r="L303" s="90"/>
      <c r="M303" s="90"/>
      <c r="N303" s="90"/>
      <c r="O303" s="90"/>
      <c r="P303" s="90"/>
      <c r="Q303" s="90"/>
      <c r="R303" s="90"/>
      <c r="S303" s="90"/>
      <c r="T303" s="90"/>
      <c r="U303" s="90"/>
      <c r="V303" s="90"/>
      <c r="W303" s="90"/>
      <c r="X303" s="94"/>
    </row>
    <row r="304" spans="1:24" x14ac:dyDescent="0.25">
      <c r="A304" s="90"/>
      <c r="B304" s="90"/>
      <c r="C304" s="90"/>
      <c r="D304" s="90"/>
      <c r="E304" s="90"/>
      <c r="F304" s="90"/>
      <c r="G304" s="90"/>
      <c r="H304" s="93"/>
      <c r="I304" s="90"/>
      <c r="J304" s="90"/>
      <c r="K304" s="90"/>
      <c r="L304" s="90"/>
      <c r="M304" s="90"/>
      <c r="N304" s="90"/>
      <c r="O304" s="90"/>
      <c r="P304" s="90"/>
      <c r="Q304" s="90"/>
      <c r="R304" s="90"/>
      <c r="S304" s="90"/>
      <c r="T304" s="90"/>
      <c r="U304" s="90"/>
      <c r="V304" s="90"/>
      <c r="W304" s="90"/>
      <c r="X304" s="94"/>
    </row>
    <row r="305" spans="1:24" x14ac:dyDescent="0.25">
      <c r="A305" s="90"/>
      <c r="B305" s="90"/>
      <c r="C305" s="90"/>
      <c r="D305" s="90"/>
      <c r="E305" s="90"/>
      <c r="F305" s="90"/>
      <c r="G305" s="90"/>
      <c r="H305" s="93"/>
      <c r="I305" s="90"/>
      <c r="J305" s="90"/>
      <c r="K305" s="90"/>
      <c r="L305" s="90"/>
      <c r="M305" s="90"/>
      <c r="N305" s="90"/>
      <c r="O305" s="90"/>
      <c r="P305" s="90"/>
      <c r="Q305" s="90"/>
      <c r="R305" s="90"/>
      <c r="S305" s="90"/>
      <c r="T305" s="90"/>
      <c r="U305" s="90"/>
      <c r="V305" s="90"/>
      <c r="W305" s="90"/>
      <c r="X305" s="94"/>
    </row>
    <row r="306" spans="1:24" x14ac:dyDescent="0.25">
      <c r="A306" s="90"/>
      <c r="B306" s="90"/>
      <c r="C306" s="90"/>
      <c r="D306" s="90"/>
      <c r="E306" s="90"/>
      <c r="F306" s="90"/>
      <c r="G306" s="90"/>
      <c r="H306" s="93"/>
      <c r="I306" s="90"/>
      <c r="J306" s="90"/>
      <c r="K306" s="90"/>
      <c r="L306" s="90"/>
      <c r="M306" s="90"/>
      <c r="N306" s="90"/>
      <c r="O306" s="90"/>
      <c r="P306" s="90"/>
      <c r="Q306" s="90"/>
      <c r="R306" s="90"/>
      <c r="S306" s="90"/>
      <c r="T306" s="90"/>
      <c r="U306" s="90"/>
      <c r="V306" s="90"/>
      <c r="W306" s="90"/>
      <c r="X306" s="94"/>
    </row>
    <row r="307" spans="1:24" x14ac:dyDescent="0.25">
      <c r="A307" s="90"/>
      <c r="B307" s="90"/>
      <c r="C307" s="90"/>
      <c r="D307" s="90"/>
      <c r="E307" s="90"/>
      <c r="F307" s="90"/>
      <c r="G307" s="90"/>
      <c r="H307" s="93"/>
      <c r="I307" s="90"/>
      <c r="J307" s="90"/>
      <c r="K307" s="90"/>
      <c r="L307" s="90"/>
      <c r="M307" s="90"/>
      <c r="N307" s="90"/>
      <c r="O307" s="90"/>
      <c r="P307" s="90"/>
      <c r="Q307" s="90"/>
      <c r="R307" s="90"/>
      <c r="S307" s="90"/>
      <c r="T307" s="90"/>
      <c r="U307" s="90"/>
      <c r="V307" s="90"/>
      <c r="W307" s="90"/>
      <c r="X307" s="94"/>
    </row>
    <row r="308" spans="1:24" x14ac:dyDescent="0.25">
      <c r="A308" s="90"/>
      <c r="B308" s="90"/>
      <c r="C308" s="90"/>
      <c r="D308" s="90"/>
      <c r="E308" s="90"/>
      <c r="F308" s="90"/>
      <c r="G308" s="90"/>
      <c r="H308" s="93"/>
      <c r="I308" s="90"/>
      <c r="J308" s="90"/>
      <c r="K308" s="90"/>
      <c r="L308" s="90"/>
      <c r="M308" s="90"/>
      <c r="N308" s="90"/>
      <c r="O308" s="90"/>
      <c r="P308" s="90"/>
      <c r="Q308" s="90"/>
      <c r="R308" s="90"/>
      <c r="S308" s="90"/>
      <c r="T308" s="90"/>
      <c r="U308" s="90"/>
      <c r="V308" s="90"/>
      <c r="W308" s="90"/>
      <c r="X308" s="94"/>
    </row>
    <row r="309" spans="1:24" x14ac:dyDescent="0.25">
      <c r="A309" s="90"/>
      <c r="B309" s="90"/>
      <c r="C309" s="90"/>
      <c r="D309" s="90"/>
      <c r="E309" s="90"/>
      <c r="F309" s="90"/>
      <c r="G309" s="90"/>
      <c r="H309" s="93"/>
      <c r="I309" s="90"/>
      <c r="J309" s="90"/>
      <c r="K309" s="90"/>
      <c r="L309" s="90"/>
      <c r="M309" s="90"/>
      <c r="N309" s="90"/>
      <c r="O309" s="90"/>
      <c r="P309" s="90"/>
      <c r="Q309" s="90"/>
      <c r="R309" s="90"/>
      <c r="S309" s="90"/>
      <c r="T309" s="90"/>
      <c r="U309" s="90"/>
      <c r="V309" s="90"/>
      <c r="W309" s="90"/>
      <c r="X309" s="94"/>
    </row>
    <row r="310" spans="1:24" x14ac:dyDescent="0.25">
      <c r="A310" s="90"/>
      <c r="B310" s="90"/>
      <c r="C310" s="90"/>
      <c r="D310" s="90"/>
      <c r="E310" s="90"/>
      <c r="F310" s="90"/>
      <c r="G310" s="90"/>
      <c r="H310" s="93"/>
      <c r="I310" s="90"/>
      <c r="J310" s="90"/>
      <c r="K310" s="90"/>
      <c r="L310" s="90"/>
      <c r="M310" s="90"/>
      <c r="N310" s="90"/>
      <c r="O310" s="90"/>
      <c r="P310" s="90"/>
      <c r="Q310" s="90"/>
      <c r="R310" s="90"/>
      <c r="S310" s="90"/>
      <c r="T310" s="90"/>
      <c r="U310" s="90"/>
      <c r="V310" s="90"/>
      <c r="W310" s="90"/>
      <c r="X310" s="94"/>
    </row>
    <row r="311" spans="1:24" x14ac:dyDescent="0.25">
      <c r="A311" s="90"/>
      <c r="B311" s="90"/>
      <c r="C311" s="90"/>
      <c r="D311" s="90"/>
      <c r="E311" s="90"/>
      <c r="F311" s="90"/>
      <c r="G311" s="90"/>
      <c r="H311" s="93"/>
      <c r="I311" s="90"/>
      <c r="J311" s="90"/>
      <c r="K311" s="90"/>
      <c r="L311" s="90"/>
      <c r="M311" s="90"/>
      <c r="N311" s="90"/>
      <c r="O311" s="90"/>
      <c r="P311" s="90"/>
      <c r="Q311" s="90"/>
      <c r="R311" s="90"/>
      <c r="S311" s="90"/>
      <c r="T311" s="90"/>
      <c r="U311" s="90"/>
      <c r="V311" s="90"/>
      <c r="W311" s="90"/>
      <c r="X311" s="94"/>
    </row>
    <row r="312" spans="1:24" x14ac:dyDescent="0.25">
      <c r="A312" s="90"/>
      <c r="B312" s="90"/>
      <c r="C312" s="90"/>
      <c r="D312" s="90"/>
      <c r="E312" s="90"/>
      <c r="F312" s="90"/>
      <c r="G312" s="90"/>
      <c r="H312" s="93"/>
      <c r="I312" s="90"/>
      <c r="J312" s="90"/>
      <c r="K312" s="90"/>
      <c r="L312" s="90"/>
      <c r="M312" s="90"/>
      <c r="N312" s="90"/>
      <c r="O312" s="90"/>
      <c r="P312" s="90"/>
      <c r="Q312" s="90"/>
      <c r="R312" s="90"/>
      <c r="S312" s="90"/>
      <c r="T312" s="90"/>
      <c r="U312" s="90"/>
      <c r="V312" s="90"/>
      <c r="W312" s="90"/>
      <c r="X312" s="94"/>
    </row>
    <row r="313" spans="1:24" x14ac:dyDescent="0.25">
      <c r="A313" s="90"/>
      <c r="B313" s="90"/>
      <c r="C313" s="90"/>
      <c r="D313" s="90"/>
      <c r="E313" s="90"/>
      <c r="F313" s="90"/>
      <c r="G313" s="90"/>
      <c r="H313" s="93"/>
      <c r="I313" s="90"/>
      <c r="J313" s="90"/>
      <c r="K313" s="90"/>
      <c r="L313" s="90"/>
      <c r="M313" s="90"/>
      <c r="N313" s="90"/>
      <c r="O313" s="90"/>
      <c r="P313" s="90"/>
      <c r="Q313" s="90"/>
      <c r="R313" s="90"/>
      <c r="S313" s="90"/>
      <c r="T313" s="90"/>
      <c r="U313" s="90"/>
      <c r="V313" s="90"/>
      <c r="W313" s="90"/>
      <c r="X313" s="94"/>
    </row>
    <row r="314" spans="1:24" x14ac:dyDescent="0.25">
      <c r="A314" s="90"/>
      <c r="B314" s="90"/>
      <c r="C314" s="90"/>
      <c r="D314" s="90"/>
      <c r="E314" s="90"/>
      <c r="F314" s="90"/>
      <c r="G314" s="90"/>
      <c r="H314" s="93"/>
      <c r="I314" s="90"/>
      <c r="J314" s="90"/>
      <c r="K314" s="90"/>
      <c r="L314" s="90"/>
      <c r="M314" s="90"/>
      <c r="N314" s="90"/>
      <c r="O314" s="90"/>
      <c r="P314" s="90"/>
      <c r="Q314" s="90"/>
      <c r="R314" s="90"/>
      <c r="S314" s="90"/>
      <c r="T314" s="90"/>
      <c r="U314" s="90"/>
      <c r="V314" s="90"/>
      <c r="W314" s="90"/>
      <c r="X314" s="94"/>
    </row>
    <row r="315" spans="1:24" x14ac:dyDescent="0.25">
      <c r="A315" s="90"/>
      <c r="B315" s="90"/>
      <c r="C315" s="90"/>
      <c r="D315" s="90"/>
      <c r="E315" s="90"/>
      <c r="F315" s="90"/>
      <c r="G315" s="90"/>
      <c r="H315" s="93"/>
      <c r="I315" s="90"/>
      <c r="J315" s="90"/>
      <c r="K315" s="90"/>
      <c r="L315" s="90"/>
      <c r="M315" s="90"/>
      <c r="N315" s="90"/>
      <c r="O315" s="90"/>
      <c r="P315" s="90"/>
      <c r="Q315" s="90"/>
      <c r="R315" s="90"/>
      <c r="S315" s="90"/>
      <c r="T315" s="90"/>
      <c r="U315" s="90"/>
      <c r="V315" s="90"/>
      <c r="W315" s="90"/>
      <c r="X315" s="94"/>
    </row>
    <row r="316" spans="1:24" x14ac:dyDescent="0.25">
      <c r="A316" s="90"/>
      <c r="B316" s="90"/>
      <c r="C316" s="90"/>
      <c r="D316" s="90"/>
      <c r="E316" s="90"/>
      <c r="F316" s="90"/>
      <c r="G316" s="90"/>
      <c r="H316" s="93"/>
      <c r="I316" s="90"/>
      <c r="J316" s="90"/>
      <c r="K316" s="90"/>
      <c r="L316" s="90"/>
      <c r="M316" s="90"/>
      <c r="N316" s="90"/>
      <c r="O316" s="90"/>
      <c r="P316" s="90"/>
      <c r="Q316" s="90"/>
      <c r="R316" s="90"/>
      <c r="S316" s="90"/>
      <c r="T316" s="90"/>
      <c r="U316" s="90"/>
      <c r="V316" s="90"/>
      <c r="W316" s="90"/>
      <c r="X316" s="94"/>
    </row>
    <row r="317" spans="1:24" x14ac:dyDescent="0.25">
      <c r="A317" s="90"/>
      <c r="B317" s="90"/>
      <c r="C317" s="90"/>
      <c r="D317" s="90"/>
      <c r="E317" s="90"/>
      <c r="F317" s="90"/>
      <c r="G317" s="90"/>
      <c r="H317" s="93"/>
      <c r="I317" s="90"/>
      <c r="J317" s="90"/>
      <c r="K317" s="90"/>
      <c r="L317" s="90"/>
      <c r="M317" s="90"/>
      <c r="N317" s="90"/>
      <c r="O317" s="90"/>
      <c r="P317" s="90"/>
      <c r="Q317" s="90"/>
      <c r="R317" s="90"/>
      <c r="S317" s="90"/>
      <c r="T317" s="90"/>
      <c r="U317" s="90"/>
      <c r="V317" s="90"/>
      <c r="W317" s="90"/>
      <c r="X317" s="94"/>
    </row>
    <row r="318" spans="1:24" x14ac:dyDescent="0.25">
      <c r="A318" s="90"/>
      <c r="B318" s="90"/>
      <c r="C318" s="90"/>
      <c r="D318" s="90"/>
      <c r="E318" s="90"/>
      <c r="F318" s="90"/>
      <c r="G318" s="90"/>
      <c r="H318" s="93"/>
      <c r="I318" s="90"/>
      <c r="J318" s="90"/>
      <c r="K318" s="90"/>
      <c r="L318" s="90"/>
      <c r="M318" s="90"/>
      <c r="N318" s="90"/>
      <c r="O318" s="90"/>
      <c r="P318" s="90"/>
      <c r="Q318" s="90"/>
      <c r="R318" s="90"/>
      <c r="S318" s="90"/>
      <c r="T318" s="90"/>
      <c r="U318" s="90"/>
      <c r="V318" s="90"/>
      <c r="W318" s="90"/>
      <c r="X318" s="94"/>
    </row>
    <row r="319" spans="1:24" x14ac:dyDescent="0.25">
      <c r="A319" s="90"/>
      <c r="B319" s="90"/>
      <c r="C319" s="90"/>
      <c r="D319" s="90"/>
      <c r="E319" s="90"/>
      <c r="F319" s="90"/>
      <c r="G319" s="90"/>
      <c r="H319" s="93"/>
      <c r="I319" s="90"/>
      <c r="J319" s="90"/>
      <c r="K319" s="90"/>
      <c r="L319" s="90"/>
      <c r="M319" s="90"/>
      <c r="N319" s="90"/>
      <c r="O319" s="90"/>
      <c r="P319" s="90"/>
      <c r="Q319" s="90"/>
      <c r="R319" s="90"/>
      <c r="S319" s="90"/>
      <c r="T319" s="90"/>
      <c r="U319" s="90"/>
      <c r="V319" s="90"/>
      <c r="W319" s="90"/>
      <c r="X319" s="94"/>
    </row>
    <row r="320" spans="1:24" x14ac:dyDescent="0.25">
      <c r="A320" s="90"/>
      <c r="B320" s="90"/>
      <c r="C320" s="90"/>
      <c r="D320" s="90"/>
      <c r="E320" s="90"/>
      <c r="F320" s="90"/>
      <c r="G320" s="90"/>
      <c r="H320" s="93"/>
      <c r="I320" s="90"/>
      <c r="J320" s="90"/>
      <c r="K320" s="90"/>
      <c r="L320" s="90"/>
      <c r="M320" s="90"/>
      <c r="N320" s="90"/>
      <c r="O320" s="90"/>
      <c r="P320" s="90"/>
      <c r="Q320" s="90"/>
      <c r="R320" s="90"/>
      <c r="S320" s="90"/>
      <c r="T320" s="90"/>
      <c r="U320" s="90"/>
      <c r="V320" s="90"/>
      <c r="W320" s="90"/>
      <c r="X320" s="94"/>
    </row>
    <row r="321" spans="1:24" x14ac:dyDescent="0.25">
      <c r="A321" s="90"/>
      <c r="B321" s="90"/>
      <c r="C321" s="90"/>
      <c r="D321" s="90"/>
      <c r="E321" s="90"/>
      <c r="F321" s="90"/>
      <c r="G321" s="90"/>
      <c r="H321" s="93"/>
      <c r="I321" s="90"/>
      <c r="J321" s="90"/>
      <c r="K321" s="90"/>
      <c r="L321" s="90"/>
      <c r="M321" s="90"/>
      <c r="N321" s="90"/>
      <c r="O321" s="90"/>
      <c r="P321" s="90"/>
      <c r="Q321" s="90"/>
      <c r="R321" s="90"/>
      <c r="S321" s="90"/>
      <c r="T321" s="90"/>
      <c r="U321" s="90"/>
      <c r="V321" s="90"/>
      <c r="W321" s="90"/>
      <c r="X321" s="94"/>
    </row>
    <row r="322" spans="1:24" x14ac:dyDescent="0.25">
      <c r="A322" s="90"/>
      <c r="B322" s="90"/>
      <c r="C322" s="90"/>
      <c r="D322" s="90"/>
      <c r="E322" s="90"/>
      <c r="F322" s="90"/>
      <c r="G322" s="90"/>
      <c r="H322" s="93"/>
      <c r="I322" s="90"/>
      <c r="J322" s="90"/>
      <c r="K322" s="90"/>
      <c r="L322" s="90"/>
      <c r="M322" s="90"/>
      <c r="N322" s="90"/>
      <c r="O322" s="90"/>
      <c r="P322" s="90"/>
      <c r="Q322" s="90"/>
      <c r="R322" s="90"/>
      <c r="S322" s="90"/>
      <c r="T322" s="90"/>
      <c r="U322" s="90"/>
      <c r="V322" s="90"/>
      <c r="W322" s="90"/>
      <c r="X322" s="94"/>
    </row>
    <row r="323" spans="1:24" x14ac:dyDescent="0.25">
      <c r="A323" s="90"/>
      <c r="B323" s="90"/>
      <c r="C323" s="90"/>
      <c r="D323" s="90"/>
      <c r="E323" s="90"/>
      <c r="F323" s="90"/>
      <c r="G323" s="90"/>
      <c r="H323" s="93"/>
      <c r="I323" s="90"/>
      <c r="J323" s="90"/>
      <c r="K323" s="90"/>
      <c r="L323" s="90"/>
      <c r="M323" s="90"/>
      <c r="N323" s="90"/>
      <c r="O323" s="90"/>
      <c r="P323" s="90"/>
      <c r="Q323" s="90"/>
      <c r="R323" s="90"/>
      <c r="S323" s="90"/>
      <c r="T323" s="90"/>
      <c r="U323" s="90"/>
      <c r="V323" s="90"/>
      <c r="W323" s="90"/>
      <c r="X323" s="94"/>
    </row>
    <row r="324" spans="1:24" x14ac:dyDescent="0.25">
      <c r="A324" s="90"/>
      <c r="B324" s="90"/>
      <c r="C324" s="90"/>
      <c r="D324" s="90"/>
      <c r="E324" s="90"/>
      <c r="F324" s="90"/>
      <c r="G324" s="90"/>
      <c r="H324" s="93"/>
      <c r="I324" s="90"/>
      <c r="J324" s="90"/>
      <c r="K324" s="90"/>
      <c r="L324" s="90"/>
      <c r="M324" s="90"/>
      <c r="N324" s="90"/>
      <c r="O324" s="90"/>
      <c r="P324" s="90"/>
      <c r="Q324" s="90"/>
      <c r="R324" s="90"/>
      <c r="S324" s="90"/>
      <c r="T324" s="90"/>
      <c r="U324" s="90"/>
      <c r="V324" s="90"/>
      <c r="W324" s="90"/>
      <c r="X324" s="94"/>
    </row>
    <row r="325" spans="1:24" x14ac:dyDescent="0.25">
      <c r="A325" s="90"/>
      <c r="B325" s="90"/>
      <c r="C325" s="90"/>
      <c r="D325" s="90"/>
      <c r="E325" s="90"/>
      <c r="F325" s="90"/>
      <c r="G325" s="90"/>
      <c r="H325" s="93"/>
      <c r="I325" s="90"/>
      <c r="J325" s="90"/>
      <c r="K325" s="90"/>
      <c r="L325" s="90"/>
      <c r="M325" s="90"/>
      <c r="N325" s="90"/>
      <c r="O325" s="90"/>
      <c r="P325" s="90"/>
      <c r="Q325" s="90"/>
      <c r="R325" s="90"/>
      <c r="S325" s="90"/>
      <c r="T325" s="90"/>
      <c r="U325" s="90"/>
      <c r="V325" s="90"/>
      <c r="W325" s="90"/>
      <c r="X325" s="94"/>
    </row>
    <row r="326" spans="1:24" x14ac:dyDescent="0.25">
      <c r="A326" s="90"/>
      <c r="B326" s="90"/>
      <c r="C326" s="90"/>
      <c r="D326" s="90"/>
      <c r="E326" s="90"/>
      <c r="F326" s="90"/>
      <c r="G326" s="90"/>
      <c r="H326" s="93"/>
      <c r="I326" s="90"/>
      <c r="J326" s="90"/>
      <c r="K326" s="90"/>
      <c r="L326" s="90"/>
      <c r="M326" s="90"/>
      <c r="N326" s="90"/>
      <c r="O326" s="90"/>
      <c r="P326" s="90"/>
      <c r="Q326" s="90"/>
      <c r="R326" s="90"/>
      <c r="S326" s="90"/>
      <c r="T326" s="90"/>
      <c r="U326" s="90"/>
      <c r="V326" s="90"/>
      <c r="W326" s="90"/>
      <c r="X326" s="94"/>
    </row>
    <row r="327" spans="1:24" x14ac:dyDescent="0.25">
      <c r="A327" s="90"/>
      <c r="B327" s="90"/>
      <c r="C327" s="90"/>
      <c r="D327" s="90"/>
      <c r="E327" s="90"/>
      <c r="F327" s="90"/>
      <c r="G327" s="90"/>
      <c r="H327" s="93"/>
      <c r="I327" s="90"/>
      <c r="J327" s="90"/>
      <c r="K327" s="90"/>
      <c r="L327" s="90"/>
      <c r="M327" s="90"/>
      <c r="N327" s="90"/>
      <c r="O327" s="90"/>
      <c r="P327" s="90"/>
      <c r="Q327" s="90"/>
      <c r="R327" s="90"/>
      <c r="S327" s="90"/>
      <c r="T327" s="90"/>
      <c r="U327" s="90"/>
      <c r="V327" s="90"/>
      <c r="W327" s="90"/>
      <c r="X327" s="94"/>
    </row>
    <row r="328" spans="1:24" x14ac:dyDescent="0.25">
      <c r="A328" s="90"/>
      <c r="B328" s="90"/>
      <c r="C328" s="90"/>
      <c r="D328" s="90"/>
      <c r="E328" s="90"/>
      <c r="F328" s="90"/>
      <c r="G328" s="90"/>
      <c r="H328" s="93"/>
      <c r="I328" s="90"/>
      <c r="J328" s="90"/>
      <c r="K328" s="90"/>
      <c r="L328" s="90"/>
      <c r="M328" s="90"/>
      <c r="N328" s="90"/>
      <c r="O328" s="90"/>
      <c r="P328" s="90"/>
      <c r="Q328" s="90"/>
      <c r="R328" s="90"/>
      <c r="S328" s="90"/>
      <c r="T328" s="90"/>
      <c r="U328" s="90"/>
      <c r="V328" s="90"/>
      <c r="W328" s="90"/>
      <c r="X328" s="94"/>
    </row>
    <row r="329" spans="1:24" x14ac:dyDescent="0.25">
      <c r="A329" s="90"/>
      <c r="B329" s="90"/>
      <c r="C329" s="90"/>
      <c r="D329" s="90"/>
      <c r="E329" s="90"/>
      <c r="F329" s="90"/>
      <c r="G329" s="90"/>
      <c r="H329" s="93"/>
      <c r="I329" s="90"/>
      <c r="J329" s="90"/>
      <c r="K329" s="90"/>
      <c r="L329" s="90"/>
      <c r="M329" s="90"/>
      <c r="N329" s="90"/>
      <c r="O329" s="90"/>
      <c r="P329" s="90"/>
      <c r="Q329" s="90"/>
      <c r="R329" s="90"/>
      <c r="S329" s="90"/>
      <c r="T329" s="90"/>
      <c r="U329" s="90"/>
      <c r="V329" s="90"/>
      <c r="W329" s="90"/>
      <c r="X329" s="94"/>
    </row>
    <row r="330" spans="1:24" x14ac:dyDescent="0.25">
      <c r="A330" s="90"/>
      <c r="B330" s="90"/>
      <c r="C330" s="90"/>
      <c r="D330" s="90"/>
      <c r="E330" s="90"/>
      <c r="F330" s="90"/>
      <c r="G330" s="90"/>
      <c r="H330" s="93"/>
      <c r="I330" s="90"/>
      <c r="J330" s="90"/>
      <c r="K330" s="90"/>
      <c r="L330" s="90"/>
      <c r="M330" s="90"/>
      <c r="N330" s="90"/>
      <c r="O330" s="90"/>
      <c r="P330" s="90"/>
      <c r="Q330" s="90"/>
      <c r="R330" s="90"/>
      <c r="S330" s="90"/>
      <c r="T330" s="90"/>
      <c r="U330" s="90"/>
      <c r="V330" s="90"/>
      <c r="W330" s="90"/>
      <c r="X330" s="94"/>
    </row>
    <row r="331" spans="1:24" x14ac:dyDescent="0.25">
      <c r="A331" s="90"/>
      <c r="B331" s="90"/>
      <c r="C331" s="90"/>
      <c r="D331" s="90"/>
      <c r="E331" s="90"/>
      <c r="F331" s="90"/>
      <c r="G331" s="90"/>
      <c r="H331" s="93"/>
      <c r="I331" s="90"/>
      <c r="J331" s="90"/>
      <c r="K331" s="90"/>
      <c r="L331" s="90"/>
      <c r="M331" s="90"/>
      <c r="N331" s="90"/>
      <c r="O331" s="90"/>
      <c r="P331" s="90"/>
      <c r="Q331" s="90"/>
      <c r="R331" s="90"/>
      <c r="S331" s="90"/>
      <c r="T331" s="90"/>
      <c r="U331" s="90"/>
      <c r="V331" s="90"/>
      <c r="W331" s="90"/>
      <c r="X331" s="94"/>
    </row>
    <row r="332" spans="1:24" x14ac:dyDescent="0.25">
      <c r="A332" s="90"/>
      <c r="B332" s="90"/>
      <c r="C332" s="90"/>
      <c r="D332" s="90"/>
      <c r="E332" s="90"/>
      <c r="F332" s="90"/>
      <c r="G332" s="90"/>
      <c r="H332" s="93"/>
      <c r="I332" s="90"/>
      <c r="J332" s="90"/>
      <c r="K332" s="90"/>
      <c r="L332" s="90"/>
      <c r="M332" s="90"/>
      <c r="N332" s="90"/>
      <c r="O332" s="90"/>
      <c r="P332" s="90"/>
      <c r="Q332" s="90"/>
      <c r="R332" s="90"/>
      <c r="S332" s="90"/>
      <c r="T332" s="90"/>
      <c r="U332" s="90"/>
      <c r="V332" s="90"/>
      <c r="W332" s="90"/>
      <c r="X332" s="94"/>
    </row>
    <row r="333" spans="1:24" x14ac:dyDescent="0.25">
      <c r="A333" s="90"/>
      <c r="B333" s="90"/>
      <c r="C333" s="90"/>
      <c r="D333" s="90"/>
      <c r="E333" s="90"/>
      <c r="F333" s="90"/>
      <c r="G333" s="90"/>
      <c r="H333" s="93"/>
      <c r="I333" s="90"/>
      <c r="J333" s="90"/>
      <c r="K333" s="90"/>
      <c r="L333" s="90"/>
      <c r="M333" s="90"/>
      <c r="N333" s="90"/>
      <c r="O333" s="90"/>
      <c r="P333" s="90"/>
      <c r="Q333" s="90"/>
      <c r="R333" s="90"/>
      <c r="S333" s="90"/>
      <c r="T333" s="90"/>
      <c r="U333" s="90"/>
      <c r="V333" s="90"/>
      <c r="W333" s="90"/>
      <c r="X333" s="94"/>
    </row>
    <row r="334" spans="1:24" x14ac:dyDescent="0.25">
      <c r="A334" s="90"/>
      <c r="B334" s="90"/>
      <c r="C334" s="90"/>
      <c r="D334" s="90"/>
      <c r="E334" s="90"/>
      <c r="F334" s="90"/>
      <c r="G334" s="90"/>
      <c r="H334" s="93"/>
      <c r="I334" s="90"/>
      <c r="J334" s="90"/>
      <c r="K334" s="90"/>
      <c r="L334" s="90"/>
      <c r="M334" s="90"/>
      <c r="N334" s="90"/>
      <c r="O334" s="90"/>
      <c r="P334" s="90"/>
      <c r="Q334" s="90"/>
      <c r="R334" s="90"/>
      <c r="S334" s="90"/>
      <c r="T334" s="90"/>
      <c r="U334" s="90"/>
      <c r="V334" s="90"/>
      <c r="W334" s="90"/>
      <c r="X334" s="94"/>
    </row>
    <row r="335" spans="1:24" x14ac:dyDescent="0.25">
      <c r="A335" s="90"/>
      <c r="B335" s="90"/>
      <c r="C335" s="90"/>
      <c r="D335" s="90"/>
      <c r="E335" s="90"/>
      <c r="F335" s="90"/>
      <c r="G335" s="90"/>
      <c r="H335" s="93"/>
      <c r="I335" s="90"/>
      <c r="J335" s="90"/>
      <c r="K335" s="90"/>
      <c r="L335" s="90"/>
      <c r="M335" s="90"/>
      <c r="N335" s="90"/>
      <c r="O335" s="90"/>
      <c r="P335" s="90"/>
      <c r="Q335" s="90"/>
      <c r="R335" s="90"/>
      <c r="S335" s="90"/>
      <c r="T335" s="90"/>
      <c r="U335" s="90"/>
      <c r="V335" s="90"/>
      <c r="W335" s="90"/>
      <c r="X335" s="94"/>
    </row>
    <row r="336" spans="1:24" x14ac:dyDescent="0.25">
      <c r="A336" s="90"/>
      <c r="B336" s="90"/>
      <c r="C336" s="90"/>
      <c r="D336" s="90"/>
      <c r="E336" s="90"/>
      <c r="F336" s="90"/>
      <c r="G336" s="90"/>
      <c r="H336" s="93"/>
      <c r="I336" s="90"/>
      <c r="J336" s="90"/>
      <c r="K336" s="90"/>
      <c r="L336" s="90"/>
      <c r="M336" s="90"/>
      <c r="N336" s="90"/>
      <c r="O336" s="90"/>
      <c r="P336" s="90"/>
      <c r="Q336" s="90"/>
      <c r="R336" s="90"/>
      <c r="S336" s="90"/>
      <c r="T336" s="90"/>
      <c r="U336" s="90"/>
      <c r="V336" s="90"/>
      <c r="W336" s="90"/>
      <c r="X336" s="94"/>
    </row>
    <row r="337" spans="1:24" x14ac:dyDescent="0.25">
      <c r="A337" s="90"/>
      <c r="B337" s="90"/>
      <c r="C337" s="90"/>
      <c r="D337" s="90"/>
      <c r="E337" s="90"/>
      <c r="F337" s="90"/>
      <c r="G337" s="90"/>
      <c r="H337" s="93"/>
      <c r="I337" s="90"/>
      <c r="J337" s="90"/>
      <c r="K337" s="90"/>
      <c r="L337" s="90"/>
      <c r="M337" s="90"/>
      <c r="N337" s="90"/>
      <c r="O337" s="90"/>
      <c r="P337" s="90"/>
      <c r="Q337" s="90"/>
      <c r="R337" s="90"/>
      <c r="S337" s="90"/>
      <c r="T337" s="90"/>
      <c r="U337" s="90"/>
      <c r="V337" s="90"/>
      <c r="W337" s="90"/>
      <c r="X337" s="94"/>
    </row>
    <row r="338" spans="1:24" x14ac:dyDescent="0.25">
      <c r="A338" s="90"/>
      <c r="B338" s="90"/>
      <c r="C338" s="90"/>
      <c r="D338" s="90"/>
      <c r="E338" s="90"/>
      <c r="F338" s="90"/>
      <c r="G338" s="90"/>
      <c r="H338" s="93"/>
      <c r="I338" s="90"/>
      <c r="J338" s="90"/>
      <c r="K338" s="90"/>
      <c r="L338" s="90"/>
      <c r="M338" s="90"/>
      <c r="N338" s="90"/>
      <c r="O338" s="90"/>
      <c r="P338" s="90"/>
      <c r="Q338" s="90"/>
      <c r="R338" s="90"/>
      <c r="S338" s="90"/>
      <c r="T338" s="90"/>
      <c r="U338" s="90"/>
      <c r="V338" s="90"/>
      <c r="W338" s="90"/>
      <c r="X338" s="94"/>
    </row>
    <row r="339" spans="1:24" x14ac:dyDescent="0.25">
      <c r="A339" s="90"/>
      <c r="B339" s="90"/>
      <c r="C339" s="90"/>
      <c r="D339" s="90"/>
      <c r="E339" s="90"/>
      <c r="F339" s="90"/>
      <c r="G339" s="90"/>
      <c r="H339" s="93"/>
      <c r="I339" s="90"/>
      <c r="J339" s="90"/>
      <c r="K339" s="90"/>
      <c r="L339" s="90"/>
      <c r="M339" s="90"/>
      <c r="N339" s="90"/>
      <c r="O339" s="90"/>
      <c r="P339" s="90"/>
      <c r="Q339" s="90"/>
      <c r="R339" s="90"/>
      <c r="S339" s="90"/>
      <c r="T339" s="90"/>
      <c r="U339" s="90"/>
      <c r="V339" s="90"/>
      <c r="W339" s="90"/>
      <c r="X339" s="94"/>
    </row>
    <row r="340" spans="1:24" x14ac:dyDescent="0.25">
      <c r="A340" s="90"/>
      <c r="B340" s="90"/>
      <c r="C340" s="90"/>
      <c r="D340" s="90"/>
      <c r="E340" s="90"/>
      <c r="F340" s="90"/>
      <c r="G340" s="90"/>
      <c r="H340" s="93"/>
      <c r="I340" s="90"/>
      <c r="J340" s="90"/>
      <c r="K340" s="90"/>
      <c r="L340" s="90"/>
      <c r="M340" s="90"/>
      <c r="N340" s="90"/>
      <c r="O340" s="90"/>
      <c r="P340" s="90"/>
      <c r="Q340" s="90"/>
      <c r="R340" s="90"/>
      <c r="S340" s="90"/>
      <c r="T340" s="90"/>
      <c r="U340" s="90"/>
      <c r="V340" s="90"/>
      <c r="W340" s="90"/>
      <c r="X340" s="94"/>
    </row>
    <row r="341" spans="1:24" x14ac:dyDescent="0.25">
      <c r="A341" s="90"/>
      <c r="B341" s="90"/>
      <c r="C341" s="90"/>
      <c r="D341" s="90"/>
      <c r="E341" s="90"/>
      <c r="F341" s="90"/>
      <c r="G341" s="90"/>
      <c r="H341" s="93"/>
      <c r="I341" s="90"/>
      <c r="J341" s="90"/>
      <c r="K341" s="90"/>
      <c r="L341" s="90"/>
      <c r="M341" s="90"/>
      <c r="N341" s="90"/>
      <c r="O341" s="90"/>
      <c r="P341" s="90"/>
      <c r="Q341" s="90"/>
      <c r="R341" s="90"/>
      <c r="S341" s="90"/>
      <c r="T341" s="90"/>
      <c r="U341" s="90"/>
      <c r="V341" s="90"/>
      <c r="W341" s="90"/>
      <c r="X341" s="94"/>
    </row>
    <row r="342" spans="1:24" x14ac:dyDescent="0.25">
      <c r="A342" s="90"/>
      <c r="B342" s="90"/>
      <c r="C342" s="90"/>
      <c r="D342" s="90"/>
      <c r="E342" s="90"/>
      <c r="F342" s="90"/>
      <c r="G342" s="90"/>
      <c r="H342" s="93"/>
      <c r="I342" s="90"/>
      <c r="J342" s="90"/>
      <c r="K342" s="90"/>
      <c r="L342" s="90"/>
      <c r="M342" s="90"/>
      <c r="N342" s="90"/>
      <c r="O342" s="90"/>
      <c r="P342" s="90"/>
      <c r="Q342" s="90"/>
      <c r="R342" s="90"/>
      <c r="S342" s="90"/>
      <c r="T342" s="90"/>
      <c r="U342" s="90"/>
      <c r="V342" s="90"/>
      <c r="W342" s="90"/>
      <c r="X342" s="94"/>
    </row>
    <row r="343" spans="1:24" x14ac:dyDescent="0.25">
      <c r="A343" s="90"/>
      <c r="B343" s="90"/>
      <c r="C343" s="90"/>
      <c r="D343" s="90"/>
      <c r="E343" s="90"/>
      <c r="F343" s="90"/>
      <c r="G343" s="90"/>
      <c r="H343" s="93"/>
      <c r="I343" s="90"/>
      <c r="J343" s="90"/>
      <c r="K343" s="90"/>
      <c r="L343" s="90"/>
      <c r="M343" s="90"/>
      <c r="N343" s="90"/>
      <c r="O343" s="90"/>
      <c r="P343" s="90"/>
      <c r="Q343" s="90"/>
      <c r="R343" s="90"/>
      <c r="S343" s="90"/>
      <c r="T343" s="90"/>
      <c r="U343" s="90"/>
      <c r="V343" s="90"/>
      <c r="W343" s="90"/>
      <c r="X343" s="94"/>
    </row>
    <row r="344" spans="1:24" x14ac:dyDescent="0.25">
      <c r="A344" s="90"/>
      <c r="B344" s="90"/>
      <c r="C344" s="90"/>
      <c r="D344" s="90"/>
      <c r="E344" s="90"/>
      <c r="F344" s="90"/>
      <c r="G344" s="90"/>
      <c r="H344" s="93"/>
      <c r="I344" s="90"/>
      <c r="J344" s="90"/>
      <c r="K344" s="90"/>
      <c r="L344" s="90"/>
      <c r="M344" s="90"/>
      <c r="N344" s="90"/>
      <c r="O344" s="90"/>
      <c r="P344" s="90"/>
      <c r="Q344" s="90"/>
      <c r="R344" s="90"/>
      <c r="S344" s="90"/>
      <c r="T344" s="90"/>
      <c r="U344" s="90"/>
      <c r="V344" s="90"/>
      <c r="W344" s="90"/>
      <c r="X344" s="94"/>
    </row>
    <row r="345" spans="1:24" x14ac:dyDescent="0.25">
      <c r="A345" s="90"/>
      <c r="B345" s="90"/>
      <c r="C345" s="90"/>
      <c r="D345" s="90"/>
      <c r="E345" s="90"/>
      <c r="F345" s="90"/>
      <c r="G345" s="90"/>
      <c r="H345" s="93"/>
      <c r="I345" s="90"/>
      <c r="J345" s="90"/>
      <c r="K345" s="90"/>
      <c r="L345" s="90"/>
      <c r="M345" s="90"/>
      <c r="N345" s="90"/>
      <c r="O345" s="90"/>
      <c r="P345" s="90"/>
      <c r="Q345" s="90"/>
      <c r="R345" s="90"/>
      <c r="S345" s="90"/>
      <c r="T345" s="90"/>
      <c r="U345" s="90"/>
      <c r="V345" s="90"/>
      <c r="W345" s="90"/>
      <c r="X345" s="94"/>
    </row>
    <row r="346" spans="1:24" x14ac:dyDescent="0.25">
      <c r="A346" s="90"/>
      <c r="B346" s="90"/>
      <c r="C346" s="90"/>
      <c r="D346" s="90"/>
      <c r="E346" s="90"/>
      <c r="F346" s="90"/>
      <c r="G346" s="90"/>
      <c r="H346" s="93"/>
      <c r="I346" s="90"/>
      <c r="J346" s="90"/>
      <c r="K346" s="90"/>
      <c r="L346" s="90"/>
      <c r="M346" s="90"/>
      <c r="N346" s="90"/>
      <c r="O346" s="90"/>
      <c r="P346" s="90"/>
      <c r="Q346" s="90"/>
      <c r="R346" s="90"/>
      <c r="S346" s="90"/>
      <c r="T346" s="90"/>
      <c r="U346" s="90"/>
      <c r="V346" s="90"/>
      <c r="W346" s="90"/>
      <c r="X346" s="94"/>
    </row>
    <row r="347" spans="1:24" x14ac:dyDescent="0.25">
      <c r="A347" s="90"/>
      <c r="B347" s="90"/>
      <c r="C347" s="90"/>
      <c r="D347" s="90"/>
      <c r="E347" s="90"/>
      <c r="F347" s="90"/>
      <c r="G347" s="90"/>
      <c r="H347" s="93"/>
      <c r="I347" s="90"/>
      <c r="J347" s="90"/>
      <c r="K347" s="90"/>
      <c r="L347" s="90"/>
      <c r="M347" s="90"/>
      <c r="N347" s="90"/>
      <c r="O347" s="90"/>
      <c r="P347" s="90"/>
      <c r="Q347" s="90"/>
      <c r="R347" s="90"/>
      <c r="S347" s="90"/>
      <c r="T347" s="90"/>
      <c r="U347" s="90"/>
      <c r="V347" s="90"/>
      <c r="W347" s="90"/>
      <c r="X347" s="94"/>
    </row>
    <row r="348" spans="1:24" x14ac:dyDescent="0.25">
      <c r="A348" s="90"/>
      <c r="B348" s="90"/>
      <c r="C348" s="90"/>
      <c r="D348" s="90"/>
      <c r="E348" s="90"/>
      <c r="F348" s="90"/>
      <c r="G348" s="90"/>
      <c r="H348" s="93"/>
      <c r="I348" s="90"/>
      <c r="J348" s="90"/>
      <c r="K348" s="90"/>
      <c r="L348" s="90"/>
      <c r="M348" s="90"/>
      <c r="N348" s="90"/>
      <c r="O348" s="90"/>
      <c r="P348" s="90"/>
      <c r="Q348" s="90"/>
      <c r="R348" s="90"/>
      <c r="S348" s="90"/>
      <c r="T348" s="90"/>
      <c r="U348" s="90"/>
      <c r="V348" s="90"/>
      <c r="W348" s="90"/>
      <c r="X348" s="94"/>
    </row>
    <row r="349" spans="1:24" x14ac:dyDescent="0.25">
      <c r="A349" s="90"/>
      <c r="B349" s="90"/>
      <c r="C349" s="90"/>
      <c r="D349" s="90"/>
      <c r="E349" s="90"/>
      <c r="F349" s="90"/>
      <c r="G349" s="90"/>
      <c r="H349" s="93"/>
      <c r="I349" s="90"/>
      <c r="J349" s="90"/>
      <c r="K349" s="90"/>
      <c r="L349" s="90"/>
      <c r="M349" s="90"/>
      <c r="N349" s="90"/>
      <c r="O349" s="90"/>
      <c r="P349" s="90"/>
      <c r="Q349" s="90"/>
      <c r="R349" s="90"/>
      <c r="S349" s="90"/>
      <c r="T349" s="90"/>
      <c r="U349" s="90"/>
      <c r="V349" s="90"/>
      <c r="W349" s="90"/>
      <c r="X349" s="94"/>
    </row>
    <row r="350" spans="1:24" x14ac:dyDescent="0.25">
      <c r="A350" s="90"/>
      <c r="B350" s="90"/>
      <c r="C350" s="90"/>
      <c r="D350" s="90"/>
      <c r="E350" s="90"/>
      <c r="F350" s="90"/>
      <c r="G350" s="90"/>
      <c r="H350" s="93"/>
      <c r="I350" s="90"/>
      <c r="J350" s="90"/>
      <c r="K350" s="90"/>
      <c r="L350" s="90"/>
      <c r="M350" s="90"/>
      <c r="N350" s="90"/>
      <c r="O350" s="90"/>
      <c r="P350" s="90"/>
      <c r="Q350" s="90"/>
      <c r="R350" s="90"/>
      <c r="S350" s="90"/>
      <c r="T350" s="90"/>
      <c r="U350" s="90"/>
      <c r="V350" s="90"/>
      <c r="W350" s="90"/>
      <c r="X350" s="94"/>
    </row>
    <row r="351" spans="1:24" x14ac:dyDescent="0.25">
      <c r="A351" s="90"/>
      <c r="B351" s="90"/>
      <c r="C351" s="90"/>
      <c r="D351" s="90"/>
      <c r="E351" s="90"/>
      <c r="F351" s="90"/>
      <c r="G351" s="90"/>
      <c r="H351" s="93"/>
      <c r="I351" s="90"/>
      <c r="J351" s="90"/>
      <c r="K351" s="90"/>
      <c r="L351" s="90"/>
      <c r="M351" s="90"/>
      <c r="N351" s="90"/>
      <c r="O351" s="90"/>
      <c r="P351" s="90"/>
      <c r="Q351" s="90"/>
      <c r="R351" s="90"/>
      <c r="S351" s="90"/>
      <c r="T351" s="90"/>
      <c r="U351" s="90"/>
      <c r="V351" s="90"/>
      <c r="W351" s="90"/>
      <c r="X351" s="94"/>
    </row>
    <row r="352" spans="1:24" x14ac:dyDescent="0.25">
      <c r="A352" s="90"/>
      <c r="B352" s="90"/>
      <c r="C352" s="90"/>
      <c r="D352" s="90"/>
      <c r="E352" s="90"/>
      <c r="F352" s="90"/>
      <c r="G352" s="90"/>
      <c r="H352" s="93"/>
      <c r="I352" s="90"/>
      <c r="J352" s="90"/>
      <c r="K352" s="90"/>
      <c r="L352" s="90"/>
      <c r="M352" s="90"/>
      <c r="N352" s="90"/>
      <c r="O352" s="90"/>
      <c r="P352" s="90"/>
      <c r="Q352" s="90"/>
      <c r="R352" s="90"/>
      <c r="S352" s="90"/>
      <c r="T352" s="90"/>
      <c r="U352" s="90"/>
      <c r="V352" s="90"/>
      <c r="W352" s="90"/>
      <c r="X352" s="94"/>
    </row>
    <row r="353" spans="1:24" x14ac:dyDescent="0.25">
      <c r="A353" s="90"/>
      <c r="B353" s="90"/>
      <c r="C353" s="90"/>
      <c r="D353" s="90"/>
      <c r="E353" s="90"/>
      <c r="F353" s="90"/>
      <c r="G353" s="90"/>
      <c r="H353" s="93"/>
      <c r="I353" s="90"/>
      <c r="J353" s="90"/>
      <c r="K353" s="90"/>
      <c r="L353" s="90"/>
      <c r="M353" s="90"/>
      <c r="N353" s="90"/>
      <c r="O353" s="90"/>
      <c r="P353" s="90"/>
      <c r="Q353" s="90"/>
      <c r="R353" s="90"/>
      <c r="S353" s="90"/>
      <c r="T353" s="90"/>
      <c r="U353" s="90"/>
      <c r="V353" s="90"/>
      <c r="W353" s="90"/>
      <c r="X353" s="94"/>
    </row>
    <row r="354" spans="1:24" x14ac:dyDescent="0.25">
      <c r="A354" s="90"/>
      <c r="B354" s="90"/>
      <c r="C354" s="90"/>
      <c r="D354" s="90"/>
      <c r="E354" s="90"/>
      <c r="F354" s="90"/>
      <c r="G354" s="90"/>
      <c r="H354" s="93"/>
      <c r="I354" s="90"/>
      <c r="J354" s="90"/>
      <c r="K354" s="90"/>
      <c r="L354" s="90"/>
      <c r="M354" s="90"/>
      <c r="N354" s="90"/>
      <c r="O354" s="90"/>
      <c r="P354" s="90"/>
      <c r="Q354" s="90"/>
      <c r="R354" s="90"/>
      <c r="S354" s="90"/>
      <c r="T354" s="90"/>
      <c r="U354" s="90"/>
      <c r="V354" s="90"/>
      <c r="W354" s="90"/>
      <c r="X354" s="94"/>
    </row>
    <row r="355" spans="1:24" x14ac:dyDescent="0.25">
      <c r="A355" s="90"/>
      <c r="B355" s="90"/>
      <c r="C355" s="90"/>
      <c r="D355" s="90"/>
      <c r="E355" s="90"/>
      <c r="F355" s="90"/>
      <c r="G355" s="90"/>
      <c r="H355" s="93"/>
      <c r="I355" s="90"/>
      <c r="J355" s="90"/>
      <c r="K355" s="90"/>
      <c r="L355" s="90"/>
      <c r="M355" s="90"/>
      <c r="N355" s="90"/>
      <c r="O355" s="90"/>
      <c r="P355" s="90"/>
      <c r="Q355" s="90"/>
      <c r="R355" s="90"/>
      <c r="S355" s="90"/>
      <c r="T355" s="90"/>
      <c r="U355" s="90"/>
      <c r="V355" s="90"/>
      <c r="W355" s="90"/>
      <c r="X355" s="94"/>
    </row>
    <row r="356" spans="1:24" x14ac:dyDescent="0.25">
      <c r="A356" s="90"/>
      <c r="B356" s="90"/>
      <c r="C356" s="90"/>
      <c r="D356" s="90"/>
      <c r="E356" s="90"/>
      <c r="F356" s="90"/>
      <c r="G356" s="90"/>
      <c r="H356" s="93"/>
      <c r="I356" s="90"/>
      <c r="J356" s="90"/>
      <c r="K356" s="90"/>
      <c r="L356" s="90"/>
      <c r="M356" s="90"/>
      <c r="N356" s="90"/>
      <c r="O356" s="90"/>
      <c r="P356" s="90"/>
      <c r="Q356" s="90"/>
      <c r="R356" s="90"/>
      <c r="S356" s="90"/>
      <c r="T356" s="90"/>
      <c r="U356" s="90"/>
      <c r="V356" s="90"/>
      <c r="W356" s="90"/>
      <c r="X356" s="94"/>
    </row>
    <row r="357" spans="1:24" x14ac:dyDescent="0.25">
      <c r="A357" s="90"/>
      <c r="B357" s="90"/>
      <c r="C357" s="90"/>
      <c r="D357" s="90"/>
      <c r="E357" s="90"/>
      <c r="F357" s="90"/>
      <c r="G357" s="90"/>
      <c r="H357" s="93"/>
      <c r="I357" s="90"/>
      <c r="J357" s="90"/>
      <c r="K357" s="90"/>
      <c r="L357" s="90"/>
      <c r="M357" s="90"/>
      <c r="N357" s="90"/>
      <c r="O357" s="90"/>
      <c r="P357" s="90"/>
      <c r="Q357" s="90"/>
      <c r="R357" s="90"/>
      <c r="S357" s="90"/>
      <c r="T357" s="90"/>
      <c r="U357" s="90"/>
      <c r="V357" s="90"/>
      <c r="W357" s="90"/>
      <c r="X357" s="94"/>
    </row>
    <row r="358" spans="1:24" x14ac:dyDescent="0.25">
      <c r="A358" s="90"/>
      <c r="B358" s="90"/>
      <c r="C358" s="90"/>
      <c r="D358" s="90"/>
      <c r="E358" s="90"/>
      <c r="F358" s="90"/>
      <c r="G358" s="90"/>
      <c r="H358" s="93"/>
      <c r="I358" s="90"/>
      <c r="J358" s="90"/>
      <c r="K358" s="90"/>
      <c r="L358" s="90"/>
      <c r="M358" s="90"/>
      <c r="N358" s="90"/>
      <c r="O358" s="90"/>
      <c r="P358" s="90"/>
      <c r="Q358" s="90"/>
      <c r="R358" s="90"/>
      <c r="S358" s="90"/>
      <c r="T358" s="90"/>
      <c r="U358" s="90"/>
      <c r="V358" s="90"/>
      <c r="W358" s="90"/>
      <c r="X358" s="94"/>
    </row>
    <row r="359" spans="1:24" x14ac:dyDescent="0.25">
      <c r="A359" s="90"/>
      <c r="B359" s="90"/>
      <c r="C359" s="90"/>
      <c r="D359" s="90"/>
      <c r="E359" s="90"/>
      <c r="F359" s="90"/>
      <c r="G359" s="90"/>
      <c r="H359" s="93"/>
      <c r="I359" s="90"/>
      <c r="J359" s="90"/>
      <c r="K359" s="90"/>
      <c r="L359" s="90"/>
      <c r="M359" s="90"/>
      <c r="N359" s="90"/>
      <c r="O359" s="90"/>
      <c r="P359" s="90"/>
      <c r="Q359" s="90"/>
      <c r="R359" s="90"/>
      <c r="S359" s="90"/>
      <c r="T359" s="90"/>
      <c r="U359" s="90"/>
      <c r="V359" s="90"/>
      <c r="W359" s="90"/>
      <c r="X359" s="94"/>
    </row>
    <row r="360" spans="1:24" x14ac:dyDescent="0.25">
      <c r="A360" s="90"/>
      <c r="B360" s="90"/>
      <c r="C360" s="90"/>
      <c r="D360" s="90"/>
      <c r="E360" s="90"/>
      <c r="F360" s="90"/>
      <c r="G360" s="90"/>
      <c r="H360" s="93"/>
      <c r="I360" s="90"/>
      <c r="J360" s="90"/>
      <c r="K360" s="90"/>
      <c r="L360" s="90"/>
      <c r="M360" s="90"/>
      <c r="N360" s="90"/>
      <c r="O360" s="90"/>
      <c r="P360" s="90"/>
      <c r="Q360" s="90"/>
      <c r="R360" s="90"/>
      <c r="S360" s="90"/>
      <c r="T360" s="90"/>
      <c r="U360" s="90"/>
      <c r="V360" s="90"/>
      <c r="W360" s="90"/>
      <c r="X360" s="94"/>
    </row>
    <row r="361" spans="1:24" x14ac:dyDescent="0.25">
      <c r="A361" s="90"/>
      <c r="B361" s="90"/>
      <c r="C361" s="90"/>
      <c r="D361" s="90"/>
      <c r="E361" s="90"/>
      <c r="F361" s="90"/>
      <c r="G361" s="90"/>
      <c r="H361" s="93"/>
      <c r="I361" s="90"/>
      <c r="J361" s="90"/>
      <c r="K361" s="90"/>
      <c r="L361" s="90"/>
      <c r="M361" s="90"/>
      <c r="N361" s="90"/>
      <c r="O361" s="90"/>
      <c r="P361" s="90"/>
      <c r="Q361" s="90"/>
      <c r="R361" s="90"/>
      <c r="S361" s="90"/>
      <c r="T361" s="90"/>
      <c r="U361" s="90"/>
      <c r="V361" s="90"/>
      <c r="W361" s="90"/>
      <c r="X361" s="94"/>
    </row>
    <row r="362" spans="1:24" x14ac:dyDescent="0.25">
      <c r="A362" s="90"/>
      <c r="B362" s="90"/>
      <c r="C362" s="90"/>
      <c r="D362" s="90"/>
      <c r="E362" s="90"/>
      <c r="F362" s="90"/>
      <c r="G362" s="90"/>
      <c r="H362" s="93"/>
      <c r="I362" s="90"/>
      <c r="J362" s="90"/>
      <c r="K362" s="90"/>
      <c r="L362" s="90"/>
      <c r="M362" s="90"/>
      <c r="N362" s="90"/>
      <c r="O362" s="90"/>
      <c r="P362" s="90"/>
      <c r="Q362" s="90"/>
      <c r="R362" s="90"/>
      <c r="S362" s="90"/>
      <c r="T362" s="90"/>
      <c r="U362" s="90"/>
      <c r="V362" s="90"/>
      <c r="W362" s="90"/>
      <c r="X362" s="94"/>
    </row>
    <row r="363" spans="1:24" x14ac:dyDescent="0.25">
      <c r="A363" s="90"/>
      <c r="B363" s="90"/>
      <c r="C363" s="90"/>
      <c r="D363" s="90"/>
      <c r="E363" s="90"/>
      <c r="F363" s="90"/>
      <c r="G363" s="90"/>
      <c r="H363" s="93"/>
      <c r="I363" s="90"/>
      <c r="J363" s="90"/>
      <c r="K363" s="90"/>
      <c r="L363" s="90"/>
      <c r="M363" s="90"/>
      <c r="N363" s="90"/>
      <c r="O363" s="90"/>
      <c r="P363" s="90"/>
      <c r="Q363" s="90"/>
      <c r="R363" s="90"/>
      <c r="S363" s="90"/>
      <c r="T363" s="90"/>
      <c r="U363" s="90"/>
      <c r="V363" s="90"/>
      <c r="W363" s="90"/>
      <c r="X363" s="94"/>
    </row>
    <row r="364" spans="1:24" x14ac:dyDescent="0.25">
      <c r="A364" s="90"/>
      <c r="B364" s="90"/>
      <c r="C364" s="90"/>
      <c r="D364" s="90"/>
      <c r="E364" s="90"/>
      <c r="F364" s="90"/>
      <c r="G364" s="90"/>
      <c r="H364" s="93"/>
      <c r="I364" s="90"/>
      <c r="J364" s="90"/>
      <c r="K364" s="90"/>
      <c r="L364" s="90"/>
      <c r="M364" s="90"/>
      <c r="N364" s="90"/>
      <c r="O364" s="90"/>
      <c r="P364" s="90"/>
      <c r="Q364" s="90"/>
      <c r="R364" s="90"/>
      <c r="S364" s="90"/>
      <c r="T364" s="90"/>
      <c r="U364" s="90"/>
      <c r="V364" s="90"/>
      <c r="W364" s="90"/>
      <c r="X364" s="94"/>
    </row>
    <row r="365" spans="1:24" x14ac:dyDescent="0.25">
      <c r="A365" s="90"/>
      <c r="B365" s="90"/>
      <c r="C365" s="90"/>
      <c r="D365" s="90"/>
      <c r="E365" s="90"/>
      <c r="F365" s="90"/>
      <c r="G365" s="90"/>
      <c r="H365" s="93"/>
      <c r="I365" s="90"/>
      <c r="J365" s="90"/>
      <c r="K365" s="90"/>
      <c r="L365" s="90"/>
      <c r="M365" s="90"/>
      <c r="N365" s="90"/>
      <c r="O365" s="90"/>
      <c r="P365" s="90"/>
      <c r="Q365" s="90"/>
      <c r="R365" s="90"/>
      <c r="S365" s="90"/>
      <c r="T365" s="90"/>
      <c r="U365" s="90"/>
      <c r="V365" s="90"/>
      <c r="W365" s="90"/>
      <c r="X365" s="94"/>
    </row>
    <row r="366" spans="1:24" x14ac:dyDescent="0.25">
      <c r="A366" s="90"/>
      <c r="B366" s="90"/>
      <c r="C366" s="90"/>
      <c r="D366" s="90"/>
      <c r="E366" s="90"/>
      <c r="F366" s="90"/>
      <c r="G366" s="90"/>
      <c r="H366" s="93"/>
      <c r="I366" s="90"/>
      <c r="J366" s="90"/>
      <c r="K366" s="90"/>
      <c r="L366" s="90"/>
      <c r="M366" s="90"/>
      <c r="N366" s="90"/>
      <c r="O366" s="90"/>
      <c r="P366" s="90"/>
      <c r="Q366" s="90"/>
      <c r="R366" s="90"/>
      <c r="S366" s="90"/>
      <c r="T366" s="90"/>
      <c r="U366" s="90"/>
      <c r="V366" s="90"/>
      <c r="W366" s="90"/>
      <c r="X366" s="94"/>
    </row>
    <row r="367" spans="1:24" x14ac:dyDescent="0.25">
      <c r="A367" s="90"/>
      <c r="B367" s="90"/>
      <c r="C367" s="90"/>
      <c r="D367" s="90"/>
      <c r="E367" s="90"/>
      <c r="F367" s="90"/>
      <c r="G367" s="90"/>
      <c r="H367" s="93"/>
      <c r="I367" s="90"/>
      <c r="J367" s="90"/>
      <c r="K367" s="90"/>
      <c r="L367" s="90"/>
      <c r="M367" s="90"/>
      <c r="N367" s="90"/>
      <c r="O367" s="90"/>
      <c r="P367" s="90"/>
      <c r="Q367" s="90"/>
      <c r="R367" s="90"/>
      <c r="S367" s="90"/>
      <c r="T367" s="90"/>
      <c r="U367" s="90"/>
      <c r="V367" s="90"/>
      <c r="W367" s="90"/>
      <c r="X367" s="94"/>
    </row>
    <row r="368" spans="1:24" x14ac:dyDescent="0.25">
      <c r="A368" s="90"/>
      <c r="B368" s="90"/>
      <c r="C368" s="90"/>
      <c r="D368" s="90"/>
      <c r="E368" s="90"/>
      <c r="F368" s="90"/>
      <c r="G368" s="90"/>
      <c r="H368" s="93"/>
      <c r="I368" s="90"/>
      <c r="J368" s="90"/>
      <c r="K368" s="90"/>
      <c r="L368" s="90"/>
      <c r="M368" s="90"/>
      <c r="N368" s="90"/>
      <c r="O368" s="90"/>
      <c r="P368" s="90"/>
      <c r="Q368" s="90"/>
      <c r="R368" s="90"/>
      <c r="S368" s="90"/>
      <c r="T368" s="90"/>
      <c r="U368" s="90"/>
      <c r="V368" s="90"/>
      <c r="W368" s="90"/>
      <c r="X368" s="94"/>
    </row>
    <row r="369" spans="1:24" x14ac:dyDescent="0.25">
      <c r="A369" s="90"/>
      <c r="B369" s="90"/>
      <c r="C369" s="90"/>
      <c r="D369" s="90"/>
      <c r="E369" s="90"/>
      <c r="F369" s="90"/>
      <c r="G369" s="90"/>
      <c r="H369" s="93"/>
      <c r="I369" s="90"/>
      <c r="J369" s="90"/>
      <c r="K369" s="90"/>
      <c r="L369" s="90"/>
      <c r="M369" s="90"/>
      <c r="N369" s="90"/>
      <c r="O369" s="90"/>
      <c r="P369" s="90"/>
      <c r="Q369" s="90"/>
      <c r="R369" s="90"/>
      <c r="S369" s="90"/>
      <c r="T369" s="90"/>
      <c r="U369" s="90"/>
      <c r="V369" s="90"/>
      <c r="W369" s="90"/>
      <c r="X369" s="94"/>
    </row>
    <row r="370" spans="1:24" x14ac:dyDescent="0.25">
      <c r="A370" s="90"/>
      <c r="B370" s="90"/>
      <c r="C370" s="90"/>
      <c r="D370" s="90"/>
      <c r="E370" s="90"/>
      <c r="F370" s="90"/>
      <c r="G370" s="90"/>
      <c r="H370" s="93"/>
      <c r="I370" s="90"/>
      <c r="J370" s="90"/>
      <c r="K370" s="90"/>
      <c r="L370" s="90"/>
      <c r="M370" s="90"/>
      <c r="N370" s="90"/>
      <c r="O370" s="90"/>
      <c r="P370" s="90"/>
      <c r="Q370" s="90"/>
      <c r="R370" s="90"/>
      <c r="S370" s="90"/>
      <c r="T370" s="90"/>
      <c r="U370" s="90"/>
      <c r="V370" s="90"/>
      <c r="W370" s="90"/>
      <c r="X370" s="94"/>
    </row>
    <row r="371" spans="1:24" x14ac:dyDescent="0.25">
      <c r="A371" s="90"/>
      <c r="B371" s="90"/>
      <c r="C371" s="90"/>
      <c r="D371" s="90"/>
      <c r="E371" s="90"/>
      <c r="F371" s="90"/>
      <c r="G371" s="90"/>
      <c r="H371" s="93"/>
      <c r="I371" s="90"/>
      <c r="J371" s="90"/>
      <c r="K371" s="90"/>
      <c r="L371" s="90"/>
      <c r="M371" s="90"/>
      <c r="N371" s="90"/>
      <c r="O371" s="90"/>
      <c r="P371" s="90"/>
      <c r="Q371" s="90"/>
      <c r="R371" s="90"/>
      <c r="S371" s="90"/>
      <c r="T371" s="90"/>
      <c r="U371" s="90"/>
      <c r="V371" s="90"/>
      <c r="W371" s="90"/>
      <c r="X371" s="94"/>
    </row>
    <row r="372" spans="1:24" x14ac:dyDescent="0.25">
      <c r="A372" s="90"/>
      <c r="B372" s="90"/>
      <c r="C372" s="90"/>
      <c r="D372" s="90"/>
      <c r="E372" s="90"/>
      <c r="F372" s="90"/>
      <c r="G372" s="90"/>
      <c r="H372" s="93"/>
      <c r="I372" s="90"/>
      <c r="J372" s="90"/>
      <c r="K372" s="90"/>
      <c r="L372" s="90"/>
      <c r="M372" s="90"/>
      <c r="N372" s="90"/>
      <c r="O372" s="90"/>
      <c r="P372" s="90"/>
      <c r="Q372" s="90"/>
      <c r="R372" s="90"/>
      <c r="S372" s="90"/>
      <c r="T372" s="90"/>
      <c r="U372" s="90"/>
      <c r="V372" s="90"/>
      <c r="W372" s="90"/>
      <c r="X372" s="94"/>
    </row>
    <row r="373" spans="1:24" x14ac:dyDescent="0.25">
      <c r="A373" s="90"/>
      <c r="B373" s="90"/>
      <c r="C373" s="90"/>
      <c r="D373" s="90"/>
      <c r="E373" s="90"/>
      <c r="F373" s="90"/>
      <c r="G373" s="90"/>
      <c r="H373" s="93"/>
      <c r="I373" s="90"/>
      <c r="J373" s="90"/>
      <c r="K373" s="90"/>
      <c r="L373" s="90"/>
      <c r="M373" s="90"/>
      <c r="N373" s="90"/>
      <c r="O373" s="90"/>
      <c r="P373" s="90"/>
      <c r="Q373" s="90"/>
      <c r="R373" s="90"/>
      <c r="S373" s="90"/>
      <c r="T373" s="90"/>
      <c r="U373" s="90"/>
      <c r="V373" s="90"/>
      <c r="W373" s="90"/>
      <c r="X373" s="94"/>
    </row>
    <row r="374" spans="1:24" x14ac:dyDescent="0.25">
      <c r="A374" s="90"/>
      <c r="B374" s="90"/>
      <c r="C374" s="90"/>
      <c r="D374" s="90"/>
      <c r="E374" s="90"/>
      <c r="F374" s="90"/>
      <c r="G374" s="90"/>
      <c r="H374" s="93"/>
      <c r="I374" s="90"/>
      <c r="J374" s="90"/>
      <c r="K374" s="90"/>
      <c r="L374" s="90"/>
      <c r="M374" s="90"/>
      <c r="N374" s="90"/>
      <c r="O374" s="90"/>
      <c r="P374" s="90"/>
      <c r="Q374" s="90"/>
      <c r="R374" s="90"/>
      <c r="S374" s="90"/>
      <c r="T374" s="90"/>
      <c r="U374" s="90"/>
      <c r="V374" s="90"/>
      <c r="W374" s="90"/>
      <c r="X374" s="94"/>
    </row>
    <row r="375" spans="1:24" x14ac:dyDescent="0.25">
      <c r="A375" s="90"/>
      <c r="B375" s="90"/>
      <c r="C375" s="90"/>
      <c r="D375" s="90"/>
      <c r="E375" s="90"/>
      <c r="F375" s="90"/>
      <c r="G375" s="90"/>
      <c r="H375" s="93"/>
      <c r="I375" s="90"/>
      <c r="J375" s="90"/>
      <c r="K375" s="90"/>
      <c r="L375" s="90"/>
      <c r="M375" s="90"/>
      <c r="N375" s="90"/>
      <c r="O375" s="90"/>
      <c r="P375" s="90"/>
      <c r="Q375" s="90"/>
      <c r="R375" s="90"/>
      <c r="S375" s="90"/>
      <c r="T375" s="90"/>
      <c r="U375" s="90"/>
      <c r="V375" s="90"/>
      <c r="W375" s="90"/>
      <c r="X375" s="94"/>
    </row>
    <row r="376" spans="1:24" x14ac:dyDescent="0.25">
      <c r="A376" s="90"/>
      <c r="B376" s="90"/>
      <c r="C376" s="90"/>
      <c r="D376" s="90"/>
      <c r="E376" s="90"/>
      <c r="F376" s="90"/>
      <c r="G376" s="90"/>
      <c r="H376" s="93"/>
      <c r="I376" s="90"/>
      <c r="J376" s="90"/>
      <c r="K376" s="90"/>
      <c r="L376" s="90"/>
      <c r="M376" s="90"/>
      <c r="N376" s="90"/>
      <c r="O376" s="90"/>
      <c r="P376" s="90"/>
      <c r="Q376" s="90"/>
      <c r="R376" s="90"/>
      <c r="S376" s="90"/>
      <c r="T376" s="90"/>
      <c r="U376" s="90"/>
      <c r="V376" s="90"/>
      <c r="W376" s="90"/>
      <c r="X376" s="94"/>
    </row>
    <row r="377" spans="1:24" x14ac:dyDescent="0.25">
      <c r="A377" s="90"/>
      <c r="B377" s="90"/>
      <c r="C377" s="90"/>
      <c r="D377" s="90"/>
      <c r="E377" s="90"/>
      <c r="F377" s="90"/>
      <c r="G377" s="90"/>
      <c r="H377" s="93"/>
      <c r="I377" s="90"/>
      <c r="J377" s="90"/>
      <c r="K377" s="90"/>
      <c r="L377" s="90"/>
      <c r="M377" s="90"/>
      <c r="N377" s="90"/>
      <c r="O377" s="90"/>
      <c r="P377" s="90"/>
      <c r="Q377" s="90"/>
      <c r="R377" s="90"/>
      <c r="S377" s="90"/>
      <c r="T377" s="90"/>
      <c r="U377" s="90"/>
      <c r="V377" s="90"/>
      <c r="W377" s="90"/>
      <c r="X377" s="94"/>
    </row>
    <row r="378" spans="1:24" x14ac:dyDescent="0.25">
      <c r="A378" s="90"/>
      <c r="B378" s="90"/>
      <c r="C378" s="90"/>
      <c r="D378" s="90"/>
      <c r="E378" s="90"/>
      <c r="F378" s="90"/>
      <c r="G378" s="90"/>
      <c r="H378" s="93"/>
      <c r="I378" s="90"/>
      <c r="J378" s="90"/>
      <c r="K378" s="90"/>
      <c r="L378" s="90"/>
      <c r="M378" s="90"/>
      <c r="N378" s="90"/>
      <c r="O378" s="90"/>
      <c r="P378" s="90"/>
      <c r="Q378" s="90"/>
      <c r="R378" s="90"/>
      <c r="S378" s="90"/>
      <c r="T378" s="90"/>
      <c r="U378" s="90"/>
      <c r="V378" s="90"/>
      <c r="W378" s="90"/>
      <c r="X378" s="94"/>
    </row>
    <row r="379" spans="1:24" x14ac:dyDescent="0.25">
      <c r="A379" s="90"/>
      <c r="B379" s="90"/>
      <c r="C379" s="90"/>
      <c r="D379" s="90"/>
      <c r="E379" s="90"/>
      <c r="F379" s="90"/>
      <c r="G379" s="90"/>
      <c r="H379" s="93"/>
      <c r="I379" s="90"/>
      <c r="J379" s="90"/>
      <c r="K379" s="90"/>
      <c r="L379" s="90"/>
      <c r="M379" s="90"/>
      <c r="N379" s="90"/>
      <c r="O379" s="90"/>
      <c r="P379" s="90"/>
      <c r="Q379" s="90"/>
      <c r="R379" s="90"/>
      <c r="S379" s="90"/>
      <c r="T379" s="90"/>
      <c r="U379" s="90"/>
      <c r="V379" s="90"/>
      <c r="W379" s="90"/>
      <c r="X379" s="94"/>
    </row>
    <row r="380" spans="1:24" x14ac:dyDescent="0.25">
      <c r="A380" s="90"/>
      <c r="B380" s="90"/>
      <c r="C380" s="90"/>
      <c r="D380" s="90"/>
      <c r="E380" s="90"/>
      <c r="F380" s="90"/>
      <c r="G380" s="90"/>
      <c r="H380" s="93"/>
      <c r="I380" s="90"/>
      <c r="J380" s="90"/>
      <c r="K380" s="90"/>
      <c r="L380" s="90"/>
      <c r="M380" s="90"/>
      <c r="N380" s="90"/>
      <c r="O380" s="90"/>
      <c r="P380" s="90"/>
      <c r="Q380" s="90"/>
      <c r="R380" s="90"/>
      <c r="S380" s="90"/>
      <c r="T380" s="90"/>
      <c r="U380" s="90"/>
      <c r="V380" s="90"/>
      <c r="W380" s="90"/>
      <c r="X380" s="94"/>
    </row>
    <row r="381" spans="1:24" x14ac:dyDescent="0.25">
      <c r="A381" s="90"/>
      <c r="B381" s="90"/>
      <c r="C381" s="90"/>
      <c r="D381" s="90"/>
      <c r="E381" s="90"/>
      <c r="F381" s="90"/>
      <c r="G381" s="90"/>
      <c r="H381" s="93"/>
      <c r="I381" s="90"/>
      <c r="J381" s="90"/>
      <c r="K381" s="90"/>
      <c r="L381" s="90"/>
      <c r="M381" s="90"/>
      <c r="N381" s="90"/>
      <c r="O381" s="90"/>
      <c r="P381" s="90"/>
      <c r="Q381" s="90"/>
      <c r="R381" s="90"/>
      <c r="S381" s="90"/>
      <c r="T381" s="90"/>
      <c r="U381" s="90"/>
      <c r="V381" s="90"/>
      <c r="W381" s="90"/>
      <c r="X381" s="94"/>
    </row>
    <row r="382" spans="1:24" x14ac:dyDescent="0.25">
      <c r="A382" s="90"/>
      <c r="B382" s="90"/>
      <c r="C382" s="90"/>
      <c r="D382" s="90"/>
      <c r="E382" s="90"/>
      <c r="F382" s="90"/>
      <c r="G382" s="90"/>
      <c r="H382" s="93"/>
      <c r="I382" s="90"/>
      <c r="J382" s="90"/>
      <c r="K382" s="90"/>
      <c r="L382" s="90"/>
      <c r="M382" s="90"/>
      <c r="N382" s="90"/>
      <c r="O382" s="90"/>
      <c r="P382" s="90"/>
      <c r="Q382" s="90"/>
      <c r="R382" s="90"/>
      <c r="S382" s="90"/>
      <c r="T382" s="90"/>
      <c r="U382" s="90"/>
      <c r="V382" s="90"/>
      <c r="W382" s="90"/>
      <c r="X382" s="94"/>
    </row>
    <row r="383" spans="1:24" x14ac:dyDescent="0.25">
      <c r="A383" s="90"/>
      <c r="B383" s="90"/>
      <c r="C383" s="90"/>
      <c r="D383" s="90"/>
      <c r="E383" s="90"/>
      <c r="F383" s="90"/>
      <c r="G383" s="90"/>
      <c r="H383" s="93"/>
      <c r="I383" s="90"/>
      <c r="J383" s="90"/>
      <c r="K383" s="90"/>
      <c r="L383" s="90"/>
      <c r="M383" s="90"/>
      <c r="N383" s="90"/>
      <c r="O383" s="90"/>
      <c r="P383" s="90"/>
      <c r="Q383" s="90"/>
      <c r="R383" s="90"/>
      <c r="S383" s="90"/>
      <c r="T383" s="90"/>
      <c r="U383" s="90"/>
      <c r="V383" s="90"/>
      <c r="W383" s="90"/>
      <c r="X383" s="94"/>
    </row>
    <row r="384" spans="1:24" x14ac:dyDescent="0.25">
      <c r="A384" s="90"/>
      <c r="B384" s="90"/>
      <c r="C384" s="90"/>
      <c r="D384" s="90"/>
      <c r="E384" s="90"/>
      <c r="F384" s="90"/>
      <c r="G384" s="90"/>
      <c r="H384" s="93"/>
      <c r="I384" s="90"/>
      <c r="J384" s="90"/>
      <c r="K384" s="90"/>
      <c r="L384" s="90"/>
      <c r="M384" s="90"/>
      <c r="N384" s="90"/>
      <c r="O384" s="90"/>
      <c r="P384" s="90"/>
      <c r="Q384" s="90"/>
      <c r="R384" s="90"/>
      <c r="S384" s="90"/>
      <c r="T384" s="90"/>
      <c r="U384" s="90"/>
      <c r="V384" s="90"/>
      <c r="W384" s="90"/>
      <c r="X384" s="94"/>
    </row>
    <row r="385" spans="1:24" x14ac:dyDescent="0.25">
      <c r="A385" s="90"/>
      <c r="B385" s="90"/>
      <c r="C385" s="90"/>
      <c r="D385" s="90"/>
      <c r="E385" s="90"/>
      <c r="F385" s="90"/>
      <c r="G385" s="90"/>
      <c r="H385" s="93"/>
      <c r="I385" s="90"/>
      <c r="J385" s="90"/>
      <c r="K385" s="90"/>
      <c r="L385" s="90"/>
      <c r="M385" s="90"/>
      <c r="N385" s="90"/>
      <c r="O385" s="90"/>
      <c r="P385" s="90"/>
      <c r="Q385" s="90"/>
      <c r="R385" s="90"/>
      <c r="S385" s="90"/>
      <c r="T385" s="90"/>
      <c r="U385" s="90"/>
      <c r="V385" s="90"/>
      <c r="W385" s="90"/>
      <c r="X385" s="94"/>
    </row>
  </sheetData>
  <mergeCells count="42">
    <mergeCell ref="E30:E48"/>
    <mergeCell ref="A17:A48"/>
    <mergeCell ref="B17:B48"/>
    <mergeCell ref="C17:C24"/>
    <mergeCell ref="D17:D24"/>
    <mergeCell ref="E17:E24"/>
    <mergeCell ref="C25:C29"/>
    <mergeCell ref="D25:D29"/>
    <mergeCell ref="E25:E29"/>
    <mergeCell ref="C30:C48"/>
    <mergeCell ref="D30:D48"/>
    <mergeCell ref="T9:V9"/>
    <mergeCell ref="K10:V10"/>
    <mergeCell ref="A12:A16"/>
    <mergeCell ref="B12:B16"/>
    <mergeCell ref="C12:C13"/>
    <mergeCell ref="D12:D16"/>
    <mergeCell ref="E12:E13"/>
    <mergeCell ref="C14:C16"/>
    <mergeCell ref="E14:E16"/>
    <mergeCell ref="A7:X7"/>
    <mergeCell ref="A8:A11"/>
    <mergeCell ref="B8:B11"/>
    <mergeCell ref="C8:C11"/>
    <mergeCell ref="D8:D11"/>
    <mergeCell ref="E8:E11"/>
    <mergeCell ref="F8:F11"/>
    <mergeCell ref="G8:G11"/>
    <mergeCell ref="H8:H11"/>
    <mergeCell ref="I8:I11"/>
    <mergeCell ref="J8:J11"/>
    <mergeCell ref="K8:V8"/>
    <mergeCell ref="W8:X10"/>
    <mergeCell ref="K9:M9"/>
    <mergeCell ref="N9:P9"/>
    <mergeCell ref="Q9:S9"/>
    <mergeCell ref="A6:X6"/>
    <mergeCell ref="A1:X1"/>
    <mergeCell ref="A2:X2"/>
    <mergeCell ref="A3:X3"/>
    <mergeCell ref="A4:X4"/>
    <mergeCell ref="A5:X5"/>
  </mergeCells>
  <pageMargins left="1" right="1" top="1" bottom="1" header="0.5" footer="0.5"/>
  <pageSetup paperSize="5" scale="4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B65D0-DF64-4679-8557-4DF50C323854}">
  <sheetPr>
    <pageSetUpPr fitToPage="1"/>
  </sheetPr>
  <dimension ref="A1:X433"/>
  <sheetViews>
    <sheetView zoomScale="40" zoomScaleNormal="40" workbookViewId="0">
      <selection activeCell="F9" sqref="F9:F12"/>
    </sheetView>
  </sheetViews>
  <sheetFormatPr baseColWidth="10" defaultColWidth="9.140625" defaultRowHeight="15.75" x14ac:dyDescent="0.25"/>
  <cols>
    <col min="1" max="1" width="27.7109375" style="68" customWidth="1"/>
    <col min="2" max="3" width="44" style="68" customWidth="1"/>
    <col min="4" max="4" width="26.140625" style="68" customWidth="1"/>
    <col min="5" max="5" width="45.85546875" style="68" customWidth="1"/>
    <col min="6" max="6" width="164.42578125" style="133" customWidth="1"/>
    <col min="7" max="7" width="211.85546875" style="68" customWidth="1"/>
    <col min="8" max="8" width="26.28515625" style="134" customWidth="1"/>
    <col min="9" max="9" width="62.42578125" style="68" customWidth="1"/>
    <col min="10" max="10" width="74.85546875" style="68" customWidth="1"/>
    <col min="11" max="19" width="3.85546875" style="68" bestFit="1" customWidth="1"/>
    <col min="20" max="22" width="5.140625" style="68" bestFit="1" customWidth="1"/>
    <col min="23" max="23" width="27.5703125" style="68" customWidth="1"/>
    <col min="24" max="24" width="55.42578125" style="135" bestFit="1" customWidth="1"/>
    <col min="25" max="16384" width="9.140625" style="68"/>
  </cols>
  <sheetData>
    <row r="1" spans="1:24" ht="100.5" customHeight="1" x14ac:dyDescent="0.25">
      <c r="A1" s="1194" t="s">
        <v>0</v>
      </c>
      <c r="B1" s="659"/>
      <c r="C1" s="659"/>
      <c r="D1" s="659"/>
      <c r="E1" s="659"/>
      <c r="F1" s="659"/>
      <c r="G1" s="659"/>
      <c r="H1" s="659"/>
      <c r="I1" s="659"/>
      <c r="J1" s="659"/>
      <c r="K1" s="659"/>
      <c r="L1" s="659"/>
      <c r="M1" s="659"/>
      <c r="N1" s="659"/>
      <c r="O1" s="659"/>
      <c r="P1" s="659"/>
      <c r="Q1" s="659"/>
      <c r="R1" s="659"/>
      <c r="S1" s="659"/>
      <c r="T1" s="659"/>
      <c r="U1" s="659"/>
      <c r="V1" s="659"/>
      <c r="W1" s="659"/>
      <c r="X1" s="659"/>
    </row>
    <row r="2" spans="1:24" ht="20.25" x14ac:dyDescent="0.3">
      <c r="A2" s="660" t="s">
        <v>343</v>
      </c>
      <c r="B2" s="660"/>
      <c r="C2" s="660"/>
      <c r="D2" s="660"/>
      <c r="E2" s="660"/>
      <c r="F2" s="660"/>
      <c r="G2" s="660"/>
      <c r="H2" s="660"/>
      <c r="I2" s="660"/>
      <c r="J2" s="660"/>
      <c r="K2" s="660"/>
      <c r="L2" s="660"/>
      <c r="M2" s="660"/>
      <c r="N2" s="660"/>
      <c r="O2" s="660"/>
      <c r="P2" s="660"/>
      <c r="Q2" s="660"/>
      <c r="R2" s="660"/>
      <c r="S2" s="660"/>
      <c r="T2" s="660"/>
      <c r="U2" s="660"/>
      <c r="V2" s="660"/>
      <c r="W2" s="660"/>
      <c r="X2" s="660"/>
    </row>
    <row r="3" spans="1:24" ht="19.5" customHeight="1" x14ac:dyDescent="0.3">
      <c r="A3" s="661" t="s">
        <v>344</v>
      </c>
      <c r="B3" s="661"/>
      <c r="C3" s="661"/>
      <c r="D3" s="661"/>
      <c r="E3" s="661"/>
      <c r="F3" s="661"/>
      <c r="G3" s="661"/>
      <c r="H3" s="661"/>
      <c r="I3" s="661"/>
      <c r="J3" s="661"/>
      <c r="K3" s="661"/>
      <c r="L3" s="661"/>
      <c r="M3" s="661"/>
      <c r="N3" s="661"/>
      <c r="O3" s="661"/>
      <c r="P3" s="661"/>
      <c r="Q3" s="661"/>
      <c r="R3" s="661"/>
      <c r="S3" s="661"/>
      <c r="T3" s="661"/>
      <c r="U3" s="661"/>
      <c r="V3" s="661"/>
      <c r="W3" s="661"/>
      <c r="X3" s="661"/>
    </row>
    <row r="4" spans="1:24" ht="19.5" customHeight="1" x14ac:dyDescent="0.3">
      <c r="A4" s="661" t="s">
        <v>345</v>
      </c>
      <c r="B4" s="661"/>
      <c r="C4" s="661"/>
      <c r="D4" s="661"/>
      <c r="E4" s="661"/>
      <c r="F4" s="661"/>
      <c r="G4" s="661"/>
      <c r="H4" s="661"/>
      <c r="I4" s="661"/>
      <c r="J4" s="661"/>
      <c r="K4" s="661"/>
      <c r="L4" s="661"/>
      <c r="M4" s="661"/>
      <c r="N4" s="661"/>
      <c r="O4" s="661"/>
      <c r="P4" s="661"/>
      <c r="Q4" s="661"/>
      <c r="R4" s="661"/>
      <c r="S4" s="661"/>
      <c r="T4" s="661"/>
      <c r="U4" s="661"/>
      <c r="V4" s="661"/>
      <c r="W4" s="661"/>
      <c r="X4" s="661"/>
    </row>
    <row r="5" spans="1:24" ht="19.5" customHeight="1" x14ac:dyDescent="0.25">
      <c r="A5" s="662" t="s">
        <v>346</v>
      </c>
      <c r="B5" s="662"/>
      <c r="C5" s="662"/>
      <c r="D5" s="662"/>
      <c r="E5" s="662"/>
      <c r="F5" s="662"/>
      <c r="G5" s="662"/>
      <c r="H5" s="662"/>
      <c r="I5" s="662"/>
      <c r="J5" s="662"/>
      <c r="K5" s="662"/>
      <c r="L5" s="662"/>
      <c r="M5" s="662"/>
      <c r="N5" s="662"/>
      <c r="O5" s="662"/>
      <c r="P5" s="662"/>
      <c r="Q5" s="662"/>
      <c r="R5" s="662"/>
      <c r="S5" s="662"/>
      <c r="T5" s="662"/>
      <c r="U5" s="662"/>
      <c r="V5" s="662"/>
      <c r="W5" s="662"/>
      <c r="X5" s="662"/>
    </row>
    <row r="6" spans="1:24" ht="20.25" x14ac:dyDescent="0.25">
      <c r="A6" s="662" t="s">
        <v>347</v>
      </c>
      <c r="B6" s="662"/>
      <c r="C6" s="662"/>
      <c r="D6" s="662"/>
      <c r="E6" s="662"/>
      <c r="F6" s="662"/>
      <c r="G6" s="662"/>
      <c r="H6" s="662"/>
      <c r="I6" s="662"/>
      <c r="J6" s="662"/>
      <c r="K6" s="662"/>
      <c r="L6" s="662"/>
      <c r="M6" s="662"/>
      <c r="N6" s="662"/>
      <c r="O6" s="662"/>
      <c r="P6" s="662"/>
      <c r="Q6" s="662"/>
      <c r="R6" s="662"/>
      <c r="S6" s="662"/>
      <c r="T6" s="662"/>
      <c r="U6" s="662"/>
      <c r="V6" s="662"/>
      <c r="W6" s="662"/>
      <c r="X6" s="662"/>
    </row>
    <row r="7" spans="1:24" ht="24" customHeight="1" x14ac:dyDescent="0.25">
      <c r="A7" s="662" t="s">
        <v>348</v>
      </c>
      <c r="B7" s="662"/>
      <c r="C7" s="662"/>
      <c r="D7" s="662"/>
      <c r="E7" s="662"/>
      <c r="F7" s="662"/>
      <c r="G7" s="662"/>
      <c r="H7" s="662"/>
      <c r="I7" s="662"/>
      <c r="J7" s="662"/>
      <c r="K7" s="662"/>
      <c r="L7" s="662"/>
      <c r="M7" s="662"/>
      <c r="N7" s="662"/>
      <c r="O7" s="662"/>
      <c r="P7" s="662"/>
      <c r="Q7" s="662"/>
      <c r="R7" s="662"/>
      <c r="S7" s="662"/>
      <c r="T7" s="662"/>
      <c r="U7" s="662"/>
      <c r="V7" s="662"/>
      <c r="W7" s="662"/>
      <c r="X7" s="662"/>
    </row>
    <row r="8" spans="1:24" ht="27.75" customHeight="1" x14ac:dyDescent="0.25">
      <c r="A8" s="662" t="s">
        <v>349</v>
      </c>
      <c r="B8" s="662"/>
      <c r="C8" s="662"/>
      <c r="D8" s="662"/>
      <c r="E8" s="662"/>
      <c r="F8" s="662"/>
      <c r="G8" s="662"/>
      <c r="H8" s="662"/>
      <c r="I8" s="662"/>
      <c r="J8" s="662"/>
      <c r="K8" s="662"/>
      <c r="L8" s="662"/>
      <c r="M8" s="662"/>
      <c r="N8" s="662"/>
      <c r="O8" s="662"/>
      <c r="P8" s="662"/>
      <c r="Q8" s="662"/>
      <c r="R8" s="662"/>
      <c r="S8" s="662"/>
      <c r="T8" s="662"/>
      <c r="U8" s="662"/>
      <c r="V8" s="662"/>
      <c r="W8" s="662"/>
      <c r="X8" s="662"/>
    </row>
    <row r="9" spans="1:24" ht="15.75" customHeight="1" x14ac:dyDescent="0.3">
      <c r="A9" s="663" t="s">
        <v>14</v>
      </c>
      <c r="B9" s="663" t="s">
        <v>15</v>
      </c>
      <c r="C9" s="663" t="s">
        <v>16</v>
      </c>
      <c r="D9" s="663" t="s">
        <v>17</v>
      </c>
      <c r="E9" s="663" t="s">
        <v>18</v>
      </c>
      <c r="F9" s="663" t="s">
        <v>19</v>
      </c>
      <c r="G9" s="663" t="s">
        <v>20</v>
      </c>
      <c r="H9" s="663" t="s">
        <v>21</v>
      </c>
      <c r="I9" s="663" t="s">
        <v>22</v>
      </c>
      <c r="J9" s="663" t="s">
        <v>23</v>
      </c>
      <c r="K9" s="664" t="s">
        <v>24</v>
      </c>
      <c r="L9" s="664"/>
      <c r="M9" s="664"/>
      <c r="N9" s="664"/>
      <c r="O9" s="664"/>
      <c r="P9" s="664"/>
      <c r="Q9" s="664"/>
      <c r="R9" s="664"/>
      <c r="S9" s="664"/>
      <c r="T9" s="664"/>
      <c r="U9" s="664"/>
      <c r="V9" s="664"/>
      <c r="W9" s="665" t="s">
        <v>25</v>
      </c>
      <c r="X9" s="665"/>
    </row>
    <row r="10" spans="1:24" ht="15.75" customHeight="1" x14ac:dyDescent="0.25">
      <c r="A10" s="663"/>
      <c r="B10" s="663"/>
      <c r="C10" s="663"/>
      <c r="D10" s="663"/>
      <c r="E10" s="663"/>
      <c r="F10" s="663"/>
      <c r="G10" s="663"/>
      <c r="H10" s="663"/>
      <c r="I10" s="663"/>
      <c r="J10" s="663"/>
      <c r="K10" s="584" t="s">
        <v>26</v>
      </c>
      <c r="L10" s="584"/>
      <c r="M10" s="584"/>
      <c r="N10" s="584" t="s">
        <v>27</v>
      </c>
      <c r="O10" s="584"/>
      <c r="P10" s="584"/>
      <c r="Q10" s="584" t="s">
        <v>28</v>
      </c>
      <c r="R10" s="584"/>
      <c r="S10" s="584"/>
      <c r="T10" s="584" t="s">
        <v>29</v>
      </c>
      <c r="U10" s="584"/>
      <c r="V10" s="584"/>
      <c r="W10" s="665"/>
      <c r="X10" s="665"/>
    </row>
    <row r="11" spans="1:24" ht="15.75" customHeight="1" x14ac:dyDescent="0.25">
      <c r="A11" s="663"/>
      <c r="B11" s="663"/>
      <c r="C11" s="663"/>
      <c r="D11" s="663"/>
      <c r="E11" s="663"/>
      <c r="F11" s="663"/>
      <c r="G11" s="663"/>
      <c r="H11" s="663"/>
      <c r="I11" s="663"/>
      <c r="J11" s="663"/>
      <c r="K11" s="665" t="s">
        <v>30</v>
      </c>
      <c r="L11" s="665"/>
      <c r="M11" s="665"/>
      <c r="N11" s="665"/>
      <c r="O11" s="665"/>
      <c r="P11" s="665"/>
      <c r="Q11" s="665"/>
      <c r="R11" s="665"/>
      <c r="S11" s="665"/>
      <c r="T11" s="665"/>
      <c r="U11" s="665"/>
      <c r="V11" s="665"/>
      <c r="W11" s="665"/>
      <c r="X11" s="665"/>
    </row>
    <row r="12" spans="1:24" ht="63" customHeight="1" x14ac:dyDescent="0.25">
      <c r="A12" s="663"/>
      <c r="B12" s="663"/>
      <c r="C12" s="663"/>
      <c r="D12" s="663"/>
      <c r="E12" s="663"/>
      <c r="F12" s="663"/>
      <c r="G12" s="663"/>
      <c r="H12" s="663"/>
      <c r="I12" s="663"/>
      <c r="J12" s="663"/>
      <c r="K12" s="10">
        <v>1</v>
      </c>
      <c r="L12" s="10">
        <v>2</v>
      </c>
      <c r="M12" s="10">
        <v>3</v>
      </c>
      <c r="N12" s="10">
        <v>4</v>
      </c>
      <c r="O12" s="10">
        <v>5</v>
      </c>
      <c r="P12" s="10">
        <v>6</v>
      </c>
      <c r="Q12" s="10">
        <v>7</v>
      </c>
      <c r="R12" s="10">
        <v>8</v>
      </c>
      <c r="S12" s="10">
        <v>9</v>
      </c>
      <c r="T12" s="10">
        <v>10</v>
      </c>
      <c r="U12" s="10">
        <v>11</v>
      </c>
      <c r="V12" s="10">
        <v>12</v>
      </c>
      <c r="W12" s="9" t="s">
        <v>350</v>
      </c>
      <c r="X12" s="98" t="s">
        <v>32</v>
      </c>
    </row>
    <row r="13" spans="1:24" ht="270" customHeight="1" x14ac:dyDescent="0.25">
      <c r="A13" s="666" t="s">
        <v>351</v>
      </c>
      <c r="B13" s="670" t="s">
        <v>352</v>
      </c>
      <c r="C13" s="670" t="s">
        <v>353</v>
      </c>
      <c r="D13" s="670" t="s">
        <v>354</v>
      </c>
      <c r="E13" s="670" t="s">
        <v>355</v>
      </c>
      <c r="F13" s="100" t="s">
        <v>356</v>
      </c>
      <c r="G13" s="101" t="s">
        <v>357</v>
      </c>
      <c r="H13" s="105">
        <v>1</v>
      </c>
      <c r="I13" s="123" t="s">
        <v>358</v>
      </c>
      <c r="J13" s="123" t="s">
        <v>359</v>
      </c>
      <c r="K13" s="672"/>
      <c r="L13" s="673"/>
      <c r="M13" s="674"/>
      <c r="N13" s="672" t="s">
        <v>43</v>
      </c>
      <c r="O13" s="673"/>
      <c r="P13" s="674"/>
      <c r="Q13" s="672" t="s">
        <v>43</v>
      </c>
      <c r="R13" s="673"/>
      <c r="S13" s="674"/>
      <c r="T13" s="672" t="s">
        <v>43</v>
      </c>
      <c r="U13" s="673"/>
      <c r="V13" s="674"/>
      <c r="W13" s="102"/>
      <c r="X13" s="102"/>
    </row>
    <row r="14" spans="1:24" ht="139.5" customHeight="1" x14ac:dyDescent="0.25">
      <c r="A14" s="667"/>
      <c r="B14" s="671"/>
      <c r="C14" s="668"/>
      <c r="D14" s="671"/>
      <c r="E14" s="671"/>
      <c r="F14" s="100" t="s">
        <v>360</v>
      </c>
      <c r="G14" s="100" t="s">
        <v>361</v>
      </c>
      <c r="H14" s="103">
        <v>1</v>
      </c>
      <c r="I14" s="123" t="s">
        <v>358</v>
      </c>
      <c r="J14" s="123" t="s">
        <v>359</v>
      </c>
      <c r="K14" s="672"/>
      <c r="L14" s="673"/>
      <c r="M14" s="674"/>
      <c r="N14" s="672" t="s">
        <v>43</v>
      </c>
      <c r="O14" s="673"/>
      <c r="P14" s="674"/>
      <c r="Q14" s="672" t="s">
        <v>43</v>
      </c>
      <c r="R14" s="673"/>
      <c r="S14" s="674"/>
      <c r="T14" s="672" t="s">
        <v>43</v>
      </c>
      <c r="U14" s="673"/>
      <c r="V14" s="674"/>
      <c r="W14" s="102"/>
      <c r="X14" s="102"/>
    </row>
    <row r="15" spans="1:24" ht="40.5" customHeight="1" x14ac:dyDescent="0.25">
      <c r="A15" s="667"/>
      <c r="B15" s="671"/>
      <c r="C15" s="668"/>
      <c r="D15" s="671"/>
      <c r="E15" s="671"/>
      <c r="F15" s="100" t="s">
        <v>362</v>
      </c>
      <c r="G15" s="104" t="s">
        <v>363</v>
      </c>
      <c r="H15" s="103">
        <v>3</v>
      </c>
      <c r="I15" s="123" t="s">
        <v>364</v>
      </c>
      <c r="J15" s="123" t="s">
        <v>365</v>
      </c>
      <c r="K15" s="672"/>
      <c r="L15" s="673"/>
      <c r="M15" s="674"/>
      <c r="N15" s="672" t="s">
        <v>43</v>
      </c>
      <c r="O15" s="673"/>
      <c r="P15" s="674"/>
      <c r="Q15" s="672"/>
      <c r="R15" s="673"/>
      <c r="S15" s="674"/>
      <c r="T15" s="672"/>
      <c r="U15" s="673"/>
      <c r="V15" s="674"/>
      <c r="W15" s="102"/>
      <c r="X15" s="102"/>
    </row>
    <row r="16" spans="1:24" ht="40.5" customHeight="1" x14ac:dyDescent="0.25">
      <c r="A16" s="667"/>
      <c r="B16" s="671"/>
      <c r="C16" s="668"/>
      <c r="D16" s="671"/>
      <c r="E16" s="671"/>
      <c r="F16" s="100" t="s">
        <v>366</v>
      </c>
      <c r="G16" s="104" t="s">
        <v>367</v>
      </c>
      <c r="H16" s="103">
        <v>100</v>
      </c>
      <c r="I16" s="123" t="s">
        <v>364</v>
      </c>
      <c r="J16" s="123" t="s">
        <v>365</v>
      </c>
      <c r="K16" s="672"/>
      <c r="L16" s="673"/>
      <c r="M16" s="674"/>
      <c r="N16" s="672" t="s">
        <v>43</v>
      </c>
      <c r="O16" s="673"/>
      <c r="P16" s="674"/>
      <c r="Q16" s="672"/>
      <c r="R16" s="673"/>
      <c r="S16" s="674"/>
      <c r="T16" s="672"/>
      <c r="U16" s="673"/>
      <c r="V16" s="674"/>
      <c r="W16" s="102"/>
      <c r="X16" s="102"/>
    </row>
    <row r="17" spans="1:24" ht="37.5" customHeight="1" x14ac:dyDescent="0.25">
      <c r="A17" s="667"/>
      <c r="B17" s="671"/>
      <c r="C17" s="668"/>
      <c r="D17" s="671"/>
      <c r="E17" s="671"/>
      <c r="F17" s="100" t="s">
        <v>368</v>
      </c>
      <c r="G17" s="104"/>
      <c r="H17" s="103">
        <v>3000</v>
      </c>
      <c r="I17" s="123"/>
      <c r="J17" s="123"/>
      <c r="K17" s="136" t="s">
        <v>43</v>
      </c>
      <c r="L17" s="137" t="s">
        <v>43</v>
      </c>
      <c r="M17" s="138" t="s">
        <v>43</v>
      </c>
      <c r="N17" s="136" t="s">
        <v>43</v>
      </c>
      <c r="O17" s="137" t="s">
        <v>43</v>
      </c>
      <c r="P17" s="138" t="s">
        <v>43</v>
      </c>
      <c r="Q17" s="136" t="s">
        <v>43</v>
      </c>
      <c r="R17" s="137" t="s">
        <v>43</v>
      </c>
      <c r="S17" s="138" t="s">
        <v>43</v>
      </c>
      <c r="T17" s="136" t="s">
        <v>43</v>
      </c>
      <c r="U17" s="137" t="s">
        <v>43</v>
      </c>
      <c r="V17" s="138" t="s">
        <v>43</v>
      </c>
      <c r="W17" s="102"/>
      <c r="X17" s="102"/>
    </row>
    <row r="18" spans="1:24" ht="41.25" customHeight="1" x14ac:dyDescent="0.25">
      <c r="A18" s="667"/>
      <c r="B18" s="671"/>
      <c r="C18" s="668"/>
      <c r="D18" s="671"/>
      <c r="E18" s="671"/>
      <c r="F18" s="100" t="s">
        <v>369</v>
      </c>
      <c r="G18" s="104"/>
      <c r="H18" s="103">
        <v>3000</v>
      </c>
      <c r="I18" s="123"/>
      <c r="J18" s="123"/>
      <c r="K18" s="136" t="s">
        <v>43</v>
      </c>
      <c r="L18" s="137" t="s">
        <v>43</v>
      </c>
      <c r="M18" s="138" t="s">
        <v>43</v>
      </c>
      <c r="N18" s="136" t="s">
        <v>43</v>
      </c>
      <c r="O18" s="137" t="s">
        <v>43</v>
      </c>
      <c r="P18" s="138" t="s">
        <v>43</v>
      </c>
      <c r="Q18" s="136" t="s">
        <v>43</v>
      </c>
      <c r="R18" s="137" t="s">
        <v>43</v>
      </c>
      <c r="S18" s="138" t="s">
        <v>43</v>
      </c>
      <c r="T18" s="136" t="s">
        <v>43</v>
      </c>
      <c r="U18" s="137" t="s">
        <v>43</v>
      </c>
      <c r="V18" s="138" t="s">
        <v>43</v>
      </c>
      <c r="W18" s="102"/>
      <c r="X18" s="102"/>
    </row>
    <row r="19" spans="1:24" ht="40.5" customHeight="1" x14ac:dyDescent="0.25">
      <c r="A19" s="667"/>
      <c r="B19" s="671"/>
      <c r="C19" s="668"/>
      <c r="D19" s="671"/>
      <c r="E19" s="671"/>
      <c r="F19" s="100" t="s">
        <v>370</v>
      </c>
      <c r="G19" s="100" t="s">
        <v>371</v>
      </c>
      <c r="H19" s="103">
        <v>80</v>
      </c>
      <c r="I19" s="123" t="s">
        <v>364</v>
      </c>
      <c r="J19" s="123" t="s">
        <v>372</v>
      </c>
      <c r="K19" s="672" t="s">
        <v>43</v>
      </c>
      <c r="L19" s="673"/>
      <c r="M19" s="674"/>
      <c r="N19" s="672" t="s">
        <v>43</v>
      </c>
      <c r="O19" s="673"/>
      <c r="P19" s="674"/>
      <c r="Q19" s="672" t="s">
        <v>43</v>
      </c>
      <c r="R19" s="673"/>
      <c r="S19" s="674"/>
      <c r="T19" s="672" t="s">
        <v>43</v>
      </c>
      <c r="U19" s="673"/>
      <c r="V19" s="674"/>
      <c r="W19" s="102"/>
      <c r="X19" s="102"/>
    </row>
    <row r="20" spans="1:24" ht="40.5" customHeight="1" x14ac:dyDescent="0.25">
      <c r="A20" s="667"/>
      <c r="B20" s="671"/>
      <c r="C20" s="668"/>
      <c r="D20" s="671"/>
      <c r="E20" s="671"/>
      <c r="F20" s="100" t="s">
        <v>373</v>
      </c>
      <c r="G20" s="100" t="s">
        <v>374</v>
      </c>
      <c r="H20" s="103">
        <v>58</v>
      </c>
      <c r="I20" s="123" t="s">
        <v>364</v>
      </c>
      <c r="J20" s="123" t="s">
        <v>375</v>
      </c>
      <c r="K20" s="672" t="s">
        <v>43</v>
      </c>
      <c r="L20" s="673"/>
      <c r="M20" s="674"/>
      <c r="N20" s="672" t="s">
        <v>43</v>
      </c>
      <c r="O20" s="673"/>
      <c r="P20" s="674"/>
      <c r="Q20" s="672" t="s">
        <v>43</v>
      </c>
      <c r="R20" s="673"/>
      <c r="S20" s="674"/>
      <c r="T20" s="672" t="s">
        <v>43</v>
      </c>
      <c r="U20" s="673"/>
      <c r="V20" s="674"/>
      <c r="W20" s="102"/>
      <c r="X20" s="102"/>
    </row>
    <row r="21" spans="1:24" ht="55.5" customHeight="1" x14ac:dyDescent="0.25">
      <c r="A21" s="667"/>
      <c r="B21" s="671"/>
      <c r="C21" s="668"/>
      <c r="D21" s="671"/>
      <c r="E21" s="671"/>
      <c r="F21" s="100" t="s">
        <v>376</v>
      </c>
      <c r="G21" s="100" t="s">
        <v>377</v>
      </c>
      <c r="H21" s="103">
        <v>58</v>
      </c>
      <c r="I21" s="123" t="s">
        <v>364</v>
      </c>
      <c r="J21" s="123" t="s">
        <v>375</v>
      </c>
      <c r="K21" s="672" t="s">
        <v>43</v>
      </c>
      <c r="L21" s="673"/>
      <c r="M21" s="674"/>
      <c r="N21" s="672" t="s">
        <v>43</v>
      </c>
      <c r="O21" s="673"/>
      <c r="P21" s="674"/>
      <c r="Q21" s="672" t="s">
        <v>43</v>
      </c>
      <c r="R21" s="673"/>
      <c r="S21" s="674"/>
      <c r="T21" s="672" t="s">
        <v>43</v>
      </c>
      <c r="U21" s="673"/>
      <c r="V21" s="674"/>
      <c r="W21" s="102"/>
      <c r="X21" s="102"/>
    </row>
    <row r="22" spans="1:24" ht="100.5" customHeight="1" x14ac:dyDescent="0.25">
      <c r="A22" s="667"/>
      <c r="B22" s="671"/>
      <c r="C22" s="668"/>
      <c r="D22" s="671"/>
      <c r="E22" s="671"/>
      <c r="F22" s="100" t="s">
        <v>378</v>
      </c>
      <c r="G22" s="100" t="s">
        <v>379</v>
      </c>
      <c r="H22" s="103">
        <v>105</v>
      </c>
      <c r="I22" s="123" t="s">
        <v>364</v>
      </c>
      <c r="J22" s="123" t="s">
        <v>365</v>
      </c>
      <c r="K22" s="672"/>
      <c r="L22" s="673"/>
      <c r="M22" s="674"/>
      <c r="N22" s="675" t="s">
        <v>43</v>
      </c>
      <c r="O22" s="676"/>
      <c r="P22" s="677"/>
      <c r="Q22" s="672" t="s">
        <v>43</v>
      </c>
      <c r="R22" s="673"/>
      <c r="S22" s="674"/>
      <c r="T22" s="672" t="s">
        <v>43</v>
      </c>
      <c r="U22" s="673"/>
      <c r="V22" s="674"/>
      <c r="W22" s="102"/>
      <c r="X22" s="102"/>
    </row>
    <row r="23" spans="1:24" ht="40.5" customHeight="1" x14ac:dyDescent="0.25">
      <c r="A23" s="667"/>
      <c r="B23" s="671"/>
      <c r="C23" s="668"/>
      <c r="D23" s="671"/>
      <c r="E23" s="671"/>
      <c r="F23" s="100" t="s">
        <v>380</v>
      </c>
      <c r="G23" s="139" t="s">
        <v>381</v>
      </c>
      <c r="H23" s="103">
        <v>4</v>
      </c>
      <c r="I23" s="123" t="s">
        <v>382</v>
      </c>
      <c r="J23" s="123" t="s">
        <v>383</v>
      </c>
      <c r="K23" s="672"/>
      <c r="L23" s="673"/>
      <c r="M23" s="674"/>
      <c r="N23" s="672"/>
      <c r="O23" s="673"/>
      <c r="P23" s="674"/>
      <c r="Q23" s="672" t="s">
        <v>43</v>
      </c>
      <c r="R23" s="673"/>
      <c r="S23" s="674"/>
      <c r="T23" s="672"/>
      <c r="U23" s="673"/>
      <c r="V23" s="674"/>
      <c r="W23" s="102"/>
      <c r="X23" s="102"/>
    </row>
    <row r="24" spans="1:24" ht="65.25" customHeight="1" x14ac:dyDescent="0.25">
      <c r="A24" s="667"/>
      <c r="B24" s="671"/>
      <c r="C24" s="668"/>
      <c r="D24" s="671"/>
      <c r="E24" s="671"/>
      <c r="F24" s="100" t="s">
        <v>384</v>
      </c>
      <c r="G24" s="100" t="s">
        <v>385</v>
      </c>
      <c r="H24" s="105">
        <v>140</v>
      </c>
      <c r="I24" s="123" t="s">
        <v>364</v>
      </c>
      <c r="J24" s="123" t="s">
        <v>365</v>
      </c>
      <c r="K24" s="672"/>
      <c r="L24" s="673"/>
      <c r="M24" s="674"/>
      <c r="N24" s="672"/>
      <c r="O24" s="673"/>
      <c r="P24" s="674"/>
      <c r="Q24" s="672" t="s">
        <v>43</v>
      </c>
      <c r="R24" s="673"/>
      <c r="S24" s="674"/>
      <c r="T24" s="672"/>
      <c r="U24" s="673"/>
      <c r="V24" s="674"/>
      <c r="W24" s="102"/>
      <c r="X24" s="102"/>
    </row>
    <row r="25" spans="1:24" ht="40.5" customHeight="1" x14ac:dyDescent="0.25">
      <c r="A25" s="667"/>
      <c r="B25" s="671"/>
      <c r="C25" s="668"/>
      <c r="D25" s="671"/>
      <c r="E25" s="671"/>
      <c r="F25" s="100" t="s">
        <v>386</v>
      </c>
      <c r="G25" s="104" t="s">
        <v>387</v>
      </c>
      <c r="H25" s="103">
        <v>160</v>
      </c>
      <c r="I25" s="123" t="s">
        <v>364</v>
      </c>
      <c r="J25" s="123" t="s">
        <v>365</v>
      </c>
      <c r="K25" s="672" t="s">
        <v>43</v>
      </c>
      <c r="L25" s="673"/>
      <c r="M25" s="674"/>
      <c r="N25" s="672"/>
      <c r="O25" s="673"/>
      <c r="P25" s="674"/>
      <c r="Q25" s="672"/>
      <c r="R25" s="673"/>
      <c r="S25" s="674"/>
      <c r="T25" s="672"/>
      <c r="U25" s="673"/>
      <c r="V25" s="674"/>
      <c r="W25" s="102"/>
      <c r="X25" s="102"/>
    </row>
    <row r="26" spans="1:24" ht="40.5" customHeight="1" x14ac:dyDescent="0.25">
      <c r="A26" s="667"/>
      <c r="B26" s="671"/>
      <c r="C26" s="668"/>
      <c r="D26" s="671"/>
      <c r="E26" s="671"/>
      <c r="F26" s="100" t="s">
        <v>388</v>
      </c>
      <c r="G26" s="100" t="s">
        <v>389</v>
      </c>
      <c r="H26" s="103">
        <v>32</v>
      </c>
      <c r="I26" s="123" t="s">
        <v>364</v>
      </c>
      <c r="J26" s="123" t="s">
        <v>375</v>
      </c>
      <c r="K26" s="672" t="s">
        <v>43</v>
      </c>
      <c r="L26" s="673"/>
      <c r="M26" s="674"/>
      <c r="N26" s="672" t="s">
        <v>43</v>
      </c>
      <c r="O26" s="673"/>
      <c r="P26" s="674"/>
      <c r="Q26" s="672" t="s">
        <v>43</v>
      </c>
      <c r="R26" s="673"/>
      <c r="S26" s="674"/>
      <c r="T26" s="672" t="s">
        <v>43</v>
      </c>
      <c r="U26" s="673"/>
      <c r="V26" s="674"/>
      <c r="W26" s="102"/>
      <c r="X26" s="102"/>
    </row>
    <row r="27" spans="1:24" ht="93" customHeight="1" x14ac:dyDescent="0.25">
      <c r="A27" s="667"/>
      <c r="B27" s="671"/>
      <c r="C27" s="668"/>
      <c r="D27" s="671"/>
      <c r="E27" s="671"/>
      <c r="F27" s="100" t="s">
        <v>390</v>
      </c>
      <c r="G27" s="100" t="s">
        <v>391</v>
      </c>
      <c r="H27" s="103">
        <v>60</v>
      </c>
      <c r="I27" s="123" t="s">
        <v>364</v>
      </c>
      <c r="J27" s="123" t="s">
        <v>365</v>
      </c>
      <c r="K27" s="672"/>
      <c r="L27" s="673"/>
      <c r="M27" s="674"/>
      <c r="N27" s="672" t="s">
        <v>43</v>
      </c>
      <c r="O27" s="673"/>
      <c r="P27" s="674"/>
      <c r="Q27" s="672"/>
      <c r="R27" s="673"/>
      <c r="S27" s="674"/>
      <c r="T27" s="672" t="s">
        <v>43</v>
      </c>
      <c r="U27" s="673"/>
      <c r="V27" s="674"/>
      <c r="W27" s="102"/>
      <c r="X27" s="102"/>
    </row>
    <row r="28" spans="1:24" ht="65.25" customHeight="1" x14ac:dyDescent="0.25">
      <c r="A28" s="667"/>
      <c r="B28" s="671"/>
      <c r="C28" s="668"/>
      <c r="D28" s="671"/>
      <c r="E28" s="671"/>
      <c r="F28" s="100" t="s">
        <v>392</v>
      </c>
      <c r="G28" s="100" t="s">
        <v>393</v>
      </c>
      <c r="H28" s="103">
        <v>4</v>
      </c>
      <c r="I28" s="123" t="s">
        <v>364</v>
      </c>
      <c r="J28" s="123" t="s">
        <v>365</v>
      </c>
      <c r="K28" s="672" t="s">
        <v>43</v>
      </c>
      <c r="L28" s="673"/>
      <c r="M28" s="674"/>
      <c r="N28" s="672"/>
      <c r="O28" s="673"/>
      <c r="P28" s="674"/>
      <c r="Q28" s="672"/>
      <c r="R28" s="673"/>
      <c r="S28" s="674"/>
      <c r="T28" s="672"/>
      <c r="U28" s="673"/>
      <c r="V28" s="674"/>
      <c r="W28" s="102"/>
      <c r="X28" s="102"/>
    </row>
    <row r="29" spans="1:24" ht="72.75" customHeight="1" x14ac:dyDescent="0.25">
      <c r="A29" s="667"/>
      <c r="B29" s="671"/>
      <c r="C29" s="668"/>
      <c r="D29" s="671"/>
      <c r="E29" s="671"/>
      <c r="F29" s="100" t="s">
        <v>394</v>
      </c>
      <c r="G29" s="100" t="s">
        <v>395</v>
      </c>
      <c r="H29" s="103">
        <v>140</v>
      </c>
      <c r="I29" s="123" t="s">
        <v>396</v>
      </c>
      <c r="J29" s="123" t="s">
        <v>365</v>
      </c>
      <c r="K29" s="672"/>
      <c r="L29" s="673"/>
      <c r="M29" s="674"/>
      <c r="N29" s="672"/>
      <c r="O29" s="673"/>
      <c r="P29" s="674"/>
      <c r="Q29" s="672" t="s">
        <v>43</v>
      </c>
      <c r="R29" s="673"/>
      <c r="S29" s="674"/>
      <c r="T29" s="672"/>
      <c r="U29" s="673"/>
      <c r="V29" s="674"/>
      <c r="W29" s="102"/>
      <c r="X29" s="102"/>
    </row>
    <row r="30" spans="1:24" ht="65.25" customHeight="1" x14ac:dyDescent="0.25">
      <c r="A30" s="667"/>
      <c r="B30" s="671"/>
      <c r="C30" s="668"/>
      <c r="D30" s="671"/>
      <c r="E30" s="671"/>
      <c r="F30" s="100" t="s">
        <v>397</v>
      </c>
      <c r="G30" s="104" t="s">
        <v>398</v>
      </c>
      <c r="H30" s="103">
        <v>40</v>
      </c>
      <c r="I30" s="123" t="s">
        <v>396</v>
      </c>
      <c r="J30" s="123" t="s">
        <v>365</v>
      </c>
      <c r="K30" s="672"/>
      <c r="L30" s="673"/>
      <c r="M30" s="674"/>
      <c r="N30" s="672" t="s">
        <v>43</v>
      </c>
      <c r="O30" s="673"/>
      <c r="P30" s="674"/>
      <c r="Q30" s="672"/>
      <c r="R30" s="673"/>
      <c r="S30" s="674"/>
      <c r="T30" s="140"/>
      <c r="U30" s="141"/>
      <c r="V30" s="142"/>
      <c r="W30" s="102"/>
      <c r="X30" s="102"/>
    </row>
    <row r="31" spans="1:24" ht="40.5" customHeight="1" x14ac:dyDescent="0.25">
      <c r="A31" s="667"/>
      <c r="B31" s="671"/>
      <c r="C31" s="668"/>
      <c r="D31" s="671"/>
      <c r="E31" s="671"/>
      <c r="F31" s="100" t="s">
        <v>399</v>
      </c>
      <c r="G31" s="100" t="s">
        <v>400</v>
      </c>
      <c r="H31" s="103">
        <v>4</v>
      </c>
      <c r="I31" s="123" t="s">
        <v>396</v>
      </c>
      <c r="J31" s="123" t="s">
        <v>365</v>
      </c>
      <c r="K31" s="672"/>
      <c r="L31" s="673"/>
      <c r="M31" s="674"/>
      <c r="N31" s="672" t="s">
        <v>43</v>
      </c>
      <c r="O31" s="673"/>
      <c r="P31" s="674"/>
      <c r="Q31" s="672"/>
      <c r="R31" s="673"/>
      <c r="S31" s="674"/>
      <c r="T31" s="672"/>
      <c r="U31" s="673"/>
      <c r="V31" s="674"/>
      <c r="W31" s="102"/>
      <c r="X31" s="102"/>
    </row>
    <row r="32" spans="1:24" ht="73.5" customHeight="1" x14ac:dyDescent="0.25">
      <c r="A32" s="667"/>
      <c r="B32" s="671"/>
      <c r="C32" s="678" t="s">
        <v>401</v>
      </c>
      <c r="D32" s="671"/>
      <c r="E32" s="671"/>
      <c r="F32" s="106" t="s">
        <v>402</v>
      </c>
      <c r="G32" s="143" t="s">
        <v>403</v>
      </c>
      <c r="H32" s="107">
        <v>30</v>
      </c>
      <c r="I32" s="144" t="s">
        <v>404</v>
      </c>
      <c r="J32" s="144" t="s">
        <v>405</v>
      </c>
      <c r="K32" s="145"/>
      <c r="L32" s="145"/>
      <c r="M32" s="145" t="s">
        <v>43</v>
      </c>
      <c r="N32" s="145"/>
      <c r="O32" s="145"/>
      <c r="P32" s="145" t="s">
        <v>43</v>
      </c>
      <c r="Q32" s="145"/>
      <c r="R32" s="145"/>
      <c r="S32" s="145"/>
      <c r="T32" s="145"/>
      <c r="U32" s="145"/>
      <c r="V32" s="145"/>
      <c r="W32" s="108"/>
      <c r="X32" s="108"/>
    </row>
    <row r="33" spans="1:24" ht="63" customHeight="1" x14ac:dyDescent="0.25">
      <c r="A33" s="667"/>
      <c r="B33" s="671"/>
      <c r="C33" s="678"/>
      <c r="D33" s="671"/>
      <c r="E33" s="671"/>
      <c r="F33" s="106" t="s">
        <v>406</v>
      </c>
      <c r="G33" s="146" t="s">
        <v>407</v>
      </c>
      <c r="H33" s="107">
        <v>400</v>
      </c>
      <c r="I33" s="144" t="s">
        <v>404</v>
      </c>
      <c r="J33" s="144" t="s">
        <v>408</v>
      </c>
      <c r="K33" s="145"/>
      <c r="L33" s="145"/>
      <c r="M33" s="145"/>
      <c r="N33" s="145" t="s">
        <v>43</v>
      </c>
      <c r="O33" s="145" t="s">
        <v>43</v>
      </c>
      <c r="P33" s="145" t="s">
        <v>43</v>
      </c>
      <c r="Q33" s="145" t="s">
        <v>43</v>
      </c>
      <c r="R33" s="145" t="s">
        <v>43</v>
      </c>
      <c r="S33" s="145" t="s">
        <v>43</v>
      </c>
      <c r="T33" s="145"/>
      <c r="U33" s="145"/>
      <c r="V33" s="145"/>
      <c r="W33" s="108"/>
      <c r="X33" s="108"/>
    </row>
    <row r="34" spans="1:24" ht="61.5" customHeight="1" x14ac:dyDescent="0.25">
      <c r="A34" s="667"/>
      <c r="B34" s="671"/>
      <c r="C34" s="678"/>
      <c r="D34" s="671"/>
      <c r="E34" s="671"/>
      <c r="F34" s="106" t="s">
        <v>409</v>
      </c>
      <c r="G34" s="146" t="s">
        <v>410</v>
      </c>
      <c r="H34" s="107">
        <v>60</v>
      </c>
      <c r="I34" s="144" t="s">
        <v>404</v>
      </c>
      <c r="J34" s="144"/>
      <c r="K34" s="145"/>
      <c r="L34" s="145"/>
      <c r="M34" s="145"/>
      <c r="N34" s="145" t="s">
        <v>43</v>
      </c>
      <c r="O34" s="145"/>
      <c r="P34" s="145"/>
      <c r="Q34" s="145"/>
      <c r="R34" s="145"/>
      <c r="S34" s="145"/>
      <c r="T34" s="145"/>
      <c r="U34" s="145"/>
      <c r="V34" s="145"/>
      <c r="W34" s="108"/>
      <c r="X34" s="108"/>
    </row>
    <row r="35" spans="1:24" ht="93" customHeight="1" x14ac:dyDescent="0.25">
      <c r="A35" s="667"/>
      <c r="B35" s="671"/>
      <c r="C35" s="678"/>
      <c r="D35" s="671"/>
      <c r="E35" s="671"/>
      <c r="F35" s="106" t="s">
        <v>411</v>
      </c>
      <c r="G35" s="146" t="s">
        <v>412</v>
      </c>
      <c r="H35" s="107">
        <v>100</v>
      </c>
      <c r="I35" s="144" t="s">
        <v>404</v>
      </c>
      <c r="J35" s="144" t="s">
        <v>413</v>
      </c>
      <c r="K35" s="145"/>
      <c r="L35" s="145"/>
      <c r="M35" s="145"/>
      <c r="N35" s="145"/>
      <c r="O35" s="145" t="s">
        <v>43</v>
      </c>
      <c r="P35" s="145" t="s">
        <v>43</v>
      </c>
      <c r="Q35" s="145" t="s">
        <v>43</v>
      </c>
      <c r="R35" s="145"/>
      <c r="S35" s="145"/>
      <c r="T35" s="145"/>
      <c r="U35" s="145"/>
      <c r="V35" s="145"/>
      <c r="W35" s="108"/>
      <c r="X35" s="108"/>
    </row>
    <row r="36" spans="1:24" ht="101.25" x14ac:dyDescent="0.25">
      <c r="A36" s="667"/>
      <c r="B36" s="671"/>
      <c r="C36" s="678"/>
      <c r="D36" s="671"/>
      <c r="E36" s="671"/>
      <c r="F36" s="106" t="s">
        <v>414</v>
      </c>
      <c r="G36" s="146" t="s">
        <v>415</v>
      </c>
      <c r="H36" s="107">
        <v>1</v>
      </c>
      <c r="I36" s="144" t="s">
        <v>404</v>
      </c>
      <c r="J36" s="144" t="s">
        <v>416</v>
      </c>
      <c r="K36" s="145"/>
      <c r="L36" s="145"/>
      <c r="M36" s="145"/>
      <c r="N36" s="145" t="s">
        <v>43</v>
      </c>
      <c r="O36" s="145"/>
      <c r="P36" s="145"/>
      <c r="Q36" s="145"/>
      <c r="R36" s="145"/>
      <c r="S36" s="145"/>
      <c r="T36" s="145"/>
      <c r="U36" s="145"/>
      <c r="V36" s="145"/>
      <c r="W36" s="108"/>
      <c r="X36" s="108"/>
    </row>
    <row r="37" spans="1:24" ht="40.5" x14ac:dyDescent="0.25">
      <c r="A37" s="667"/>
      <c r="B37" s="671"/>
      <c r="C37" s="678"/>
      <c r="D37" s="671"/>
      <c r="E37" s="671"/>
      <c r="F37" s="106" t="s">
        <v>417</v>
      </c>
      <c r="G37" s="147" t="s">
        <v>418</v>
      </c>
      <c r="H37" s="107">
        <v>24</v>
      </c>
      <c r="I37" s="144" t="s">
        <v>404</v>
      </c>
      <c r="J37" s="144" t="s">
        <v>419</v>
      </c>
      <c r="K37" s="145" t="s">
        <v>43</v>
      </c>
      <c r="L37" s="145" t="s">
        <v>43</v>
      </c>
      <c r="M37" s="145" t="s">
        <v>43</v>
      </c>
      <c r="N37" s="145" t="s">
        <v>43</v>
      </c>
      <c r="O37" s="145" t="s">
        <v>43</v>
      </c>
      <c r="P37" s="145" t="s">
        <v>43</v>
      </c>
      <c r="Q37" s="145" t="s">
        <v>43</v>
      </c>
      <c r="R37" s="145" t="s">
        <v>43</v>
      </c>
      <c r="S37" s="145" t="s">
        <v>43</v>
      </c>
      <c r="T37" s="145" t="s">
        <v>43</v>
      </c>
      <c r="U37" s="145" t="s">
        <v>43</v>
      </c>
      <c r="V37" s="145" t="s">
        <v>43</v>
      </c>
      <c r="W37" s="108"/>
      <c r="X37" s="108"/>
    </row>
    <row r="38" spans="1:24" ht="63" customHeight="1" x14ac:dyDescent="0.25">
      <c r="A38" s="667"/>
      <c r="B38" s="671"/>
      <c r="C38" s="678"/>
      <c r="D38" s="671"/>
      <c r="E38" s="671"/>
      <c r="F38" s="106" t="s">
        <v>420</v>
      </c>
      <c r="G38" s="146" t="s">
        <v>421</v>
      </c>
      <c r="H38" s="107">
        <v>1600</v>
      </c>
      <c r="I38" s="144" t="s">
        <v>404</v>
      </c>
      <c r="J38" s="144" t="s">
        <v>422</v>
      </c>
      <c r="K38" s="145" t="s">
        <v>43</v>
      </c>
      <c r="L38" s="145" t="s">
        <v>43</v>
      </c>
      <c r="M38" s="145" t="s">
        <v>43</v>
      </c>
      <c r="N38" s="145" t="s">
        <v>43</v>
      </c>
      <c r="O38" s="145" t="s">
        <v>43</v>
      </c>
      <c r="P38" s="145" t="s">
        <v>43</v>
      </c>
      <c r="Q38" s="145" t="s">
        <v>43</v>
      </c>
      <c r="R38" s="145" t="s">
        <v>43</v>
      </c>
      <c r="S38" s="145" t="s">
        <v>43</v>
      </c>
      <c r="T38" s="145" t="s">
        <v>43</v>
      </c>
      <c r="U38" s="145" t="s">
        <v>43</v>
      </c>
      <c r="V38" s="145" t="s">
        <v>43</v>
      </c>
      <c r="W38" s="108"/>
      <c r="X38" s="108"/>
    </row>
    <row r="39" spans="1:24" ht="60.75" x14ac:dyDescent="0.25">
      <c r="A39" s="667"/>
      <c r="B39" s="671"/>
      <c r="C39" s="678"/>
      <c r="D39" s="671"/>
      <c r="E39" s="671"/>
      <c r="F39" s="106" t="s">
        <v>423</v>
      </c>
      <c r="G39" s="146" t="s">
        <v>424</v>
      </c>
      <c r="H39" s="107">
        <v>700</v>
      </c>
      <c r="I39" s="144" t="s">
        <v>404</v>
      </c>
      <c r="J39" s="144" t="s">
        <v>425</v>
      </c>
      <c r="K39" s="145"/>
      <c r="L39" s="145"/>
      <c r="M39" s="145"/>
      <c r="N39" s="145"/>
      <c r="O39" s="145" t="s">
        <v>43</v>
      </c>
      <c r="P39" s="145"/>
      <c r="Q39" s="145"/>
      <c r="R39" s="145"/>
      <c r="S39" s="145"/>
      <c r="T39" s="145"/>
      <c r="U39" s="145"/>
      <c r="V39" s="145"/>
      <c r="W39" s="108"/>
      <c r="X39" s="108"/>
    </row>
    <row r="40" spans="1:24" ht="40.5" x14ac:dyDescent="0.25">
      <c r="A40" s="667"/>
      <c r="B40" s="671"/>
      <c r="C40" s="678"/>
      <c r="D40" s="671"/>
      <c r="E40" s="671"/>
      <c r="F40" s="106" t="s">
        <v>426</v>
      </c>
      <c r="G40" s="146" t="s">
        <v>427</v>
      </c>
      <c r="H40" s="107">
        <v>20</v>
      </c>
      <c r="I40" s="144" t="s">
        <v>404</v>
      </c>
      <c r="J40" s="144" t="s">
        <v>428</v>
      </c>
      <c r="K40" s="145"/>
      <c r="L40" s="145"/>
      <c r="M40" s="145" t="s">
        <v>43</v>
      </c>
      <c r="N40" s="145"/>
      <c r="O40" s="145" t="s">
        <v>43</v>
      </c>
      <c r="P40" s="145"/>
      <c r="Q40" s="145"/>
      <c r="R40" s="145"/>
      <c r="S40" s="145"/>
      <c r="T40" s="145"/>
      <c r="U40" s="145"/>
      <c r="V40" s="145"/>
      <c r="W40" s="108"/>
      <c r="X40" s="108"/>
    </row>
    <row r="41" spans="1:24" ht="42.75" customHeight="1" x14ac:dyDescent="0.25">
      <c r="A41" s="667"/>
      <c r="B41" s="671"/>
      <c r="C41" s="678"/>
      <c r="D41" s="671"/>
      <c r="E41" s="671"/>
      <c r="F41" s="106" t="s">
        <v>429</v>
      </c>
      <c r="G41" s="146" t="s">
        <v>427</v>
      </c>
      <c r="H41" s="107">
        <v>20</v>
      </c>
      <c r="I41" s="144" t="s">
        <v>404</v>
      </c>
      <c r="J41" s="144"/>
      <c r="K41" s="145"/>
      <c r="L41" s="145"/>
      <c r="M41" s="145"/>
      <c r="N41" s="145"/>
      <c r="O41" s="145"/>
      <c r="P41" s="145"/>
      <c r="Q41" s="145"/>
      <c r="R41" s="145"/>
      <c r="S41" s="145"/>
      <c r="T41" s="145"/>
      <c r="U41" s="145"/>
      <c r="V41" s="145"/>
      <c r="W41" s="108"/>
      <c r="X41" s="108"/>
    </row>
    <row r="42" spans="1:24" ht="40.5" x14ac:dyDescent="0.25">
      <c r="A42" s="667"/>
      <c r="B42" s="671"/>
      <c r="C42" s="678"/>
      <c r="D42" s="671"/>
      <c r="E42" s="671"/>
      <c r="F42" s="106" t="s">
        <v>430</v>
      </c>
      <c r="G42" s="146" t="s">
        <v>431</v>
      </c>
      <c r="H42" s="107">
        <v>50</v>
      </c>
      <c r="I42" s="144" t="s">
        <v>404</v>
      </c>
      <c r="J42" s="144" t="s">
        <v>432</v>
      </c>
      <c r="K42" s="145"/>
      <c r="L42" s="145"/>
      <c r="M42" s="145"/>
      <c r="N42" s="145" t="s">
        <v>43</v>
      </c>
      <c r="O42" s="145"/>
      <c r="P42" s="145"/>
      <c r="Q42" s="145"/>
      <c r="R42" s="145"/>
      <c r="S42" s="145"/>
      <c r="T42" s="145"/>
      <c r="U42" s="145"/>
      <c r="V42" s="145"/>
      <c r="W42" s="108"/>
      <c r="X42" s="108"/>
    </row>
    <row r="43" spans="1:24" ht="40.5" customHeight="1" x14ac:dyDescent="0.25">
      <c r="A43" s="667"/>
      <c r="B43" s="671"/>
      <c r="C43" s="678"/>
      <c r="D43" s="671"/>
      <c r="E43" s="671"/>
      <c r="F43" s="106" t="s">
        <v>433</v>
      </c>
      <c r="G43" s="146" t="s">
        <v>427</v>
      </c>
      <c r="H43" s="107">
        <v>22</v>
      </c>
      <c r="I43" s="144" t="s">
        <v>404</v>
      </c>
      <c r="J43" s="144" t="s">
        <v>434</v>
      </c>
      <c r="K43" s="145"/>
      <c r="L43" s="145"/>
      <c r="M43" s="145"/>
      <c r="N43" s="145"/>
      <c r="O43" s="145" t="s">
        <v>43</v>
      </c>
      <c r="P43" s="145" t="s">
        <v>43</v>
      </c>
      <c r="Q43" s="145"/>
      <c r="R43" s="145"/>
      <c r="S43" s="145"/>
      <c r="T43" s="145"/>
      <c r="U43" s="145"/>
      <c r="V43" s="145"/>
      <c r="W43" s="108"/>
      <c r="X43" s="108"/>
    </row>
    <row r="44" spans="1:24" ht="89.25" customHeight="1" x14ac:dyDescent="0.25">
      <c r="A44" s="667"/>
      <c r="B44" s="671"/>
      <c r="C44" s="678"/>
      <c r="D44" s="671"/>
      <c r="E44" s="671"/>
      <c r="F44" s="106" t="s">
        <v>435</v>
      </c>
      <c r="G44" s="146" t="s">
        <v>436</v>
      </c>
      <c r="H44" s="107">
        <v>1</v>
      </c>
      <c r="I44" s="144" t="s">
        <v>404</v>
      </c>
      <c r="J44" s="144" t="s">
        <v>437</v>
      </c>
      <c r="K44" s="145"/>
      <c r="L44" s="145" t="s">
        <v>43</v>
      </c>
      <c r="M44" s="145"/>
      <c r="N44" s="145"/>
      <c r="O44" s="145"/>
      <c r="P44" s="145"/>
      <c r="Q44" s="145"/>
      <c r="R44" s="145"/>
      <c r="S44" s="145"/>
      <c r="T44" s="145"/>
      <c r="U44" s="145"/>
      <c r="V44" s="145"/>
      <c r="W44" s="108"/>
      <c r="X44" s="108"/>
    </row>
    <row r="45" spans="1:24" ht="96.75" customHeight="1" x14ac:dyDescent="0.25">
      <c r="A45" s="667"/>
      <c r="B45" s="671"/>
      <c r="C45" s="678"/>
      <c r="D45" s="671"/>
      <c r="E45" s="671"/>
      <c r="F45" s="106" t="s">
        <v>438</v>
      </c>
      <c r="G45" s="146" t="s">
        <v>439</v>
      </c>
      <c r="H45" s="107">
        <v>100</v>
      </c>
      <c r="I45" s="144" t="s">
        <v>404</v>
      </c>
      <c r="J45" s="144" t="s">
        <v>440</v>
      </c>
      <c r="K45" s="145"/>
      <c r="L45" s="145"/>
      <c r="M45" s="145" t="s">
        <v>43</v>
      </c>
      <c r="N45" s="145"/>
      <c r="O45" s="145"/>
      <c r="P45" s="145"/>
      <c r="Q45" s="145"/>
      <c r="R45" s="145"/>
      <c r="S45" s="145"/>
      <c r="T45" s="145"/>
      <c r="U45" s="145"/>
      <c r="V45" s="145"/>
      <c r="W45" s="108"/>
      <c r="X45" s="108" t="s">
        <v>441</v>
      </c>
    </row>
    <row r="46" spans="1:24" ht="40.5" customHeight="1" x14ac:dyDescent="0.25">
      <c r="A46" s="667"/>
      <c r="B46" s="670" t="s">
        <v>442</v>
      </c>
      <c r="C46" s="670" t="s">
        <v>443</v>
      </c>
      <c r="D46" s="670" t="s">
        <v>444</v>
      </c>
      <c r="E46" s="670" t="s">
        <v>355</v>
      </c>
      <c r="F46" s="100" t="s">
        <v>445</v>
      </c>
      <c r="G46" s="100" t="s">
        <v>446</v>
      </c>
      <c r="H46" s="103">
        <v>20</v>
      </c>
      <c r="I46" s="123" t="s">
        <v>364</v>
      </c>
      <c r="J46" s="123" t="s">
        <v>365</v>
      </c>
      <c r="K46" s="679"/>
      <c r="L46" s="679"/>
      <c r="M46" s="679"/>
      <c r="N46" s="679" t="s">
        <v>43</v>
      </c>
      <c r="O46" s="679"/>
      <c r="P46" s="679"/>
      <c r="Q46" s="679"/>
      <c r="R46" s="679"/>
      <c r="S46" s="679"/>
      <c r="T46" s="672" t="s">
        <v>43</v>
      </c>
      <c r="U46" s="673"/>
      <c r="V46" s="674"/>
      <c r="W46" s="102"/>
      <c r="X46" s="109"/>
    </row>
    <row r="47" spans="1:24" ht="40.5" customHeight="1" x14ac:dyDescent="0.25">
      <c r="A47" s="667"/>
      <c r="B47" s="671"/>
      <c r="C47" s="671"/>
      <c r="D47" s="671"/>
      <c r="E47" s="671"/>
      <c r="F47" s="100" t="s">
        <v>447</v>
      </c>
      <c r="G47" s="104"/>
      <c r="H47" s="110">
        <v>10000</v>
      </c>
      <c r="I47" s="123" t="s">
        <v>364</v>
      </c>
      <c r="J47" s="123"/>
      <c r="K47" s="148"/>
      <c r="L47" s="148"/>
      <c r="M47" s="148"/>
      <c r="N47" s="148"/>
      <c r="O47" s="148"/>
      <c r="P47" s="148"/>
      <c r="Q47" s="148"/>
      <c r="R47" s="148"/>
      <c r="S47" s="148"/>
      <c r="T47" s="136"/>
      <c r="U47" s="137"/>
      <c r="V47" s="138"/>
      <c r="W47" s="102"/>
      <c r="X47" s="109"/>
    </row>
    <row r="48" spans="1:24" ht="40.5" customHeight="1" x14ac:dyDescent="0.25">
      <c r="A48" s="667"/>
      <c r="B48" s="668"/>
      <c r="C48" s="668"/>
      <c r="D48" s="668"/>
      <c r="E48" s="668"/>
      <c r="F48" s="100" t="s">
        <v>448</v>
      </c>
      <c r="G48" s="104" t="s">
        <v>418</v>
      </c>
      <c r="H48" s="103">
        <v>25</v>
      </c>
      <c r="I48" s="123" t="s">
        <v>364</v>
      </c>
      <c r="J48" s="123" t="s">
        <v>365</v>
      </c>
      <c r="K48" s="683"/>
      <c r="L48" s="684"/>
      <c r="M48" s="684"/>
      <c r="N48" s="685" t="s">
        <v>43</v>
      </c>
      <c r="O48" s="685"/>
      <c r="P48" s="685"/>
      <c r="Q48" s="684" t="s">
        <v>43</v>
      </c>
      <c r="R48" s="684"/>
      <c r="S48" s="686"/>
      <c r="T48" s="672" t="s">
        <v>43</v>
      </c>
      <c r="U48" s="673"/>
      <c r="V48" s="674"/>
      <c r="W48" s="102"/>
      <c r="X48" s="109"/>
    </row>
    <row r="49" spans="1:24" ht="40.5" customHeight="1" x14ac:dyDescent="0.25">
      <c r="A49" s="667"/>
      <c r="B49" s="668"/>
      <c r="C49" s="668"/>
      <c r="D49" s="668"/>
      <c r="E49" s="668"/>
      <c r="F49" s="100" t="s">
        <v>449</v>
      </c>
      <c r="G49" s="100" t="s">
        <v>450</v>
      </c>
      <c r="H49" s="103">
        <v>20</v>
      </c>
      <c r="I49" s="123" t="s">
        <v>364</v>
      </c>
      <c r="J49" s="123" t="s">
        <v>365</v>
      </c>
      <c r="K49" s="672"/>
      <c r="L49" s="673"/>
      <c r="M49" s="674"/>
      <c r="N49" s="680" t="s">
        <v>43</v>
      </c>
      <c r="O49" s="681"/>
      <c r="P49" s="682"/>
      <c r="Q49" s="672" t="s">
        <v>43</v>
      </c>
      <c r="R49" s="673"/>
      <c r="S49" s="674"/>
      <c r="T49" s="672"/>
      <c r="U49" s="673"/>
      <c r="V49" s="674"/>
      <c r="W49" s="102"/>
      <c r="X49" s="109"/>
    </row>
    <row r="50" spans="1:24" ht="40.5" customHeight="1" x14ac:dyDescent="0.25">
      <c r="A50" s="667"/>
      <c r="B50" s="668"/>
      <c r="C50" s="668"/>
      <c r="D50" s="668"/>
      <c r="E50" s="668"/>
      <c r="F50" s="100" t="s">
        <v>451</v>
      </c>
      <c r="G50" s="100" t="s">
        <v>452</v>
      </c>
      <c r="H50" s="103">
        <v>22</v>
      </c>
      <c r="I50" s="123" t="s">
        <v>364</v>
      </c>
      <c r="J50" s="123" t="s">
        <v>365</v>
      </c>
      <c r="K50" s="672"/>
      <c r="L50" s="673"/>
      <c r="M50" s="674"/>
      <c r="N50" s="672"/>
      <c r="O50" s="673"/>
      <c r="P50" s="674"/>
      <c r="Q50" s="672" t="s">
        <v>43</v>
      </c>
      <c r="R50" s="673"/>
      <c r="S50" s="674"/>
      <c r="T50" s="672"/>
      <c r="U50" s="673"/>
      <c r="V50" s="674"/>
      <c r="W50" s="102"/>
      <c r="X50" s="109"/>
    </row>
    <row r="51" spans="1:24" ht="40.5" customHeight="1" x14ac:dyDescent="0.25">
      <c r="A51" s="667"/>
      <c r="B51" s="668"/>
      <c r="C51" s="668"/>
      <c r="D51" s="668"/>
      <c r="E51" s="668"/>
      <c r="F51" s="100" t="s">
        <v>453</v>
      </c>
      <c r="G51" s="100" t="s">
        <v>446</v>
      </c>
      <c r="H51" s="103">
        <v>20</v>
      </c>
      <c r="I51" s="123" t="s">
        <v>364</v>
      </c>
      <c r="J51" s="123" t="s">
        <v>365</v>
      </c>
      <c r="K51" s="672"/>
      <c r="L51" s="673"/>
      <c r="M51" s="674"/>
      <c r="N51" s="140"/>
      <c r="O51" s="141"/>
      <c r="P51" s="142"/>
      <c r="Q51" s="672" t="s">
        <v>43</v>
      </c>
      <c r="R51" s="673"/>
      <c r="S51" s="674"/>
      <c r="T51" s="672"/>
      <c r="U51" s="673"/>
      <c r="V51" s="674"/>
      <c r="W51" s="102"/>
      <c r="X51" s="109"/>
    </row>
    <row r="52" spans="1:24" ht="45" customHeight="1" x14ac:dyDescent="0.25">
      <c r="A52" s="667"/>
      <c r="B52" s="668"/>
      <c r="C52" s="668"/>
      <c r="D52" s="668"/>
      <c r="E52" s="668"/>
      <c r="F52" s="100" t="s">
        <v>454</v>
      </c>
      <c r="G52" s="104" t="s">
        <v>455</v>
      </c>
      <c r="H52" s="103">
        <v>30</v>
      </c>
      <c r="I52" s="123" t="s">
        <v>364</v>
      </c>
      <c r="J52" s="123" t="s">
        <v>365</v>
      </c>
      <c r="K52" s="672"/>
      <c r="L52" s="673"/>
      <c r="M52" s="674"/>
      <c r="N52" s="672" t="s">
        <v>43</v>
      </c>
      <c r="O52" s="673"/>
      <c r="P52" s="674"/>
      <c r="Q52" s="672"/>
      <c r="R52" s="673"/>
      <c r="S52" s="674"/>
      <c r="T52" s="672"/>
      <c r="U52" s="673"/>
      <c r="V52" s="674"/>
      <c r="W52" s="102"/>
      <c r="X52" s="109"/>
    </row>
    <row r="53" spans="1:24" ht="46.5" customHeight="1" x14ac:dyDescent="0.25">
      <c r="A53" s="667"/>
      <c r="B53" s="669"/>
      <c r="C53" s="669"/>
      <c r="D53" s="669"/>
      <c r="E53" s="669"/>
      <c r="F53" s="100" t="s">
        <v>456</v>
      </c>
      <c r="G53" s="100" t="s">
        <v>457</v>
      </c>
      <c r="H53" s="103">
        <v>80</v>
      </c>
      <c r="I53" s="123" t="s">
        <v>364</v>
      </c>
      <c r="J53" s="123" t="s">
        <v>365</v>
      </c>
      <c r="K53" s="672"/>
      <c r="L53" s="673"/>
      <c r="M53" s="674"/>
      <c r="N53" s="672"/>
      <c r="O53" s="673"/>
      <c r="P53" s="674"/>
      <c r="Q53" s="672" t="s">
        <v>43</v>
      </c>
      <c r="R53" s="673"/>
      <c r="S53" s="674"/>
      <c r="T53" s="672"/>
      <c r="U53" s="673"/>
      <c r="V53" s="674"/>
      <c r="W53" s="102"/>
      <c r="X53" s="109"/>
    </row>
    <row r="54" spans="1:24" ht="40.5" x14ac:dyDescent="0.25">
      <c r="A54" s="667"/>
      <c r="B54" s="687" t="s">
        <v>458</v>
      </c>
      <c r="C54" s="687" t="s">
        <v>459</v>
      </c>
      <c r="D54" s="687" t="s">
        <v>460</v>
      </c>
      <c r="E54" s="687" t="s">
        <v>355</v>
      </c>
      <c r="F54" s="111" t="s">
        <v>461</v>
      </c>
      <c r="G54" s="149" t="s">
        <v>462</v>
      </c>
      <c r="H54" s="149">
        <v>1</v>
      </c>
      <c r="I54" s="150" t="s">
        <v>463</v>
      </c>
      <c r="J54" s="151"/>
      <c r="K54" s="151"/>
      <c r="L54" s="151"/>
      <c r="M54" s="151"/>
      <c r="N54" s="151"/>
      <c r="O54" s="151"/>
      <c r="P54" s="151"/>
      <c r="Q54" s="151"/>
      <c r="R54" s="151"/>
      <c r="S54" s="151"/>
      <c r="T54" s="151"/>
      <c r="U54" s="151"/>
      <c r="V54" s="151"/>
      <c r="W54" s="152"/>
      <c r="X54" s="112"/>
    </row>
    <row r="55" spans="1:24" ht="70.5" customHeight="1" x14ac:dyDescent="0.25">
      <c r="A55" s="667"/>
      <c r="B55" s="668"/>
      <c r="C55" s="668"/>
      <c r="D55" s="668"/>
      <c r="E55" s="668"/>
      <c r="F55" s="111" t="s">
        <v>464</v>
      </c>
      <c r="G55" s="153" t="s">
        <v>465</v>
      </c>
      <c r="H55" s="153">
        <v>60</v>
      </c>
      <c r="I55" s="150" t="s">
        <v>463</v>
      </c>
      <c r="J55" s="151"/>
      <c r="K55" s="151"/>
      <c r="L55" s="151"/>
      <c r="M55" s="151"/>
      <c r="N55" s="151"/>
      <c r="O55" s="151"/>
      <c r="P55" s="151"/>
      <c r="Q55" s="151"/>
      <c r="R55" s="151"/>
      <c r="S55" s="151"/>
      <c r="T55" s="151"/>
      <c r="U55" s="151"/>
      <c r="V55" s="151"/>
      <c r="W55" s="152"/>
      <c r="X55" s="112" t="s">
        <v>466</v>
      </c>
    </row>
    <row r="56" spans="1:24" ht="59.25" customHeight="1" x14ac:dyDescent="0.25">
      <c r="A56" s="667"/>
      <c r="B56" s="668"/>
      <c r="C56" s="668"/>
      <c r="D56" s="668"/>
      <c r="E56" s="668"/>
      <c r="F56" s="111" t="s">
        <v>467</v>
      </c>
      <c r="G56" s="153" t="s">
        <v>468</v>
      </c>
      <c r="H56" s="153">
        <v>60</v>
      </c>
      <c r="I56" s="150" t="s">
        <v>463</v>
      </c>
      <c r="J56" s="151"/>
      <c r="K56" s="151"/>
      <c r="L56" s="151"/>
      <c r="M56" s="151"/>
      <c r="N56" s="151"/>
      <c r="O56" s="151"/>
      <c r="P56" s="151"/>
      <c r="Q56" s="151"/>
      <c r="R56" s="151"/>
      <c r="S56" s="151"/>
      <c r="T56" s="151"/>
      <c r="U56" s="151"/>
      <c r="V56" s="151"/>
      <c r="W56" s="152"/>
      <c r="X56" s="112" t="s">
        <v>466</v>
      </c>
    </row>
    <row r="57" spans="1:24" ht="83.25" customHeight="1" x14ac:dyDescent="0.25">
      <c r="A57" s="667"/>
      <c r="B57" s="668"/>
      <c r="C57" s="668"/>
      <c r="D57" s="668"/>
      <c r="E57" s="668"/>
      <c r="F57" s="111" t="s">
        <v>469</v>
      </c>
      <c r="G57" s="153" t="s">
        <v>470</v>
      </c>
      <c r="H57" s="153">
        <v>2</v>
      </c>
      <c r="I57" s="150" t="s">
        <v>463</v>
      </c>
      <c r="J57" s="151"/>
      <c r="K57" s="151"/>
      <c r="L57" s="151"/>
      <c r="M57" s="151"/>
      <c r="N57" s="151"/>
      <c r="O57" s="151"/>
      <c r="P57" s="151"/>
      <c r="Q57" s="151"/>
      <c r="R57" s="151"/>
      <c r="S57" s="151"/>
      <c r="T57" s="151"/>
      <c r="U57" s="151"/>
      <c r="V57" s="151"/>
      <c r="W57" s="152"/>
      <c r="X57" s="112" t="s">
        <v>471</v>
      </c>
    </row>
    <row r="58" spans="1:24" ht="94.5" customHeight="1" x14ac:dyDescent="0.25">
      <c r="A58" s="667"/>
      <c r="B58" s="668"/>
      <c r="C58" s="668"/>
      <c r="D58" s="668"/>
      <c r="E58" s="668"/>
      <c r="F58" s="111" t="s">
        <v>472</v>
      </c>
      <c r="G58" s="153" t="s">
        <v>473</v>
      </c>
      <c r="H58" s="153">
        <v>2</v>
      </c>
      <c r="I58" s="150" t="s">
        <v>463</v>
      </c>
      <c r="J58" s="151"/>
      <c r="K58" s="151"/>
      <c r="L58" s="151"/>
      <c r="M58" s="151"/>
      <c r="N58" s="151"/>
      <c r="O58" s="151"/>
      <c r="P58" s="151"/>
      <c r="Q58" s="151"/>
      <c r="R58" s="151"/>
      <c r="S58" s="151"/>
      <c r="T58" s="151"/>
      <c r="U58" s="151"/>
      <c r="V58" s="151"/>
      <c r="W58" s="152"/>
      <c r="X58" s="112"/>
    </row>
    <row r="59" spans="1:24" ht="87" customHeight="1" x14ac:dyDescent="0.25">
      <c r="A59" s="667"/>
      <c r="B59" s="668"/>
      <c r="C59" s="668"/>
      <c r="D59" s="668"/>
      <c r="E59" s="668"/>
      <c r="F59" s="111" t="s">
        <v>474</v>
      </c>
      <c r="G59" s="153" t="s">
        <v>475</v>
      </c>
      <c r="H59" s="153">
        <v>1.8</v>
      </c>
      <c r="I59" s="150" t="s">
        <v>463</v>
      </c>
      <c r="J59" s="151"/>
      <c r="K59" s="151"/>
      <c r="L59" s="151"/>
      <c r="M59" s="151"/>
      <c r="N59" s="151"/>
      <c r="O59" s="151"/>
      <c r="P59" s="151"/>
      <c r="Q59" s="151"/>
      <c r="R59" s="151"/>
      <c r="S59" s="151"/>
      <c r="T59" s="151"/>
      <c r="U59" s="151"/>
      <c r="V59" s="151"/>
      <c r="W59" s="152"/>
      <c r="X59" s="112"/>
    </row>
    <row r="60" spans="1:24" ht="70.5" customHeight="1" x14ac:dyDescent="0.25">
      <c r="A60" s="667"/>
      <c r="B60" s="668"/>
      <c r="C60" s="668"/>
      <c r="D60" s="668"/>
      <c r="E60" s="668"/>
      <c r="F60" s="111" t="s">
        <v>476</v>
      </c>
      <c r="G60" s="153" t="s">
        <v>477</v>
      </c>
      <c r="H60" s="153">
        <v>1</v>
      </c>
      <c r="I60" s="150" t="s">
        <v>463</v>
      </c>
      <c r="J60" s="151"/>
      <c r="K60" s="151"/>
      <c r="L60" s="151"/>
      <c r="M60" s="151"/>
      <c r="N60" s="151"/>
      <c r="O60" s="151"/>
      <c r="P60" s="151"/>
      <c r="Q60" s="151"/>
      <c r="R60" s="151"/>
      <c r="S60" s="151"/>
      <c r="T60" s="151"/>
      <c r="U60" s="151"/>
      <c r="V60" s="151"/>
      <c r="W60" s="152"/>
      <c r="X60" s="112" t="s">
        <v>471</v>
      </c>
    </row>
    <row r="61" spans="1:24" ht="78" customHeight="1" x14ac:dyDescent="0.25">
      <c r="A61" s="667"/>
      <c r="B61" s="668"/>
      <c r="C61" s="668"/>
      <c r="D61" s="668"/>
      <c r="E61" s="668"/>
      <c r="F61" s="111" t="s">
        <v>478</v>
      </c>
      <c r="G61" s="153" t="s">
        <v>479</v>
      </c>
      <c r="H61" s="153">
        <v>1.8</v>
      </c>
      <c r="I61" s="150" t="s">
        <v>463</v>
      </c>
      <c r="J61" s="151"/>
      <c r="K61" s="151"/>
      <c r="L61" s="151"/>
      <c r="M61" s="151"/>
      <c r="N61" s="151"/>
      <c r="O61" s="151"/>
      <c r="P61" s="151"/>
      <c r="Q61" s="151"/>
      <c r="R61" s="151"/>
      <c r="S61" s="151"/>
      <c r="T61" s="151"/>
      <c r="U61" s="151"/>
      <c r="V61" s="151"/>
      <c r="W61" s="152"/>
      <c r="X61" s="112" t="s">
        <v>466</v>
      </c>
    </row>
    <row r="62" spans="1:24" ht="87.75" customHeight="1" x14ac:dyDescent="0.25">
      <c r="A62" s="667"/>
      <c r="B62" s="668"/>
      <c r="C62" s="668"/>
      <c r="D62" s="668"/>
      <c r="E62" s="668"/>
      <c r="F62" s="111" t="s">
        <v>480</v>
      </c>
      <c r="G62" s="153" t="s">
        <v>481</v>
      </c>
      <c r="H62" s="153">
        <v>1</v>
      </c>
      <c r="I62" s="150" t="s">
        <v>463</v>
      </c>
      <c r="J62" s="151"/>
      <c r="K62" s="151"/>
      <c r="L62" s="151"/>
      <c r="M62" s="151"/>
      <c r="N62" s="151"/>
      <c r="O62" s="151"/>
      <c r="P62" s="151"/>
      <c r="Q62" s="151"/>
      <c r="R62" s="151"/>
      <c r="S62" s="151"/>
      <c r="T62" s="151"/>
      <c r="U62" s="151"/>
      <c r="V62" s="151"/>
      <c r="W62" s="152"/>
      <c r="X62" s="112"/>
    </row>
    <row r="63" spans="1:24" ht="93" customHeight="1" x14ac:dyDescent="0.25">
      <c r="A63" s="667"/>
      <c r="B63" s="668"/>
      <c r="C63" s="668"/>
      <c r="D63" s="668"/>
      <c r="E63" s="668"/>
      <c r="F63" s="111" t="s">
        <v>482</v>
      </c>
      <c r="G63" s="153" t="s">
        <v>483</v>
      </c>
      <c r="H63" s="153">
        <v>1.8</v>
      </c>
      <c r="I63" s="150" t="s">
        <v>463</v>
      </c>
      <c r="J63" s="151"/>
      <c r="K63" s="151"/>
      <c r="L63" s="151"/>
      <c r="M63" s="151"/>
      <c r="N63" s="151"/>
      <c r="O63" s="151"/>
      <c r="P63" s="151"/>
      <c r="Q63" s="151"/>
      <c r="R63" s="151"/>
      <c r="S63" s="151"/>
      <c r="T63" s="151"/>
      <c r="U63" s="151"/>
      <c r="V63" s="151"/>
      <c r="W63" s="152"/>
      <c r="X63" s="112"/>
    </row>
    <row r="64" spans="1:24" ht="66.75" customHeight="1" x14ac:dyDescent="0.25">
      <c r="A64" s="667"/>
      <c r="B64" s="668"/>
      <c r="C64" s="668"/>
      <c r="D64" s="668"/>
      <c r="E64" s="668"/>
      <c r="F64" s="111" t="s">
        <v>484</v>
      </c>
      <c r="G64" s="153" t="s">
        <v>485</v>
      </c>
      <c r="H64" s="113">
        <v>1200</v>
      </c>
      <c r="I64" s="150" t="s">
        <v>463</v>
      </c>
      <c r="J64" s="151"/>
      <c r="K64" s="151"/>
      <c r="L64" s="151"/>
      <c r="M64" s="151"/>
      <c r="N64" s="151"/>
      <c r="O64" s="151"/>
      <c r="P64" s="151"/>
      <c r="Q64" s="151"/>
      <c r="R64" s="151"/>
      <c r="S64" s="151"/>
      <c r="T64" s="151"/>
      <c r="U64" s="151"/>
      <c r="V64" s="151"/>
      <c r="W64" s="152"/>
      <c r="X64" s="112"/>
    </row>
    <row r="65" spans="1:24" ht="79.5" customHeight="1" x14ac:dyDescent="0.25">
      <c r="A65" s="667"/>
      <c r="B65" s="668"/>
      <c r="C65" s="668"/>
      <c r="D65" s="668"/>
      <c r="E65" s="668"/>
      <c r="F65" s="111" t="s">
        <v>486</v>
      </c>
      <c r="G65" s="114" t="s">
        <v>487</v>
      </c>
      <c r="H65" s="113">
        <v>4</v>
      </c>
      <c r="I65" s="150" t="s">
        <v>463</v>
      </c>
      <c r="J65" s="151"/>
      <c r="K65" s="151"/>
      <c r="L65" s="151"/>
      <c r="M65" s="151"/>
      <c r="N65" s="151"/>
      <c r="O65" s="151"/>
      <c r="P65" s="151"/>
      <c r="Q65" s="151"/>
      <c r="R65" s="151"/>
      <c r="S65" s="151"/>
      <c r="T65" s="151"/>
      <c r="U65" s="151"/>
      <c r="V65" s="151"/>
      <c r="W65" s="152"/>
      <c r="X65" s="112"/>
    </row>
    <row r="66" spans="1:24" ht="58.5" customHeight="1" x14ac:dyDescent="0.25">
      <c r="A66" s="667"/>
      <c r="B66" s="668"/>
      <c r="C66" s="668"/>
      <c r="D66" s="668"/>
      <c r="E66" s="668"/>
      <c r="F66" s="115" t="s">
        <v>488</v>
      </c>
      <c r="G66" s="111" t="s">
        <v>489</v>
      </c>
      <c r="H66" s="116">
        <v>40000</v>
      </c>
      <c r="I66" s="150" t="s">
        <v>463</v>
      </c>
      <c r="J66" s="151"/>
      <c r="K66" s="151"/>
      <c r="L66" s="151"/>
      <c r="M66" s="151"/>
      <c r="N66" s="151"/>
      <c r="O66" s="151"/>
      <c r="P66" s="151"/>
      <c r="Q66" s="151"/>
      <c r="R66" s="151"/>
      <c r="S66" s="151"/>
      <c r="T66" s="151"/>
      <c r="U66" s="151"/>
      <c r="V66" s="151"/>
      <c r="W66" s="152"/>
      <c r="X66" s="112"/>
    </row>
    <row r="67" spans="1:24" ht="40.5" customHeight="1" x14ac:dyDescent="0.25">
      <c r="A67" s="667"/>
      <c r="B67" s="668"/>
      <c r="C67" s="668"/>
      <c r="D67" s="668"/>
      <c r="E67" s="668"/>
      <c r="F67" s="115" t="s">
        <v>490</v>
      </c>
      <c r="G67" s="117" t="s">
        <v>491</v>
      </c>
      <c r="H67" s="118">
        <v>10</v>
      </c>
      <c r="I67" s="150" t="s">
        <v>463</v>
      </c>
      <c r="J67" s="151"/>
      <c r="K67" s="151"/>
      <c r="L67" s="151"/>
      <c r="M67" s="151"/>
      <c r="N67" s="151"/>
      <c r="O67" s="151"/>
      <c r="P67" s="151"/>
      <c r="Q67" s="151"/>
      <c r="R67" s="151"/>
      <c r="S67" s="151"/>
      <c r="T67" s="151"/>
      <c r="U67" s="151"/>
      <c r="V67" s="151"/>
      <c r="W67" s="152"/>
      <c r="X67" s="112"/>
    </row>
    <row r="68" spans="1:24" ht="40.5" customHeight="1" x14ac:dyDescent="0.25">
      <c r="A68" s="667"/>
      <c r="B68" s="668"/>
      <c r="C68" s="668"/>
      <c r="D68" s="668"/>
      <c r="E68" s="668"/>
      <c r="F68" s="115" t="s">
        <v>492</v>
      </c>
      <c r="G68" s="117" t="s">
        <v>493</v>
      </c>
      <c r="H68" s="118">
        <v>50</v>
      </c>
      <c r="I68" s="150" t="s">
        <v>463</v>
      </c>
      <c r="J68" s="151"/>
      <c r="K68" s="151"/>
      <c r="L68" s="151"/>
      <c r="M68" s="151"/>
      <c r="N68" s="151"/>
      <c r="O68" s="151"/>
      <c r="P68" s="151"/>
      <c r="Q68" s="151"/>
      <c r="R68" s="151"/>
      <c r="S68" s="151"/>
      <c r="T68" s="151"/>
      <c r="U68" s="151"/>
      <c r="V68" s="151"/>
      <c r="W68" s="152"/>
      <c r="X68" s="112" t="s">
        <v>466</v>
      </c>
    </row>
    <row r="69" spans="1:24" ht="40.5" customHeight="1" x14ac:dyDescent="0.25">
      <c r="A69" s="667"/>
      <c r="B69" s="668"/>
      <c r="C69" s="668"/>
      <c r="D69" s="668"/>
      <c r="E69" s="668"/>
      <c r="F69" s="115" t="s">
        <v>494</v>
      </c>
      <c r="G69" s="117" t="s">
        <v>495</v>
      </c>
      <c r="H69" s="118">
        <v>4</v>
      </c>
      <c r="I69" s="150" t="s">
        <v>463</v>
      </c>
      <c r="J69" s="151"/>
      <c r="K69" s="151"/>
      <c r="L69" s="151"/>
      <c r="M69" s="151"/>
      <c r="N69" s="151"/>
      <c r="O69" s="151"/>
      <c r="P69" s="151"/>
      <c r="Q69" s="151"/>
      <c r="R69" s="151"/>
      <c r="S69" s="151"/>
      <c r="T69" s="151"/>
      <c r="U69" s="151"/>
      <c r="V69" s="151"/>
      <c r="W69" s="152"/>
      <c r="X69" s="112"/>
    </row>
    <row r="70" spans="1:24" ht="40.5" customHeight="1" x14ac:dyDescent="0.25">
      <c r="A70" s="667"/>
      <c r="B70" s="668"/>
      <c r="C70" s="668"/>
      <c r="D70" s="668"/>
      <c r="E70" s="668"/>
      <c r="F70" s="115" t="s">
        <v>496</v>
      </c>
      <c r="G70" s="117" t="s">
        <v>497</v>
      </c>
      <c r="H70" s="118">
        <v>30</v>
      </c>
      <c r="I70" s="150" t="s">
        <v>463</v>
      </c>
      <c r="J70" s="151"/>
      <c r="K70" s="151"/>
      <c r="L70" s="151"/>
      <c r="M70" s="151"/>
      <c r="N70" s="151"/>
      <c r="O70" s="151"/>
      <c r="P70" s="151"/>
      <c r="Q70" s="151"/>
      <c r="R70" s="151"/>
      <c r="S70" s="151"/>
      <c r="T70" s="151"/>
      <c r="U70" s="151"/>
      <c r="V70" s="151"/>
      <c r="W70" s="152"/>
      <c r="X70" s="112" t="s">
        <v>466</v>
      </c>
    </row>
    <row r="71" spans="1:24" ht="40.5" customHeight="1" x14ac:dyDescent="0.25">
      <c r="A71" s="667"/>
      <c r="B71" s="669"/>
      <c r="C71" s="669"/>
      <c r="D71" s="669"/>
      <c r="E71" s="669"/>
      <c r="F71" s="115" t="s">
        <v>498</v>
      </c>
      <c r="G71" s="117" t="s">
        <v>499</v>
      </c>
      <c r="H71" s="118">
        <v>32</v>
      </c>
      <c r="I71" s="150" t="s">
        <v>463</v>
      </c>
      <c r="J71" s="151"/>
      <c r="K71" s="151"/>
      <c r="L71" s="151"/>
      <c r="M71" s="151"/>
      <c r="N71" s="151"/>
      <c r="O71" s="151"/>
      <c r="P71" s="151"/>
      <c r="Q71" s="151"/>
      <c r="R71" s="151"/>
      <c r="S71" s="151"/>
      <c r="T71" s="151"/>
      <c r="U71" s="151"/>
      <c r="V71" s="151"/>
      <c r="W71" s="152"/>
      <c r="X71" s="112"/>
    </row>
    <row r="72" spans="1:24" ht="99.75" customHeight="1" x14ac:dyDescent="0.25">
      <c r="A72" s="667"/>
      <c r="B72" s="670" t="s">
        <v>500</v>
      </c>
      <c r="C72" s="670" t="s">
        <v>501</v>
      </c>
      <c r="D72" s="670" t="s">
        <v>502</v>
      </c>
      <c r="E72" s="670" t="s">
        <v>355</v>
      </c>
      <c r="F72" s="119" t="s">
        <v>503</v>
      </c>
      <c r="G72" s="104"/>
      <c r="H72" s="120">
        <f>10*50</f>
        <v>500</v>
      </c>
      <c r="I72" s="123" t="s">
        <v>364</v>
      </c>
      <c r="J72" s="123" t="s">
        <v>365</v>
      </c>
      <c r="K72" s="672"/>
      <c r="L72" s="673"/>
      <c r="M72" s="674"/>
      <c r="N72" s="672" t="s">
        <v>43</v>
      </c>
      <c r="O72" s="673"/>
      <c r="P72" s="674"/>
      <c r="Q72" s="672" t="s">
        <v>43</v>
      </c>
      <c r="R72" s="673"/>
      <c r="S72" s="674"/>
      <c r="T72" s="672" t="s">
        <v>43</v>
      </c>
      <c r="U72" s="673"/>
      <c r="V72" s="674"/>
      <c r="W72" s="102"/>
      <c r="X72" s="102"/>
    </row>
    <row r="73" spans="1:24" ht="40.5" x14ac:dyDescent="0.25">
      <c r="A73" s="668"/>
      <c r="B73" s="671"/>
      <c r="C73" s="668"/>
      <c r="D73" s="668"/>
      <c r="E73" s="668"/>
      <c r="F73" s="119" t="s">
        <v>504</v>
      </c>
      <c r="G73" s="104"/>
      <c r="H73" s="120">
        <v>1000</v>
      </c>
      <c r="I73" s="123" t="s">
        <v>364</v>
      </c>
      <c r="J73" s="123"/>
      <c r="K73" s="136"/>
      <c r="L73" s="137"/>
      <c r="M73" s="138"/>
      <c r="N73" s="136"/>
      <c r="O73" s="137"/>
      <c r="P73" s="138"/>
      <c r="Q73" s="136"/>
      <c r="R73" s="137"/>
      <c r="S73" s="138"/>
      <c r="T73" s="136"/>
      <c r="U73" s="137"/>
      <c r="V73" s="138"/>
      <c r="W73" s="102"/>
      <c r="X73" s="102"/>
    </row>
    <row r="74" spans="1:24" ht="40.5" x14ac:dyDescent="0.25">
      <c r="A74" s="668"/>
      <c r="B74" s="671"/>
      <c r="C74" s="669"/>
      <c r="D74" s="669"/>
      <c r="E74" s="669"/>
      <c r="F74" s="119" t="s">
        <v>505</v>
      </c>
      <c r="G74" s="104"/>
      <c r="H74" s="121">
        <v>250</v>
      </c>
      <c r="I74" s="123" t="s">
        <v>364</v>
      </c>
      <c r="J74" s="123"/>
      <c r="K74" s="136"/>
      <c r="L74" s="137"/>
      <c r="M74" s="138"/>
      <c r="N74" s="136"/>
      <c r="O74" s="137"/>
      <c r="P74" s="138"/>
      <c r="Q74" s="136"/>
      <c r="R74" s="137"/>
      <c r="S74" s="138"/>
      <c r="T74" s="136"/>
      <c r="U74" s="137"/>
      <c r="V74" s="138"/>
      <c r="W74" s="102"/>
      <c r="X74" s="102"/>
    </row>
    <row r="75" spans="1:24" ht="123.75" customHeight="1" x14ac:dyDescent="0.25">
      <c r="A75" s="668"/>
      <c r="B75" s="668"/>
      <c r="C75" s="99" t="s">
        <v>506</v>
      </c>
      <c r="D75" s="670" t="s">
        <v>507</v>
      </c>
      <c r="E75" s="670" t="s">
        <v>355</v>
      </c>
      <c r="F75" s="119" t="s">
        <v>508</v>
      </c>
      <c r="G75" s="154"/>
      <c r="H75" s="121">
        <v>2</v>
      </c>
      <c r="I75" s="123" t="s">
        <v>364</v>
      </c>
      <c r="J75" s="155"/>
      <c r="K75" s="155"/>
      <c r="L75" s="155"/>
      <c r="M75" s="155"/>
      <c r="N75" s="155"/>
      <c r="O75" s="155"/>
      <c r="P75" s="155"/>
      <c r="Q75" s="155"/>
      <c r="R75" s="155"/>
      <c r="S75" s="155"/>
      <c r="T75" s="155"/>
      <c r="U75" s="155"/>
      <c r="V75" s="155"/>
      <c r="W75" s="102"/>
      <c r="X75" s="102"/>
    </row>
    <row r="76" spans="1:24" ht="61.5" customHeight="1" x14ac:dyDescent="0.25">
      <c r="A76" s="668"/>
      <c r="B76" s="668"/>
      <c r="C76" s="670" t="s">
        <v>509</v>
      </c>
      <c r="D76" s="668"/>
      <c r="E76" s="668"/>
      <c r="F76" s="119" t="s">
        <v>510</v>
      </c>
      <c r="G76" s="154"/>
      <c r="H76" s="122">
        <v>1</v>
      </c>
      <c r="I76" s="123" t="s">
        <v>364</v>
      </c>
      <c r="J76" s="123"/>
      <c r="K76" s="123"/>
      <c r="L76" s="123"/>
      <c r="M76" s="123"/>
      <c r="N76" s="123"/>
      <c r="O76" s="123"/>
      <c r="P76" s="123"/>
      <c r="Q76" s="123"/>
      <c r="R76" s="123"/>
      <c r="S76" s="123"/>
      <c r="T76" s="123"/>
      <c r="U76" s="123"/>
      <c r="V76" s="123"/>
      <c r="W76" s="124"/>
      <c r="X76" s="124"/>
    </row>
    <row r="77" spans="1:24" ht="85.5" customHeight="1" x14ac:dyDescent="0.25">
      <c r="A77" s="668"/>
      <c r="B77" s="668"/>
      <c r="C77" s="671"/>
      <c r="D77" s="668"/>
      <c r="E77" s="668"/>
      <c r="F77" s="119" t="s">
        <v>511</v>
      </c>
      <c r="G77" s="104"/>
      <c r="H77" s="122">
        <v>600</v>
      </c>
      <c r="I77" s="123" t="s">
        <v>364</v>
      </c>
      <c r="J77" s="123"/>
      <c r="K77" s="123"/>
      <c r="L77" s="123"/>
      <c r="M77" s="123"/>
      <c r="N77" s="123"/>
      <c r="O77" s="123"/>
      <c r="P77" s="123"/>
      <c r="Q77" s="123"/>
      <c r="R77" s="123"/>
      <c r="S77" s="123"/>
      <c r="T77" s="123"/>
      <c r="U77" s="123"/>
      <c r="V77" s="123"/>
      <c r="W77" s="124"/>
      <c r="X77" s="124"/>
    </row>
    <row r="78" spans="1:24" ht="63" customHeight="1" x14ac:dyDescent="0.25">
      <c r="A78" s="669"/>
      <c r="B78" s="669"/>
      <c r="C78" s="669"/>
      <c r="D78" s="669"/>
      <c r="E78" s="669"/>
      <c r="F78" s="119" t="s">
        <v>512</v>
      </c>
      <c r="G78" s="104"/>
      <c r="H78" s="121">
        <v>200</v>
      </c>
      <c r="I78" s="123" t="s">
        <v>364</v>
      </c>
      <c r="J78" s="123"/>
      <c r="K78" s="123"/>
      <c r="L78" s="123"/>
      <c r="M78" s="123"/>
      <c r="N78" s="123"/>
      <c r="O78" s="123"/>
      <c r="P78" s="123"/>
      <c r="Q78" s="123"/>
      <c r="R78" s="123"/>
      <c r="S78" s="123"/>
      <c r="T78" s="123"/>
      <c r="U78" s="123"/>
      <c r="V78" s="123"/>
      <c r="W78" s="124"/>
      <c r="X78" s="124"/>
    </row>
    <row r="79" spans="1:24" ht="66.75" customHeight="1" x14ac:dyDescent="0.25">
      <c r="A79" s="125"/>
      <c r="B79" s="125"/>
      <c r="C79" s="125"/>
      <c r="D79" s="125"/>
      <c r="E79" s="125"/>
      <c r="F79" s="126"/>
      <c r="G79" s="127"/>
      <c r="H79" s="128"/>
      <c r="I79" s="125"/>
      <c r="J79" s="125"/>
      <c r="K79" s="125"/>
      <c r="L79" s="125"/>
      <c r="M79" s="125"/>
      <c r="N79" s="125"/>
      <c r="O79" s="125"/>
      <c r="P79" s="125"/>
      <c r="Q79" s="125"/>
      <c r="R79" s="125"/>
      <c r="S79" s="125"/>
      <c r="T79" s="125"/>
      <c r="U79" s="125"/>
      <c r="V79" s="125"/>
      <c r="W79" s="129">
        <f>SUM(W13:W78)</f>
        <v>0</v>
      </c>
      <c r="X79" s="129">
        <f>SUM(X13:X78)</f>
        <v>0</v>
      </c>
    </row>
    <row r="80" spans="1:24" x14ac:dyDescent="0.25">
      <c r="A80" s="71"/>
      <c r="B80" s="71"/>
      <c r="C80" s="71"/>
      <c r="D80" s="71"/>
      <c r="E80" s="71"/>
      <c r="F80" s="130"/>
      <c r="G80" s="71"/>
      <c r="H80" s="131"/>
      <c r="I80" s="71"/>
      <c r="J80" s="71"/>
      <c r="K80" s="71"/>
      <c r="L80" s="71"/>
      <c r="M80" s="71"/>
      <c r="N80" s="71"/>
      <c r="O80" s="71"/>
      <c r="P80" s="71"/>
      <c r="Q80" s="71"/>
      <c r="R80" s="71"/>
      <c r="S80" s="71"/>
      <c r="T80" s="71"/>
      <c r="U80" s="71"/>
      <c r="V80" s="71"/>
      <c r="W80" s="71"/>
      <c r="X80" s="132"/>
    </row>
    <row r="81" spans="1:24" x14ac:dyDescent="0.25">
      <c r="A81" s="71"/>
      <c r="B81" s="71"/>
      <c r="C81" s="71"/>
      <c r="D81" s="71"/>
      <c r="E81" s="71"/>
      <c r="F81" s="130"/>
      <c r="G81" s="71"/>
      <c r="H81" s="131"/>
      <c r="I81" s="71"/>
      <c r="J81" s="71"/>
      <c r="K81" s="71"/>
      <c r="L81" s="71"/>
      <c r="M81" s="71"/>
      <c r="N81" s="71"/>
      <c r="O81" s="71"/>
      <c r="P81" s="71"/>
      <c r="Q81" s="71"/>
      <c r="R81" s="71"/>
      <c r="S81" s="71"/>
      <c r="T81" s="71"/>
      <c r="U81" s="71"/>
      <c r="V81" s="71"/>
      <c r="W81" s="71"/>
      <c r="X81" s="132"/>
    </row>
    <row r="82" spans="1:24" x14ac:dyDescent="0.25">
      <c r="A82" s="71"/>
      <c r="B82" s="71"/>
      <c r="C82" s="71"/>
      <c r="D82" s="71"/>
      <c r="E82" s="71"/>
      <c r="F82" s="130"/>
      <c r="G82" s="71"/>
      <c r="H82" s="131"/>
      <c r="I82" s="71"/>
      <c r="J82" s="71"/>
      <c r="K82" s="71"/>
      <c r="L82" s="71"/>
      <c r="M82" s="71"/>
      <c r="N82" s="71"/>
      <c r="O82" s="71"/>
      <c r="P82" s="71"/>
      <c r="Q82" s="71"/>
      <c r="R82" s="71"/>
      <c r="S82" s="71"/>
      <c r="T82" s="71"/>
      <c r="U82" s="71"/>
      <c r="V82" s="71"/>
      <c r="W82" s="71"/>
      <c r="X82" s="132"/>
    </row>
    <row r="83" spans="1:24" x14ac:dyDescent="0.25">
      <c r="A83" s="71"/>
      <c r="B83" s="71"/>
      <c r="C83" s="71"/>
      <c r="D83" s="71"/>
      <c r="E83" s="71"/>
      <c r="F83" s="130"/>
      <c r="G83" s="71"/>
      <c r="H83" s="131"/>
      <c r="I83" s="71"/>
      <c r="J83" s="71"/>
      <c r="K83" s="71"/>
      <c r="L83" s="71"/>
      <c r="M83" s="71"/>
      <c r="N83" s="71"/>
      <c r="O83" s="71"/>
      <c r="P83" s="71"/>
      <c r="Q83" s="71"/>
      <c r="R83" s="71"/>
      <c r="S83" s="71"/>
      <c r="T83" s="71"/>
      <c r="U83" s="71"/>
      <c r="V83" s="71"/>
      <c r="W83" s="71"/>
      <c r="X83" s="132"/>
    </row>
    <row r="84" spans="1:24" x14ac:dyDescent="0.25">
      <c r="A84" s="71"/>
      <c r="B84" s="71"/>
      <c r="C84" s="71"/>
      <c r="D84" s="71"/>
      <c r="E84" s="71"/>
      <c r="F84" s="130"/>
      <c r="G84" s="71"/>
      <c r="H84" s="131"/>
      <c r="I84" s="71"/>
      <c r="J84" s="71"/>
      <c r="K84" s="71"/>
      <c r="L84" s="71"/>
      <c r="M84" s="71"/>
      <c r="N84" s="71"/>
      <c r="O84" s="71"/>
      <c r="P84" s="71"/>
      <c r="Q84" s="71"/>
      <c r="R84" s="71"/>
      <c r="S84" s="71"/>
      <c r="T84" s="71"/>
      <c r="U84" s="71"/>
      <c r="V84" s="71"/>
      <c r="W84" s="71"/>
      <c r="X84" s="132"/>
    </row>
    <row r="85" spans="1:24" x14ac:dyDescent="0.25">
      <c r="A85" s="71"/>
      <c r="B85" s="71"/>
      <c r="C85" s="71"/>
      <c r="D85" s="71"/>
      <c r="E85" s="71"/>
      <c r="F85" s="130"/>
      <c r="G85" s="71"/>
      <c r="H85" s="131"/>
      <c r="I85" s="71"/>
      <c r="J85" s="71"/>
      <c r="K85" s="71"/>
      <c r="L85" s="71"/>
      <c r="M85" s="71"/>
      <c r="N85" s="71"/>
      <c r="O85" s="71"/>
      <c r="P85" s="71"/>
      <c r="Q85" s="71"/>
      <c r="R85" s="71"/>
      <c r="S85" s="71"/>
      <c r="T85" s="71"/>
      <c r="U85" s="71"/>
      <c r="V85" s="71"/>
      <c r="W85" s="71"/>
      <c r="X85" s="132"/>
    </row>
    <row r="86" spans="1:24" x14ac:dyDescent="0.25">
      <c r="A86" s="71"/>
      <c r="B86" s="71"/>
      <c r="C86" s="71"/>
      <c r="D86" s="71"/>
      <c r="E86" s="71"/>
      <c r="F86" s="130"/>
      <c r="G86" s="71"/>
      <c r="H86" s="131"/>
      <c r="I86" s="71"/>
      <c r="J86" s="71"/>
      <c r="K86" s="71"/>
      <c r="L86" s="71"/>
      <c r="M86" s="71"/>
      <c r="N86" s="71"/>
      <c r="O86" s="71"/>
      <c r="P86" s="71"/>
      <c r="Q86" s="71"/>
      <c r="R86" s="71"/>
      <c r="S86" s="71"/>
      <c r="T86" s="71"/>
      <c r="U86" s="71"/>
      <c r="V86" s="71"/>
      <c r="W86" s="71"/>
      <c r="X86" s="132"/>
    </row>
    <row r="87" spans="1:24" x14ac:dyDescent="0.25">
      <c r="A87" s="71"/>
      <c r="B87" s="71"/>
      <c r="C87" s="71"/>
      <c r="D87" s="71"/>
      <c r="E87" s="71"/>
      <c r="F87" s="130"/>
      <c r="G87" s="71"/>
      <c r="H87" s="131"/>
      <c r="I87" s="71"/>
      <c r="J87" s="71"/>
      <c r="K87" s="71"/>
      <c r="L87" s="71"/>
      <c r="M87" s="71"/>
      <c r="N87" s="71"/>
      <c r="O87" s="71"/>
      <c r="P87" s="71"/>
      <c r="Q87" s="71"/>
      <c r="R87" s="71"/>
      <c r="S87" s="71"/>
      <c r="T87" s="71"/>
      <c r="U87" s="71"/>
      <c r="V87" s="71"/>
      <c r="W87" s="71"/>
      <c r="X87" s="132"/>
    </row>
    <row r="88" spans="1:24" x14ac:dyDescent="0.25">
      <c r="A88" s="71"/>
      <c r="B88" s="71"/>
      <c r="C88" s="71"/>
      <c r="D88" s="71"/>
      <c r="E88" s="71"/>
      <c r="F88" s="130"/>
      <c r="G88" s="71"/>
      <c r="H88" s="131"/>
      <c r="I88" s="71"/>
      <c r="J88" s="71"/>
      <c r="K88" s="71"/>
      <c r="L88" s="71"/>
      <c r="M88" s="71"/>
      <c r="N88" s="71"/>
      <c r="O88" s="71"/>
      <c r="P88" s="71"/>
      <c r="Q88" s="71"/>
      <c r="R88" s="71"/>
      <c r="S88" s="71"/>
      <c r="T88" s="71"/>
      <c r="U88" s="71"/>
      <c r="V88" s="71"/>
      <c r="W88" s="71"/>
      <c r="X88" s="132"/>
    </row>
    <row r="89" spans="1:24" x14ac:dyDescent="0.25">
      <c r="A89" s="71"/>
      <c r="B89" s="71"/>
      <c r="C89" s="71"/>
      <c r="D89" s="71"/>
      <c r="E89" s="71"/>
      <c r="F89" s="130"/>
      <c r="G89" s="71"/>
      <c r="H89" s="131"/>
      <c r="I89" s="71"/>
      <c r="J89" s="71"/>
      <c r="K89" s="71"/>
      <c r="L89" s="71"/>
      <c r="M89" s="71"/>
      <c r="N89" s="71"/>
      <c r="O89" s="71"/>
      <c r="P89" s="71"/>
      <c r="Q89" s="71"/>
      <c r="R89" s="71"/>
      <c r="S89" s="71"/>
      <c r="T89" s="71"/>
      <c r="U89" s="71"/>
      <c r="V89" s="71"/>
      <c r="W89" s="71"/>
      <c r="X89" s="132"/>
    </row>
    <row r="90" spans="1:24" x14ac:dyDescent="0.25">
      <c r="A90" s="71"/>
      <c r="B90" s="71"/>
      <c r="C90" s="71"/>
      <c r="D90" s="71"/>
      <c r="E90" s="71"/>
      <c r="F90" s="130"/>
      <c r="G90" s="71"/>
      <c r="H90" s="131"/>
      <c r="I90" s="71"/>
      <c r="J90" s="71"/>
      <c r="K90" s="71"/>
      <c r="L90" s="71"/>
      <c r="M90" s="71"/>
      <c r="N90" s="71"/>
      <c r="O90" s="71"/>
      <c r="P90" s="71"/>
      <c r="Q90" s="71"/>
      <c r="R90" s="71"/>
      <c r="S90" s="71"/>
      <c r="T90" s="71"/>
      <c r="U90" s="71"/>
      <c r="V90" s="71"/>
      <c r="W90" s="71"/>
      <c r="X90" s="132"/>
    </row>
    <row r="91" spans="1:24" x14ac:dyDescent="0.25">
      <c r="A91" s="71"/>
      <c r="B91" s="71"/>
      <c r="C91" s="71"/>
      <c r="D91" s="71"/>
      <c r="E91" s="71"/>
      <c r="F91" s="130"/>
      <c r="G91" s="71"/>
      <c r="H91" s="131"/>
      <c r="I91" s="71"/>
      <c r="J91" s="71"/>
      <c r="K91" s="71"/>
      <c r="L91" s="71"/>
      <c r="M91" s="71"/>
      <c r="N91" s="71"/>
      <c r="O91" s="71"/>
      <c r="P91" s="71"/>
      <c r="Q91" s="71"/>
      <c r="R91" s="71"/>
      <c r="S91" s="71"/>
      <c r="T91" s="71"/>
      <c r="U91" s="71"/>
      <c r="V91" s="71"/>
      <c r="W91" s="71"/>
      <c r="X91" s="132"/>
    </row>
    <row r="92" spans="1:24" x14ac:dyDescent="0.25">
      <c r="A92" s="71"/>
      <c r="B92" s="71"/>
      <c r="C92" s="71"/>
      <c r="D92" s="71"/>
      <c r="E92" s="71"/>
      <c r="F92" s="130"/>
      <c r="G92" s="71"/>
      <c r="H92" s="131"/>
      <c r="I92" s="71"/>
      <c r="J92" s="71"/>
      <c r="K92" s="71"/>
      <c r="L92" s="71"/>
      <c r="M92" s="71"/>
      <c r="N92" s="71"/>
      <c r="O92" s="71"/>
      <c r="P92" s="71"/>
      <c r="Q92" s="71"/>
      <c r="R92" s="71"/>
      <c r="S92" s="71"/>
      <c r="T92" s="71"/>
      <c r="U92" s="71"/>
      <c r="V92" s="71"/>
      <c r="W92" s="71"/>
      <c r="X92" s="132"/>
    </row>
    <row r="93" spans="1:24" x14ac:dyDescent="0.25">
      <c r="A93" s="71"/>
      <c r="B93" s="71"/>
      <c r="C93" s="71"/>
      <c r="D93" s="71"/>
      <c r="E93" s="71"/>
      <c r="F93" s="130"/>
      <c r="G93" s="71"/>
      <c r="H93" s="131"/>
      <c r="I93" s="71"/>
      <c r="J93" s="71"/>
      <c r="K93" s="71"/>
      <c r="L93" s="71"/>
      <c r="M93" s="71"/>
      <c r="N93" s="71"/>
      <c r="O93" s="71"/>
      <c r="P93" s="71"/>
      <c r="Q93" s="71"/>
      <c r="R93" s="71"/>
      <c r="S93" s="71"/>
      <c r="T93" s="71"/>
      <c r="U93" s="71"/>
      <c r="V93" s="71"/>
      <c r="W93" s="71"/>
      <c r="X93" s="132"/>
    </row>
    <row r="94" spans="1:24" x14ac:dyDescent="0.25">
      <c r="A94" s="71"/>
      <c r="B94" s="71"/>
      <c r="C94" s="71"/>
      <c r="D94" s="71"/>
      <c r="E94" s="71"/>
      <c r="F94" s="130"/>
      <c r="G94" s="71"/>
      <c r="H94" s="131"/>
      <c r="I94" s="71"/>
      <c r="J94" s="71"/>
      <c r="K94" s="71"/>
      <c r="L94" s="71"/>
      <c r="M94" s="71"/>
      <c r="N94" s="71"/>
      <c r="O94" s="71"/>
      <c r="P94" s="71"/>
      <c r="Q94" s="71"/>
      <c r="R94" s="71"/>
      <c r="S94" s="71"/>
      <c r="T94" s="71"/>
      <c r="U94" s="71"/>
      <c r="V94" s="71"/>
      <c r="W94" s="71"/>
      <c r="X94" s="132"/>
    </row>
    <row r="95" spans="1:24" x14ac:dyDescent="0.25">
      <c r="A95" s="71"/>
      <c r="B95" s="71"/>
      <c r="C95" s="71"/>
      <c r="D95" s="71"/>
      <c r="E95" s="71"/>
      <c r="F95" s="130"/>
      <c r="G95" s="71"/>
      <c r="H95" s="131"/>
      <c r="I95" s="71"/>
      <c r="J95" s="71"/>
      <c r="K95" s="71"/>
      <c r="L95" s="71"/>
      <c r="M95" s="71"/>
      <c r="N95" s="71"/>
      <c r="O95" s="71"/>
      <c r="P95" s="71"/>
      <c r="Q95" s="71"/>
      <c r="R95" s="71"/>
      <c r="S95" s="71"/>
      <c r="T95" s="71"/>
      <c r="U95" s="71"/>
      <c r="V95" s="71"/>
      <c r="W95" s="71"/>
      <c r="X95" s="132"/>
    </row>
    <row r="96" spans="1:24" x14ac:dyDescent="0.25">
      <c r="A96" s="71"/>
      <c r="B96" s="71"/>
      <c r="C96" s="71"/>
      <c r="D96" s="71"/>
      <c r="E96" s="71"/>
      <c r="F96" s="130"/>
      <c r="G96" s="71"/>
      <c r="H96" s="131"/>
      <c r="I96" s="71"/>
      <c r="J96" s="71"/>
      <c r="K96" s="71"/>
      <c r="L96" s="71"/>
      <c r="M96" s="71"/>
      <c r="N96" s="71"/>
      <c r="O96" s="71"/>
      <c r="P96" s="71"/>
      <c r="Q96" s="71"/>
      <c r="R96" s="71"/>
      <c r="S96" s="71"/>
      <c r="T96" s="71"/>
      <c r="U96" s="71"/>
      <c r="V96" s="71"/>
      <c r="W96" s="71"/>
      <c r="X96" s="132"/>
    </row>
    <row r="97" spans="1:24" x14ac:dyDescent="0.25">
      <c r="A97" s="71"/>
      <c r="B97" s="71"/>
      <c r="C97" s="71"/>
      <c r="D97" s="71"/>
      <c r="E97" s="71"/>
      <c r="F97" s="130"/>
      <c r="G97" s="71"/>
      <c r="H97" s="131"/>
      <c r="I97" s="71"/>
      <c r="J97" s="71"/>
      <c r="K97" s="71"/>
      <c r="L97" s="71"/>
      <c r="M97" s="71"/>
      <c r="N97" s="71"/>
      <c r="O97" s="71"/>
      <c r="P97" s="71"/>
      <c r="Q97" s="71"/>
      <c r="R97" s="71"/>
      <c r="S97" s="71"/>
      <c r="T97" s="71"/>
      <c r="U97" s="71"/>
      <c r="V97" s="71"/>
      <c r="W97" s="71"/>
      <c r="X97" s="132"/>
    </row>
    <row r="98" spans="1:24" x14ac:dyDescent="0.25">
      <c r="A98" s="71"/>
      <c r="B98" s="71"/>
      <c r="C98" s="71"/>
      <c r="D98" s="71"/>
      <c r="E98" s="71"/>
      <c r="F98" s="130"/>
      <c r="G98" s="71"/>
      <c r="H98" s="131"/>
      <c r="I98" s="71"/>
      <c r="J98" s="71"/>
      <c r="K98" s="71"/>
      <c r="L98" s="71"/>
      <c r="M98" s="71"/>
      <c r="N98" s="71"/>
      <c r="O98" s="71"/>
      <c r="P98" s="71"/>
      <c r="Q98" s="71"/>
      <c r="R98" s="71"/>
      <c r="S98" s="71"/>
      <c r="T98" s="71"/>
      <c r="U98" s="71"/>
      <c r="V98" s="71"/>
      <c r="W98" s="71"/>
      <c r="X98" s="132"/>
    </row>
    <row r="99" spans="1:24" x14ac:dyDescent="0.25">
      <c r="A99" s="71"/>
      <c r="B99" s="71"/>
      <c r="C99" s="71"/>
      <c r="D99" s="71"/>
      <c r="E99" s="71"/>
      <c r="F99" s="130"/>
      <c r="G99" s="71"/>
      <c r="H99" s="131"/>
      <c r="I99" s="71"/>
      <c r="J99" s="71"/>
      <c r="K99" s="71"/>
      <c r="L99" s="71"/>
      <c r="M99" s="71"/>
      <c r="N99" s="71"/>
      <c r="O99" s="71"/>
      <c r="P99" s="71"/>
      <c r="Q99" s="71"/>
      <c r="R99" s="71"/>
      <c r="S99" s="71"/>
      <c r="T99" s="71"/>
      <c r="U99" s="71"/>
      <c r="V99" s="71"/>
      <c r="W99" s="71"/>
      <c r="X99" s="132"/>
    </row>
    <row r="100" spans="1:24" x14ac:dyDescent="0.25">
      <c r="A100" s="71"/>
      <c r="B100" s="71"/>
      <c r="C100" s="71"/>
      <c r="D100" s="71"/>
      <c r="E100" s="71"/>
      <c r="F100" s="130"/>
      <c r="G100" s="71"/>
      <c r="H100" s="131"/>
      <c r="I100" s="71"/>
      <c r="J100" s="71"/>
      <c r="K100" s="71"/>
      <c r="L100" s="71"/>
      <c r="M100" s="71"/>
      <c r="N100" s="71"/>
      <c r="O100" s="71"/>
      <c r="P100" s="71"/>
      <c r="Q100" s="71"/>
      <c r="R100" s="71"/>
      <c r="S100" s="71"/>
      <c r="T100" s="71"/>
      <c r="U100" s="71"/>
      <c r="V100" s="71"/>
      <c r="W100" s="71"/>
      <c r="X100" s="132"/>
    </row>
    <row r="101" spans="1:24" x14ac:dyDescent="0.25">
      <c r="A101" s="71"/>
      <c r="B101" s="71"/>
      <c r="C101" s="71"/>
      <c r="D101" s="71"/>
      <c r="E101" s="71"/>
      <c r="F101" s="130"/>
      <c r="G101" s="71"/>
      <c r="H101" s="131"/>
      <c r="I101" s="71"/>
      <c r="J101" s="71"/>
      <c r="K101" s="71"/>
      <c r="L101" s="71"/>
      <c r="M101" s="71"/>
      <c r="N101" s="71"/>
      <c r="O101" s="71"/>
      <c r="P101" s="71"/>
      <c r="Q101" s="71"/>
      <c r="R101" s="71"/>
      <c r="S101" s="71"/>
      <c r="T101" s="71"/>
      <c r="U101" s="71"/>
      <c r="V101" s="71"/>
      <c r="W101" s="71"/>
      <c r="X101" s="132"/>
    </row>
    <row r="102" spans="1:24" x14ac:dyDescent="0.25">
      <c r="A102" s="71"/>
      <c r="B102" s="71"/>
      <c r="C102" s="71"/>
      <c r="D102" s="71"/>
      <c r="E102" s="71"/>
      <c r="F102" s="130"/>
      <c r="G102" s="71"/>
      <c r="H102" s="131"/>
      <c r="I102" s="71"/>
      <c r="J102" s="71"/>
      <c r="K102" s="71"/>
      <c r="L102" s="71"/>
      <c r="M102" s="71"/>
      <c r="N102" s="71"/>
      <c r="O102" s="71"/>
      <c r="P102" s="71"/>
      <c r="Q102" s="71"/>
      <c r="R102" s="71"/>
      <c r="S102" s="71"/>
      <c r="T102" s="71"/>
      <c r="U102" s="71"/>
      <c r="V102" s="71"/>
      <c r="W102" s="71"/>
      <c r="X102" s="132"/>
    </row>
    <row r="103" spans="1:24" x14ac:dyDescent="0.25">
      <c r="A103" s="71"/>
      <c r="B103" s="71"/>
      <c r="C103" s="71"/>
      <c r="D103" s="71"/>
      <c r="E103" s="71"/>
      <c r="F103" s="130"/>
      <c r="G103" s="71"/>
      <c r="H103" s="131"/>
      <c r="I103" s="71"/>
      <c r="J103" s="71"/>
      <c r="K103" s="71"/>
      <c r="L103" s="71"/>
      <c r="M103" s="71"/>
      <c r="N103" s="71"/>
      <c r="O103" s="71"/>
      <c r="P103" s="71"/>
      <c r="Q103" s="71"/>
      <c r="R103" s="71"/>
      <c r="S103" s="71"/>
      <c r="T103" s="71"/>
      <c r="U103" s="71"/>
      <c r="V103" s="71"/>
      <c r="W103" s="71"/>
      <c r="X103" s="132"/>
    </row>
    <row r="104" spans="1:24" x14ac:dyDescent="0.25">
      <c r="A104" s="71"/>
      <c r="B104" s="71"/>
      <c r="C104" s="71"/>
      <c r="D104" s="71"/>
      <c r="E104" s="71"/>
      <c r="F104" s="130"/>
      <c r="G104" s="71"/>
      <c r="H104" s="131"/>
      <c r="I104" s="71"/>
      <c r="J104" s="71"/>
      <c r="K104" s="71"/>
      <c r="L104" s="71"/>
      <c r="M104" s="71"/>
      <c r="N104" s="71"/>
      <c r="O104" s="71"/>
      <c r="P104" s="71"/>
      <c r="Q104" s="71"/>
      <c r="R104" s="71"/>
      <c r="S104" s="71"/>
      <c r="T104" s="71"/>
      <c r="U104" s="71"/>
      <c r="V104" s="71"/>
      <c r="W104" s="71"/>
      <c r="X104" s="132"/>
    </row>
    <row r="105" spans="1:24" x14ac:dyDescent="0.25">
      <c r="A105" s="71"/>
      <c r="B105" s="71"/>
      <c r="C105" s="71"/>
      <c r="D105" s="71"/>
      <c r="E105" s="71"/>
      <c r="F105" s="130"/>
      <c r="G105" s="71"/>
      <c r="H105" s="131"/>
      <c r="I105" s="71"/>
      <c r="J105" s="71"/>
      <c r="K105" s="71"/>
      <c r="L105" s="71"/>
      <c r="M105" s="71"/>
      <c r="N105" s="71"/>
      <c r="O105" s="71"/>
      <c r="P105" s="71"/>
      <c r="Q105" s="71"/>
      <c r="R105" s="71"/>
      <c r="S105" s="71"/>
      <c r="T105" s="71"/>
      <c r="U105" s="71"/>
      <c r="V105" s="71"/>
      <c r="W105" s="71"/>
      <c r="X105" s="132"/>
    </row>
    <row r="106" spans="1:24" x14ac:dyDescent="0.25">
      <c r="A106" s="71"/>
      <c r="B106" s="71"/>
      <c r="C106" s="71"/>
      <c r="D106" s="71"/>
      <c r="E106" s="71"/>
      <c r="F106" s="130"/>
      <c r="G106" s="71"/>
      <c r="H106" s="131"/>
      <c r="I106" s="71"/>
      <c r="J106" s="71"/>
      <c r="K106" s="71"/>
      <c r="L106" s="71"/>
      <c r="M106" s="71"/>
      <c r="N106" s="71"/>
      <c r="O106" s="71"/>
      <c r="P106" s="71"/>
      <c r="Q106" s="71"/>
      <c r="R106" s="71"/>
      <c r="S106" s="71"/>
      <c r="T106" s="71"/>
      <c r="U106" s="71"/>
      <c r="V106" s="71"/>
      <c r="W106" s="71"/>
      <c r="X106" s="132"/>
    </row>
    <row r="107" spans="1:24" x14ac:dyDescent="0.25">
      <c r="A107" s="71"/>
      <c r="B107" s="71"/>
      <c r="C107" s="71"/>
      <c r="D107" s="71"/>
      <c r="E107" s="71"/>
      <c r="F107" s="130"/>
      <c r="G107" s="71"/>
      <c r="H107" s="131"/>
      <c r="I107" s="71"/>
      <c r="J107" s="71"/>
      <c r="K107" s="71"/>
      <c r="L107" s="71"/>
      <c r="M107" s="71"/>
      <c r="N107" s="71"/>
      <c r="O107" s="71"/>
      <c r="P107" s="71"/>
      <c r="Q107" s="71"/>
      <c r="R107" s="71"/>
      <c r="S107" s="71"/>
      <c r="T107" s="71"/>
      <c r="U107" s="71"/>
      <c r="V107" s="71"/>
      <c r="W107" s="71"/>
      <c r="X107" s="132"/>
    </row>
    <row r="108" spans="1:24" x14ac:dyDescent="0.25">
      <c r="A108" s="71"/>
      <c r="B108" s="71"/>
      <c r="C108" s="71"/>
      <c r="D108" s="71"/>
      <c r="E108" s="71"/>
      <c r="F108" s="130"/>
      <c r="G108" s="71"/>
      <c r="H108" s="131"/>
      <c r="I108" s="71"/>
      <c r="J108" s="71"/>
      <c r="K108" s="71"/>
      <c r="L108" s="71"/>
      <c r="M108" s="71"/>
      <c r="N108" s="71"/>
      <c r="O108" s="71"/>
      <c r="P108" s="71"/>
      <c r="Q108" s="71"/>
      <c r="R108" s="71"/>
      <c r="S108" s="71"/>
      <c r="T108" s="71"/>
      <c r="U108" s="71"/>
      <c r="V108" s="71"/>
      <c r="W108" s="71"/>
      <c r="X108" s="132"/>
    </row>
    <row r="109" spans="1:24" x14ac:dyDescent="0.25">
      <c r="A109" s="71"/>
      <c r="B109" s="71"/>
      <c r="C109" s="71"/>
      <c r="D109" s="71"/>
      <c r="E109" s="71"/>
      <c r="F109" s="130"/>
      <c r="G109" s="71"/>
      <c r="H109" s="131"/>
      <c r="I109" s="71"/>
      <c r="J109" s="71"/>
      <c r="K109" s="71"/>
      <c r="L109" s="71"/>
      <c r="M109" s="71"/>
      <c r="N109" s="71"/>
      <c r="O109" s="71"/>
      <c r="P109" s="71"/>
      <c r="Q109" s="71"/>
      <c r="R109" s="71"/>
      <c r="S109" s="71"/>
      <c r="T109" s="71"/>
      <c r="U109" s="71"/>
      <c r="V109" s="71"/>
      <c r="W109" s="71"/>
      <c r="X109" s="132"/>
    </row>
    <row r="110" spans="1:24" x14ac:dyDescent="0.25">
      <c r="A110" s="71"/>
      <c r="B110" s="71"/>
      <c r="C110" s="71"/>
      <c r="D110" s="71"/>
      <c r="E110" s="71"/>
      <c r="F110" s="130"/>
      <c r="G110" s="71"/>
      <c r="H110" s="131"/>
      <c r="I110" s="71"/>
      <c r="J110" s="71"/>
      <c r="K110" s="71"/>
      <c r="L110" s="71"/>
      <c r="M110" s="71"/>
      <c r="N110" s="71"/>
      <c r="O110" s="71"/>
      <c r="P110" s="71"/>
      <c r="Q110" s="71"/>
      <c r="R110" s="71"/>
      <c r="S110" s="71"/>
      <c r="T110" s="71"/>
      <c r="U110" s="71"/>
      <c r="V110" s="71"/>
      <c r="W110" s="71"/>
      <c r="X110" s="132"/>
    </row>
    <row r="111" spans="1:24" x14ac:dyDescent="0.25">
      <c r="A111" s="71"/>
      <c r="B111" s="71"/>
      <c r="C111" s="71"/>
      <c r="D111" s="71"/>
      <c r="E111" s="71"/>
      <c r="F111" s="130"/>
      <c r="G111" s="71"/>
      <c r="H111" s="131"/>
      <c r="I111" s="71"/>
      <c r="J111" s="71"/>
      <c r="K111" s="71"/>
      <c r="L111" s="71"/>
      <c r="M111" s="71"/>
      <c r="N111" s="71"/>
      <c r="O111" s="71"/>
      <c r="P111" s="71"/>
      <c r="Q111" s="71"/>
      <c r="R111" s="71"/>
      <c r="S111" s="71"/>
      <c r="T111" s="71"/>
      <c r="U111" s="71"/>
      <c r="V111" s="71"/>
      <c r="W111" s="71"/>
      <c r="X111" s="132"/>
    </row>
    <row r="112" spans="1:24" x14ac:dyDescent="0.25">
      <c r="A112" s="71"/>
      <c r="B112" s="71"/>
      <c r="C112" s="71"/>
      <c r="D112" s="71"/>
      <c r="E112" s="71"/>
      <c r="F112" s="130"/>
      <c r="G112" s="71"/>
      <c r="H112" s="131"/>
      <c r="I112" s="71"/>
      <c r="J112" s="71"/>
      <c r="K112" s="71"/>
      <c r="L112" s="71"/>
      <c r="M112" s="71"/>
      <c r="N112" s="71"/>
      <c r="O112" s="71"/>
      <c r="P112" s="71"/>
      <c r="Q112" s="71"/>
      <c r="R112" s="71"/>
      <c r="S112" s="71"/>
      <c r="T112" s="71"/>
      <c r="U112" s="71"/>
      <c r="V112" s="71"/>
      <c r="W112" s="71"/>
      <c r="X112" s="132"/>
    </row>
    <row r="113" spans="1:24" x14ac:dyDescent="0.25">
      <c r="A113" s="71"/>
      <c r="B113" s="71"/>
      <c r="C113" s="71"/>
      <c r="D113" s="71"/>
      <c r="E113" s="71"/>
      <c r="F113" s="130"/>
      <c r="G113" s="71"/>
      <c r="H113" s="131"/>
      <c r="I113" s="71"/>
      <c r="J113" s="71"/>
      <c r="K113" s="71"/>
      <c r="L113" s="71"/>
      <c r="M113" s="71"/>
      <c r="N113" s="71"/>
      <c r="O113" s="71"/>
      <c r="P113" s="71"/>
      <c r="Q113" s="71"/>
      <c r="R113" s="71"/>
      <c r="S113" s="71"/>
      <c r="T113" s="71"/>
      <c r="U113" s="71"/>
      <c r="V113" s="71"/>
      <c r="W113" s="71"/>
      <c r="X113" s="132"/>
    </row>
    <row r="114" spans="1:24" x14ac:dyDescent="0.25">
      <c r="A114" s="71"/>
      <c r="B114" s="71"/>
      <c r="C114" s="71"/>
      <c r="D114" s="71"/>
      <c r="E114" s="71"/>
      <c r="F114" s="130"/>
      <c r="G114" s="71"/>
      <c r="H114" s="131"/>
      <c r="I114" s="71"/>
      <c r="J114" s="71"/>
      <c r="K114" s="71"/>
      <c r="L114" s="71"/>
      <c r="M114" s="71"/>
      <c r="N114" s="71"/>
      <c r="O114" s="71"/>
      <c r="P114" s="71"/>
      <c r="Q114" s="71"/>
      <c r="R114" s="71"/>
      <c r="S114" s="71"/>
      <c r="T114" s="71"/>
      <c r="U114" s="71"/>
      <c r="V114" s="71"/>
      <c r="W114" s="71"/>
      <c r="X114" s="132"/>
    </row>
    <row r="115" spans="1:24" x14ac:dyDescent="0.25">
      <c r="A115" s="71"/>
      <c r="B115" s="71"/>
      <c r="C115" s="71"/>
      <c r="D115" s="71"/>
      <c r="E115" s="71"/>
      <c r="F115" s="130"/>
      <c r="G115" s="71"/>
      <c r="H115" s="131"/>
      <c r="I115" s="71"/>
      <c r="J115" s="71"/>
      <c r="K115" s="71"/>
      <c r="L115" s="71"/>
      <c r="M115" s="71"/>
      <c r="N115" s="71"/>
      <c r="O115" s="71"/>
      <c r="P115" s="71"/>
      <c r="Q115" s="71"/>
      <c r="R115" s="71"/>
      <c r="S115" s="71"/>
      <c r="T115" s="71"/>
      <c r="U115" s="71"/>
      <c r="V115" s="71"/>
      <c r="W115" s="71"/>
      <c r="X115" s="132"/>
    </row>
    <row r="116" spans="1:24" x14ac:dyDescent="0.25">
      <c r="A116" s="71"/>
      <c r="B116" s="71"/>
      <c r="C116" s="71"/>
      <c r="D116" s="71"/>
      <c r="E116" s="71"/>
      <c r="F116" s="130"/>
      <c r="G116" s="71"/>
      <c r="H116" s="131"/>
      <c r="I116" s="71"/>
      <c r="J116" s="71"/>
      <c r="K116" s="71"/>
      <c r="L116" s="71"/>
      <c r="M116" s="71"/>
      <c r="N116" s="71"/>
      <c r="O116" s="71"/>
      <c r="P116" s="71"/>
      <c r="Q116" s="71"/>
      <c r="R116" s="71"/>
      <c r="S116" s="71"/>
      <c r="T116" s="71"/>
      <c r="U116" s="71"/>
      <c r="V116" s="71"/>
      <c r="W116" s="71"/>
      <c r="X116" s="132"/>
    </row>
    <row r="117" spans="1:24" x14ac:dyDescent="0.25">
      <c r="A117" s="71"/>
      <c r="B117" s="71"/>
      <c r="C117" s="71"/>
      <c r="D117" s="71"/>
      <c r="E117" s="71"/>
      <c r="F117" s="130"/>
      <c r="G117" s="71"/>
      <c r="H117" s="131"/>
      <c r="I117" s="71"/>
      <c r="J117" s="71"/>
      <c r="K117" s="71"/>
      <c r="L117" s="71"/>
      <c r="M117" s="71"/>
      <c r="N117" s="71"/>
      <c r="O117" s="71"/>
      <c r="P117" s="71"/>
      <c r="Q117" s="71"/>
      <c r="R117" s="71"/>
      <c r="S117" s="71"/>
      <c r="T117" s="71"/>
      <c r="U117" s="71"/>
      <c r="V117" s="71"/>
      <c r="W117" s="71"/>
      <c r="X117" s="132"/>
    </row>
    <row r="118" spans="1:24" x14ac:dyDescent="0.25">
      <c r="A118" s="71"/>
      <c r="B118" s="71"/>
      <c r="C118" s="71"/>
      <c r="D118" s="71"/>
      <c r="E118" s="71"/>
      <c r="F118" s="130"/>
      <c r="G118" s="71"/>
      <c r="H118" s="131"/>
      <c r="I118" s="71"/>
      <c r="J118" s="71"/>
      <c r="K118" s="71"/>
      <c r="L118" s="71"/>
      <c r="M118" s="71"/>
      <c r="N118" s="71"/>
      <c r="O118" s="71"/>
      <c r="P118" s="71"/>
      <c r="Q118" s="71"/>
      <c r="R118" s="71"/>
      <c r="S118" s="71"/>
      <c r="T118" s="71"/>
      <c r="U118" s="71"/>
      <c r="V118" s="71"/>
      <c r="W118" s="71"/>
      <c r="X118" s="132"/>
    </row>
    <row r="119" spans="1:24" x14ac:dyDescent="0.25">
      <c r="A119" s="71"/>
      <c r="B119" s="71"/>
      <c r="C119" s="71"/>
      <c r="D119" s="71"/>
      <c r="E119" s="71"/>
      <c r="F119" s="130"/>
      <c r="G119" s="71"/>
      <c r="H119" s="131"/>
      <c r="I119" s="71"/>
      <c r="J119" s="71"/>
      <c r="K119" s="71"/>
      <c r="L119" s="71"/>
      <c r="M119" s="71"/>
      <c r="N119" s="71"/>
      <c r="O119" s="71"/>
      <c r="P119" s="71"/>
      <c r="Q119" s="71"/>
      <c r="R119" s="71"/>
      <c r="S119" s="71"/>
      <c r="T119" s="71"/>
      <c r="U119" s="71"/>
      <c r="V119" s="71"/>
      <c r="W119" s="71"/>
      <c r="X119" s="132"/>
    </row>
    <row r="120" spans="1:24" x14ac:dyDescent="0.25">
      <c r="A120" s="71"/>
      <c r="B120" s="71"/>
      <c r="C120" s="71"/>
      <c r="D120" s="71"/>
      <c r="E120" s="71"/>
      <c r="F120" s="130"/>
      <c r="G120" s="71"/>
      <c r="H120" s="131"/>
      <c r="I120" s="71"/>
      <c r="J120" s="71"/>
      <c r="K120" s="71"/>
      <c r="L120" s="71"/>
      <c r="M120" s="71"/>
      <c r="N120" s="71"/>
      <c r="O120" s="71"/>
      <c r="P120" s="71"/>
      <c r="Q120" s="71"/>
      <c r="R120" s="71"/>
      <c r="S120" s="71"/>
      <c r="T120" s="71"/>
      <c r="U120" s="71"/>
      <c r="V120" s="71"/>
      <c r="W120" s="71"/>
      <c r="X120" s="132"/>
    </row>
    <row r="121" spans="1:24" x14ac:dyDescent="0.25">
      <c r="A121" s="71"/>
      <c r="B121" s="71"/>
      <c r="C121" s="71"/>
      <c r="D121" s="71"/>
      <c r="E121" s="71"/>
      <c r="F121" s="130"/>
      <c r="G121" s="71"/>
      <c r="H121" s="131"/>
      <c r="I121" s="71"/>
      <c r="J121" s="71"/>
      <c r="K121" s="71"/>
      <c r="L121" s="71"/>
      <c r="M121" s="71"/>
      <c r="N121" s="71"/>
      <c r="O121" s="71"/>
      <c r="P121" s="71"/>
      <c r="Q121" s="71"/>
      <c r="R121" s="71"/>
      <c r="S121" s="71"/>
      <c r="T121" s="71"/>
      <c r="U121" s="71"/>
      <c r="V121" s="71"/>
      <c r="W121" s="71"/>
      <c r="X121" s="132"/>
    </row>
    <row r="122" spans="1:24" x14ac:dyDescent="0.25">
      <c r="A122" s="71"/>
      <c r="B122" s="71"/>
      <c r="C122" s="71"/>
      <c r="D122" s="71"/>
      <c r="E122" s="71"/>
      <c r="F122" s="130"/>
      <c r="G122" s="71"/>
      <c r="H122" s="131"/>
      <c r="I122" s="71"/>
      <c r="J122" s="71"/>
      <c r="K122" s="71"/>
      <c r="L122" s="71"/>
      <c r="M122" s="71"/>
      <c r="N122" s="71"/>
      <c r="O122" s="71"/>
      <c r="P122" s="71"/>
      <c r="Q122" s="71"/>
      <c r="R122" s="71"/>
      <c r="S122" s="71"/>
      <c r="T122" s="71"/>
      <c r="U122" s="71"/>
      <c r="V122" s="71"/>
      <c r="W122" s="71"/>
      <c r="X122" s="132"/>
    </row>
    <row r="123" spans="1:24" x14ac:dyDescent="0.25">
      <c r="A123" s="71"/>
      <c r="B123" s="71"/>
      <c r="C123" s="71"/>
      <c r="D123" s="71"/>
      <c r="E123" s="71"/>
      <c r="F123" s="130"/>
      <c r="G123" s="71"/>
      <c r="H123" s="131"/>
      <c r="I123" s="71"/>
      <c r="J123" s="71"/>
      <c r="K123" s="71"/>
      <c r="L123" s="71"/>
      <c r="M123" s="71"/>
      <c r="N123" s="71"/>
      <c r="O123" s="71"/>
      <c r="P123" s="71"/>
      <c r="Q123" s="71"/>
      <c r="R123" s="71"/>
      <c r="S123" s="71"/>
      <c r="T123" s="71"/>
      <c r="U123" s="71"/>
      <c r="V123" s="71"/>
      <c r="W123" s="71"/>
      <c r="X123" s="132"/>
    </row>
    <row r="124" spans="1:24" x14ac:dyDescent="0.25">
      <c r="A124" s="71"/>
      <c r="B124" s="71"/>
      <c r="C124" s="71"/>
      <c r="D124" s="71"/>
      <c r="E124" s="71"/>
      <c r="F124" s="130"/>
      <c r="G124" s="71"/>
      <c r="H124" s="131"/>
      <c r="I124" s="71"/>
      <c r="J124" s="71"/>
      <c r="K124" s="71"/>
      <c r="L124" s="71"/>
      <c r="M124" s="71"/>
      <c r="N124" s="71"/>
      <c r="O124" s="71"/>
      <c r="P124" s="71"/>
      <c r="Q124" s="71"/>
      <c r="R124" s="71"/>
      <c r="S124" s="71"/>
      <c r="T124" s="71"/>
      <c r="U124" s="71"/>
      <c r="V124" s="71"/>
      <c r="W124" s="71"/>
      <c r="X124" s="132"/>
    </row>
    <row r="125" spans="1:24" x14ac:dyDescent="0.25">
      <c r="A125" s="71"/>
      <c r="B125" s="71"/>
      <c r="C125" s="71"/>
      <c r="D125" s="71"/>
      <c r="E125" s="71"/>
      <c r="F125" s="130"/>
      <c r="G125" s="71"/>
      <c r="H125" s="131"/>
      <c r="I125" s="71"/>
      <c r="J125" s="71"/>
      <c r="K125" s="71"/>
      <c r="L125" s="71"/>
      <c r="M125" s="71"/>
      <c r="N125" s="71"/>
      <c r="O125" s="71"/>
      <c r="P125" s="71"/>
      <c r="Q125" s="71"/>
      <c r="R125" s="71"/>
      <c r="S125" s="71"/>
      <c r="T125" s="71"/>
      <c r="U125" s="71"/>
      <c r="V125" s="71"/>
      <c r="W125" s="71"/>
      <c r="X125" s="132"/>
    </row>
    <row r="126" spans="1:24" x14ac:dyDescent="0.25">
      <c r="A126" s="71"/>
      <c r="B126" s="71"/>
      <c r="C126" s="71"/>
      <c r="D126" s="71"/>
      <c r="E126" s="71"/>
      <c r="F126" s="130"/>
      <c r="G126" s="71"/>
      <c r="H126" s="131"/>
      <c r="I126" s="71"/>
      <c r="J126" s="71"/>
      <c r="K126" s="71"/>
      <c r="L126" s="71"/>
      <c r="M126" s="71"/>
      <c r="N126" s="71"/>
      <c r="O126" s="71"/>
      <c r="P126" s="71"/>
      <c r="Q126" s="71"/>
      <c r="R126" s="71"/>
      <c r="S126" s="71"/>
      <c r="T126" s="71"/>
      <c r="U126" s="71"/>
      <c r="V126" s="71"/>
      <c r="W126" s="71"/>
      <c r="X126" s="132"/>
    </row>
    <row r="127" spans="1:24" x14ac:dyDescent="0.25">
      <c r="A127" s="71"/>
      <c r="B127" s="71"/>
      <c r="C127" s="71"/>
      <c r="D127" s="71"/>
      <c r="E127" s="71"/>
      <c r="F127" s="130"/>
      <c r="G127" s="71"/>
      <c r="H127" s="131"/>
      <c r="I127" s="71"/>
      <c r="J127" s="71"/>
      <c r="K127" s="71"/>
      <c r="L127" s="71"/>
      <c r="M127" s="71"/>
      <c r="N127" s="71"/>
      <c r="O127" s="71"/>
      <c r="P127" s="71"/>
      <c r="Q127" s="71"/>
      <c r="R127" s="71"/>
      <c r="S127" s="71"/>
      <c r="T127" s="71"/>
      <c r="U127" s="71"/>
      <c r="V127" s="71"/>
      <c r="W127" s="71"/>
      <c r="X127" s="132"/>
    </row>
    <row r="128" spans="1:24" x14ac:dyDescent="0.25">
      <c r="A128" s="71"/>
      <c r="B128" s="71"/>
      <c r="C128" s="71"/>
      <c r="D128" s="71"/>
      <c r="E128" s="71"/>
      <c r="F128" s="130"/>
      <c r="G128" s="71"/>
      <c r="H128" s="131"/>
      <c r="I128" s="71"/>
      <c r="J128" s="71"/>
      <c r="K128" s="71"/>
      <c r="L128" s="71"/>
      <c r="M128" s="71"/>
      <c r="N128" s="71"/>
      <c r="O128" s="71"/>
      <c r="P128" s="71"/>
      <c r="Q128" s="71"/>
      <c r="R128" s="71"/>
      <c r="S128" s="71"/>
      <c r="T128" s="71"/>
      <c r="U128" s="71"/>
      <c r="V128" s="71"/>
      <c r="W128" s="71"/>
      <c r="X128" s="132"/>
    </row>
    <row r="129" spans="1:24" ht="107.25" customHeight="1" x14ac:dyDescent="0.25">
      <c r="A129" s="71"/>
      <c r="B129" s="71"/>
      <c r="C129" s="71"/>
      <c r="D129" s="71"/>
      <c r="E129" s="71"/>
      <c r="F129" s="130"/>
      <c r="G129" s="71"/>
      <c r="H129" s="131"/>
      <c r="I129" s="71"/>
      <c r="J129" s="71"/>
      <c r="K129" s="71"/>
      <c r="L129" s="71"/>
      <c r="M129" s="71"/>
      <c r="N129" s="71"/>
      <c r="O129" s="71"/>
      <c r="P129" s="71"/>
      <c r="Q129" s="71"/>
      <c r="R129" s="71"/>
      <c r="S129" s="71"/>
      <c r="T129" s="71"/>
      <c r="U129" s="71"/>
      <c r="V129" s="71"/>
      <c r="W129" s="71"/>
      <c r="X129" s="132"/>
    </row>
    <row r="130" spans="1:24" ht="107.25" customHeight="1" x14ac:dyDescent="0.25">
      <c r="A130" s="71"/>
      <c r="B130" s="71"/>
      <c r="C130" s="71"/>
      <c r="D130" s="71"/>
      <c r="E130" s="71"/>
      <c r="F130" s="130"/>
      <c r="G130" s="71"/>
      <c r="H130" s="131"/>
      <c r="I130" s="71"/>
      <c r="J130" s="71"/>
      <c r="K130" s="71"/>
      <c r="L130" s="71"/>
      <c r="M130" s="71"/>
      <c r="N130" s="71"/>
      <c r="O130" s="71"/>
      <c r="P130" s="71"/>
      <c r="Q130" s="71"/>
      <c r="R130" s="71"/>
      <c r="S130" s="71"/>
      <c r="T130" s="71"/>
      <c r="U130" s="71"/>
      <c r="V130" s="71"/>
      <c r="W130" s="71"/>
      <c r="X130" s="132"/>
    </row>
    <row r="131" spans="1:24" ht="258.75" customHeight="1" x14ac:dyDescent="0.25">
      <c r="A131" s="71"/>
      <c r="B131" s="71"/>
      <c r="C131" s="71"/>
      <c r="D131" s="71"/>
      <c r="E131" s="71"/>
      <c r="F131" s="130"/>
      <c r="G131" s="71"/>
      <c r="H131" s="131"/>
      <c r="I131" s="71"/>
      <c r="J131" s="71"/>
      <c r="K131" s="71"/>
      <c r="L131" s="71"/>
      <c r="M131" s="71"/>
      <c r="N131" s="71"/>
      <c r="O131" s="71"/>
      <c r="P131" s="71"/>
      <c r="Q131" s="71"/>
      <c r="R131" s="71"/>
      <c r="S131" s="71"/>
      <c r="T131" s="71"/>
      <c r="U131" s="71"/>
      <c r="V131" s="71"/>
      <c r="W131" s="71"/>
      <c r="X131" s="132"/>
    </row>
    <row r="132" spans="1:24" x14ac:dyDescent="0.25">
      <c r="A132" s="71"/>
      <c r="B132" s="71"/>
      <c r="C132" s="71"/>
      <c r="D132" s="71"/>
      <c r="E132" s="71"/>
      <c r="F132" s="130"/>
      <c r="G132" s="71"/>
      <c r="H132" s="131"/>
      <c r="I132" s="71"/>
      <c r="J132" s="71"/>
      <c r="K132" s="71"/>
      <c r="L132" s="71"/>
      <c r="M132" s="71"/>
      <c r="N132" s="71"/>
      <c r="O132" s="71"/>
      <c r="P132" s="71"/>
      <c r="Q132" s="71"/>
      <c r="R132" s="71"/>
      <c r="S132" s="71"/>
      <c r="T132" s="71"/>
      <c r="U132" s="71"/>
      <c r="V132" s="71"/>
      <c r="W132" s="71"/>
      <c r="X132" s="132"/>
    </row>
    <row r="133" spans="1:24" x14ac:dyDescent="0.25">
      <c r="A133" s="71"/>
      <c r="B133" s="71"/>
      <c r="C133" s="71"/>
      <c r="D133" s="71"/>
      <c r="E133" s="71"/>
      <c r="F133" s="130"/>
      <c r="G133" s="71"/>
      <c r="H133" s="131"/>
      <c r="I133" s="71"/>
      <c r="J133" s="71"/>
      <c r="K133" s="71"/>
      <c r="L133" s="71"/>
      <c r="M133" s="71"/>
      <c r="N133" s="71"/>
      <c r="O133" s="71"/>
      <c r="P133" s="71"/>
      <c r="Q133" s="71"/>
      <c r="R133" s="71"/>
      <c r="S133" s="71"/>
      <c r="T133" s="71"/>
      <c r="U133" s="71"/>
      <c r="V133" s="71"/>
      <c r="W133" s="71"/>
      <c r="X133" s="132"/>
    </row>
    <row r="134" spans="1:24" x14ac:dyDescent="0.25">
      <c r="A134" s="71"/>
      <c r="B134" s="71"/>
      <c r="C134" s="71"/>
      <c r="D134" s="71"/>
      <c r="E134" s="71"/>
      <c r="F134" s="130"/>
      <c r="G134" s="71"/>
      <c r="H134" s="131"/>
      <c r="I134" s="71"/>
      <c r="J134" s="71"/>
      <c r="K134" s="71"/>
      <c r="L134" s="71"/>
      <c r="M134" s="71"/>
      <c r="N134" s="71"/>
      <c r="O134" s="71"/>
      <c r="P134" s="71"/>
      <c r="Q134" s="71"/>
      <c r="R134" s="71"/>
      <c r="S134" s="71"/>
      <c r="T134" s="71"/>
      <c r="U134" s="71"/>
      <c r="V134" s="71"/>
      <c r="W134" s="71"/>
      <c r="X134" s="132"/>
    </row>
    <row r="135" spans="1:24" x14ac:dyDescent="0.25">
      <c r="A135" s="71"/>
      <c r="B135" s="71"/>
      <c r="C135" s="71"/>
      <c r="D135" s="71"/>
      <c r="E135" s="71"/>
      <c r="F135" s="130"/>
      <c r="G135" s="71"/>
      <c r="H135" s="131"/>
      <c r="I135" s="71"/>
      <c r="J135" s="71"/>
      <c r="K135" s="71"/>
      <c r="L135" s="71"/>
      <c r="M135" s="71"/>
      <c r="N135" s="71"/>
      <c r="O135" s="71"/>
      <c r="P135" s="71"/>
      <c r="Q135" s="71"/>
      <c r="R135" s="71"/>
      <c r="S135" s="71"/>
      <c r="T135" s="71"/>
      <c r="U135" s="71"/>
      <c r="V135" s="71"/>
      <c r="W135" s="71"/>
      <c r="X135" s="132"/>
    </row>
    <row r="136" spans="1:24" x14ac:dyDescent="0.25">
      <c r="A136" s="71"/>
      <c r="B136" s="71"/>
      <c r="C136" s="71"/>
      <c r="D136" s="71"/>
      <c r="E136" s="71"/>
      <c r="F136" s="130"/>
      <c r="G136" s="71"/>
      <c r="H136" s="131"/>
      <c r="I136" s="71"/>
      <c r="J136" s="71"/>
      <c r="K136" s="71"/>
      <c r="L136" s="71"/>
      <c r="M136" s="71"/>
      <c r="N136" s="71"/>
      <c r="O136" s="71"/>
      <c r="P136" s="71"/>
      <c r="Q136" s="71"/>
      <c r="R136" s="71"/>
      <c r="S136" s="71"/>
      <c r="T136" s="71"/>
      <c r="U136" s="71"/>
      <c r="V136" s="71"/>
      <c r="W136" s="71"/>
      <c r="X136" s="132"/>
    </row>
    <row r="137" spans="1:24" x14ac:dyDescent="0.25">
      <c r="A137" s="71"/>
      <c r="B137" s="71"/>
      <c r="C137" s="71"/>
      <c r="D137" s="71"/>
      <c r="E137" s="71"/>
      <c r="F137" s="130"/>
      <c r="G137" s="71"/>
      <c r="H137" s="131"/>
      <c r="I137" s="71"/>
      <c r="J137" s="71"/>
      <c r="K137" s="71"/>
      <c r="L137" s="71"/>
      <c r="M137" s="71"/>
      <c r="N137" s="71"/>
      <c r="O137" s="71"/>
      <c r="P137" s="71"/>
      <c r="Q137" s="71"/>
      <c r="R137" s="71"/>
      <c r="S137" s="71"/>
      <c r="T137" s="71"/>
      <c r="U137" s="71"/>
      <c r="V137" s="71"/>
      <c r="W137" s="71"/>
      <c r="X137" s="132"/>
    </row>
    <row r="138" spans="1:24" x14ac:dyDescent="0.25">
      <c r="A138" s="71"/>
      <c r="B138" s="71"/>
      <c r="C138" s="71"/>
      <c r="D138" s="71"/>
      <c r="E138" s="71"/>
      <c r="F138" s="130"/>
      <c r="G138" s="71"/>
      <c r="H138" s="131"/>
      <c r="I138" s="71"/>
      <c r="J138" s="71"/>
      <c r="K138" s="71"/>
      <c r="L138" s="71"/>
      <c r="M138" s="71"/>
      <c r="N138" s="71"/>
      <c r="O138" s="71"/>
      <c r="P138" s="71"/>
      <c r="Q138" s="71"/>
      <c r="R138" s="71"/>
      <c r="S138" s="71"/>
      <c r="T138" s="71"/>
      <c r="U138" s="71"/>
      <c r="V138" s="71"/>
      <c r="W138" s="71"/>
      <c r="X138" s="132"/>
    </row>
    <row r="139" spans="1:24" x14ac:dyDescent="0.25">
      <c r="A139" s="71"/>
      <c r="B139" s="71"/>
      <c r="C139" s="71"/>
      <c r="D139" s="71"/>
      <c r="E139" s="71"/>
      <c r="F139" s="130"/>
      <c r="G139" s="71"/>
      <c r="H139" s="131"/>
      <c r="I139" s="71"/>
      <c r="J139" s="71"/>
      <c r="K139" s="71"/>
      <c r="L139" s="71"/>
      <c r="M139" s="71"/>
      <c r="N139" s="71"/>
      <c r="O139" s="71"/>
      <c r="P139" s="71"/>
      <c r="Q139" s="71"/>
      <c r="R139" s="71"/>
      <c r="S139" s="71"/>
      <c r="T139" s="71"/>
      <c r="U139" s="71"/>
      <c r="V139" s="71"/>
      <c r="W139" s="71"/>
      <c r="X139" s="132"/>
    </row>
    <row r="140" spans="1:24" x14ac:dyDescent="0.25">
      <c r="A140" s="71"/>
      <c r="B140" s="71"/>
      <c r="C140" s="71"/>
      <c r="D140" s="71"/>
      <c r="E140" s="71"/>
      <c r="F140" s="130"/>
      <c r="G140" s="71"/>
      <c r="H140" s="131"/>
      <c r="I140" s="71"/>
      <c r="J140" s="71"/>
      <c r="K140" s="71"/>
      <c r="L140" s="71"/>
      <c r="M140" s="71"/>
      <c r="N140" s="71"/>
      <c r="O140" s="71"/>
      <c r="P140" s="71"/>
      <c r="Q140" s="71"/>
      <c r="R140" s="71"/>
      <c r="S140" s="71"/>
      <c r="T140" s="71"/>
      <c r="U140" s="71"/>
      <c r="V140" s="71"/>
      <c r="W140" s="71"/>
      <c r="X140" s="132"/>
    </row>
    <row r="141" spans="1:24" x14ac:dyDescent="0.25">
      <c r="A141" s="71"/>
      <c r="B141" s="71"/>
      <c r="C141" s="71"/>
      <c r="D141" s="71"/>
      <c r="E141" s="71"/>
      <c r="F141" s="130"/>
      <c r="G141" s="71"/>
      <c r="H141" s="131"/>
      <c r="I141" s="71"/>
      <c r="J141" s="71"/>
      <c r="K141" s="71"/>
      <c r="L141" s="71"/>
      <c r="M141" s="71"/>
      <c r="N141" s="71"/>
      <c r="O141" s="71"/>
      <c r="P141" s="71"/>
      <c r="Q141" s="71"/>
      <c r="R141" s="71"/>
      <c r="S141" s="71"/>
      <c r="T141" s="71"/>
      <c r="U141" s="71"/>
      <c r="V141" s="71"/>
      <c r="W141" s="71"/>
      <c r="X141" s="132"/>
    </row>
    <row r="142" spans="1:24" x14ac:dyDescent="0.25">
      <c r="A142" s="71"/>
      <c r="B142" s="71"/>
      <c r="C142" s="71"/>
      <c r="D142" s="71"/>
      <c r="E142" s="71"/>
      <c r="F142" s="130"/>
      <c r="G142" s="71"/>
      <c r="H142" s="131"/>
      <c r="I142" s="71"/>
      <c r="J142" s="71"/>
      <c r="K142" s="71"/>
      <c r="L142" s="71"/>
      <c r="M142" s="71"/>
      <c r="N142" s="71"/>
      <c r="O142" s="71"/>
      <c r="P142" s="71"/>
      <c r="Q142" s="71"/>
      <c r="R142" s="71"/>
      <c r="S142" s="71"/>
      <c r="T142" s="71"/>
      <c r="U142" s="71"/>
      <c r="V142" s="71"/>
      <c r="W142" s="71"/>
      <c r="X142" s="132"/>
    </row>
    <row r="143" spans="1:24" ht="34.5" customHeight="1" x14ac:dyDescent="0.25">
      <c r="A143" s="71"/>
      <c r="B143" s="71"/>
      <c r="C143" s="71"/>
      <c r="D143" s="71"/>
      <c r="E143" s="71"/>
      <c r="F143" s="130"/>
      <c r="G143" s="71"/>
      <c r="H143" s="131"/>
      <c r="I143" s="71"/>
      <c r="J143" s="71"/>
      <c r="K143" s="71"/>
      <c r="L143" s="71"/>
      <c r="M143" s="71"/>
      <c r="N143" s="71"/>
      <c r="O143" s="71"/>
      <c r="P143" s="71"/>
      <c r="Q143" s="71"/>
      <c r="R143" s="71"/>
      <c r="S143" s="71"/>
      <c r="T143" s="71"/>
      <c r="U143" s="71"/>
      <c r="V143" s="71"/>
      <c r="W143" s="71"/>
      <c r="X143" s="132"/>
    </row>
    <row r="144" spans="1:24" x14ac:dyDescent="0.25">
      <c r="A144" s="71"/>
      <c r="B144" s="71"/>
      <c r="C144" s="71"/>
      <c r="D144" s="71"/>
      <c r="E144" s="71"/>
      <c r="F144" s="130"/>
      <c r="G144" s="71"/>
      <c r="H144" s="131"/>
      <c r="I144" s="71"/>
      <c r="J144" s="71"/>
      <c r="K144" s="71"/>
      <c r="L144" s="71"/>
      <c r="M144" s="71"/>
      <c r="N144" s="71"/>
      <c r="O144" s="71"/>
      <c r="P144" s="71"/>
      <c r="Q144" s="71"/>
      <c r="R144" s="71"/>
      <c r="S144" s="71"/>
      <c r="T144" s="71"/>
      <c r="U144" s="71"/>
      <c r="V144" s="71"/>
      <c r="W144" s="71"/>
      <c r="X144" s="132"/>
    </row>
    <row r="145" spans="1:24" x14ac:dyDescent="0.25">
      <c r="A145" s="71"/>
      <c r="B145" s="71"/>
      <c r="C145" s="71"/>
      <c r="D145" s="71"/>
      <c r="E145" s="71"/>
      <c r="F145" s="130"/>
      <c r="G145" s="71"/>
      <c r="H145" s="131"/>
      <c r="I145" s="71"/>
      <c r="J145" s="71"/>
      <c r="K145" s="71"/>
      <c r="L145" s="71"/>
      <c r="M145" s="71"/>
      <c r="N145" s="71"/>
      <c r="O145" s="71"/>
      <c r="P145" s="71"/>
      <c r="Q145" s="71"/>
      <c r="R145" s="71"/>
      <c r="S145" s="71"/>
      <c r="T145" s="71"/>
      <c r="U145" s="71"/>
      <c r="V145" s="71"/>
      <c r="W145" s="71"/>
      <c r="X145" s="132"/>
    </row>
    <row r="146" spans="1:24" x14ac:dyDescent="0.25">
      <c r="A146" s="71"/>
      <c r="B146" s="71"/>
      <c r="C146" s="71"/>
      <c r="D146" s="71"/>
      <c r="E146" s="71"/>
      <c r="F146" s="130"/>
      <c r="G146" s="71"/>
      <c r="H146" s="131"/>
      <c r="I146" s="71"/>
      <c r="J146" s="71"/>
      <c r="K146" s="71"/>
      <c r="L146" s="71"/>
      <c r="M146" s="71"/>
      <c r="N146" s="71"/>
      <c r="O146" s="71"/>
      <c r="P146" s="71"/>
      <c r="Q146" s="71"/>
      <c r="R146" s="71"/>
      <c r="S146" s="71"/>
      <c r="T146" s="71"/>
      <c r="U146" s="71"/>
      <c r="V146" s="71"/>
      <c r="W146" s="71"/>
      <c r="X146" s="132"/>
    </row>
    <row r="147" spans="1:24" x14ac:dyDescent="0.25">
      <c r="A147" s="71"/>
      <c r="B147" s="71"/>
      <c r="C147" s="71"/>
      <c r="D147" s="71"/>
      <c r="E147" s="71"/>
      <c r="F147" s="130"/>
      <c r="G147" s="71"/>
      <c r="H147" s="131"/>
      <c r="I147" s="71"/>
      <c r="J147" s="71"/>
      <c r="K147" s="71"/>
      <c r="L147" s="71"/>
      <c r="M147" s="71"/>
      <c r="N147" s="71"/>
      <c r="O147" s="71"/>
      <c r="P147" s="71"/>
      <c r="Q147" s="71"/>
      <c r="R147" s="71"/>
      <c r="S147" s="71"/>
      <c r="T147" s="71"/>
      <c r="U147" s="71"/>
      <c r="V147" s="71"/>
      <c r="W147" s="71"/>
      <c r="X147" s="132"/>
    </row>
    <row r="148" spans="1:24" x14ac:dyDescent="0.25">
      <c r="A148" s="71"/>
      <c r="B148" s="71"/>
      <c r="C148" s="71"/>
      <c r="D148" s="71"/>
      <c r="E148" s="71"/>
      <c r="F148" s="130"/>
      <c r="G148" s="71"/>
      <c r="H148" s="131"/>
      <c r="I148" s="71"/>
      <c r="J148" s="71"/>
      <c r="K148" s="71"/>
      <c r="L148" s="71"/>
      <c r="M148" s="71"/>
      <c r="N148" s="71"/>
      <c r="O148" s="71"/>
      <c r="P148" s="71"/>
      <c r="Q148" s="71"/>
      <c r="R148" s="71"/>
      <c r="S148" s="71"/>
      <c r="T148" s="71"/>
      <c r="U148" s="71"/>
      <c r="V148" s="71"/>
      <c r="W148" s="71"/>
      <c r="X148" s="132"/>
    </row>
    <row r="149" spans="1:24" x14ac:dyDescent="0.25">
      <c r="A149" s="71"/>
      <c r="B149" s="71"/>
      <c r="C149" s="71"/>
      <c r="D149" s="71"/>
      <c r="E149" s="71"/>
      <c r="F149" s="130"/>
      <c r="G149" s="71"/>
      <c r="H149" s="131"/>
      <c r="I149" s="71"/>
      <c r="J149" s="71"/>
      <c r="K149" s="71"/>
      <c r="L149" s="71"/>
      <c r="M149" s="71"/>
      <c r="N149" s="71"/>
      <c r="O149" s="71"/>
      <c r="P149" s="71"/>
      <c r="Q149" s="71"/>
      <c r="R149" s="71"/>
      <c r="S149" s="71"/>
      <c r="T149" s="71"/>
      <c r="U149" s="71"/>
      <c r="V149" s="71"/>
      <c r="W149" s="71"/>
      <c r="X149" s="132"/>
    </row>
    <row r="150" spans="1:24" x14ac:dyDescent="0.25">
      <c r="A150" s="71"/>
      <c r="B150" s="71"/>
      <c r="C150" s="71"/>
      <c r="D150" s="71"/>
      <c r="E150" s="71"/>
      <c r="F150" s="130"/>
      <c r="G150" s="71"/>
      <c r="H150" s="131"/>
      <c r="I150" s="71"/>
      <c r="J150" s="71"/>
      <c r="K150" s="71"/>
      <c r="L150" s="71"/>
      <c r="M150" s="71"/>
      <c r="N150" s="71"/>
      <c r="O150" s="71"/>
      <c r="P150" s="71"/>
      <c r="Q150" s="71"/>
      <c r="R150" s="71"/>
      <c r="S150" s="71"/>
      <c r="T150" s="71"/>
      <c r="U150" s="71"/>
      <c r="V150" s="71"/>
      <c r="W150" s="71"/>
      <c r="X150" s="132"/>
    </row>
    <row r="151" spans="1:24" ht="35.25" customHeight="1" x14ac:dyDescent="0.25">
      <c r="A151" s="71"/>
      <c r="B151" s="71"/>
      <c r="C151" s="71"/>
      <c r="D151" s="71"/>
      <c r="E151" s="71"/>
      <c r="F151" s="130"/>
      <c r="G151" s="71"/>
      <c r="H151" s="131"/>
      <c r="I151" s="71"/>
      <c r="J151" s="71"/>
      <c r="K151" s="71"/>
      <c r="L151" s="71"/>
      <c r="M151" s="71"/>
      <c r="N151" s="71"/>
      <c r="O151" s="71"/>
      <c r="P151" s="71"/>
      <c r="Q151" s="71"/>
      <c r="R151" s="71"/>
      <c r="S151" s="71"/>
      <c r="T151" s="71"/>
      <c r="U151" s="71"/>
      <c r="V151" s="71"/>
      <c r="W151" s="71"/>
      <c r="X151" s="132"/>
    </row>
    <row r="152" spans="1:24" x14ac:dyDescent="0.25">
      <c r="A152" s="71"/>
      <c r="B152" s="71"/>
      <c r="C152" s="71"/>
      <c r="D152" s="71"/>
      <c r="E152" s="71"/>
      <c r="F152" s="130"/>
      <c r="G152" s="71"/>
      <c r="H152" s="131"/>
      <c r="I152" s="71"/>
      <c r="J152" s="71"/>
      <c r="K152" s="71"/>
      <c r="L152" s="71"/>
      <c r="M152" s="71"/>
      <c r="N152" s="71"/>
      <c r="O152" s="71"/>
      <c r="P152" s="71"/>
      <c r="Q152" s="71"/>
      <c r="R152" s="71"/>
      <c r="S152" s="71"/>
      <c r="T152" s="71"/>
      <c r="U152" s="71"/>
      <c r="V152" s="71"/>
      <c r="W152" s="71"/>
      <c r="X152" s="132"/>
    </row>
    <row r="153" spans="1:24" x14ac:dyDescent="0.25">
      <c r="A153" s="71"/>
      <c r="B153" s="71"/>
      <c r="C153" s="71"/>
      <c r="D153" s="71"/>
      <c r="E153" s="71"/>
      <c r="F153" s="130"/>
      <c r="G153" s="71"/>
      <c r="H153" s="131"/>
      <c r="I153" s="71"/>
      <c r="J153" s="71"/>
      <c r="K153" s="71"/>
      <c r="L153" s="71"/>
      <c r="M153" s="71"/>
      <c r="N153" s="71"/>
      <c r="O153" s="71"/>
      <c r="P153" s="71"/>
      <c r="Q153" s="71"/>
      <c r="R153" s="71"/>
      <c r="S153" s="71"/>
      <c r="T153" s="71"/>
      <c r="U153" s="71"/>
      <c r="V153" s="71"/>
      <c r="W153" s="71"/>
      <c r="X153" s="132"/>
    </row>
    <row r="154" spans="1:24" ht="38.25" customHeight="1" x14ac:dyDescent="0.25">
      <c r="A154" s="71"/>
      <c r="B154" s="71"/>
      <c r="C154" s="71"/>
      <c r="D154" s="71"/>
      <c r="E154" s="71"/>
      <c r="F154" s="130"/>
      <c r="G154" s="71"/>
      <c r="H154" s="131"/>
      <c r="I154" s="71"/>
      <c r="J154" s="71"/>
      <c r="K154" s="71"/>
      <c r="L154" s="71"/>
      <c r="M154" s="71"/>
      <c r="N154" s="71"/>
      <c r="O154" s="71"/>
      <c r="P154" s="71"/>
      <c r="Q154" s="71"/>
      <c r="R154" s="71"/>
      <c r="S154" s="71"/>
      <c r="T154" s="71"/>
      <c r="U154" s="71"/>
      <c r="V154" s="71"/>
      <c r="W154" s="71"/>
      <c r="X154" s="132"/>
    </row>
    <row r="155" spans="1:24" x14ac:dyDescent="0.25">
      <c r="A155" s="71"/>
      <c r="B155" s="71"/>
      <c r="C155" s="71"/>
      <c r="D155" s="71"/>
      <c r="E155" s="71"/>
      <c r="F155" s="130"/>
      <c r="G155" s="71"/>
      <c r="H155" s="131"/>
      <c r="I155" s="71"/>
      <c r="J155" s="71"/>
      <c r="K155" s="71"/>
      <c r="L155" s="71"/>
      <c r="M155" s="71"/>
      <c r="N155" s="71"/>
      <c r="O155" s="71"/>
      <c r="P155" s="71"/>
      <c r="Q155" s="71"/>
      <c r="R155" s="71"/>
      <c r="S155" s="71"/>
      <c r="T155" s="71"/>
      <c r="U155" s="71"/>
      <c r="V155" s="71"/>
      <c r="W155" s="71"/>
      <c r="X155" s="132"/>
    </row>
    <row r="156" spans="1:24" x14ac:dyDescent="0.25">
      <c r="A156" s="71"/>
      <c r="B156" s="71"/>
      <c r="C156" s="71"/>
      <c r="D156" s="71"/>
      <c r="E156" s="71"/>
      <c r="F156" s="130"/>
      <c r="G156" s="71"/>
      <c r="H156" s="131"/>
      <c r="I156" s="71"/>
      <c r="J156" s="71"/>
      <c r="K156" s="71"/>
      <c r="L156" s="71"/>
      <c r="M156" s="71"/>
      <c r="N156" s="71"/>
      <c r="O156" s="71"/>
      <c r="P156" s="71"/>
      <c r="Q156" s="71"/>
      <c r="R156" s="71"/>
      <c r="S156" s="71"/>
      <c r="T156" s="71"/>
      <c r="U156" s="71"/>
      <c r="V156" s="71"/>
      <c r="W156" s="71"/>
      <c r="X156" s="132"/>
    </row>
    <row r="157" spans="1:24" x14ac:dyDescent="0.25">
      <c r="A157" s="71"/>
      <c r="B157" s="71"/>
      <c r="C157" s="71"/>
      <c r="D157" s="71"/>
      <c r="E157" s="71"/>
      <c r="F157" s="130"/>
      <c r="G157" s="71"/>
      <c r="H157" s="131"/>
      <c r="I157" s="71"/>
      <c r="J157" s="71"/>
      <c r="K157" s="71"/>
      <c r="L157" s="71"/>
      <c r="M157" s="71"/>
      <c r="N157" s="71"/>
      <c r="O157" s="71"/>
      <c r="P157" s="71"/>
      <c r="Q157" s="71"/>
      <c r="R157" s="71"/>
      <c r="S157" s="71"/>
      <c r="T157" s="71"/>
      <c r="U157" s="71"/>
      <c r="V157" s="71"/>
      <c r="W157" s="71"/>
      <c r="X157" s="132"/>
    </row>
    <row r="158" spans="1:24" x14ac:dyDescent="0.25">
      <c r="A158" s="71"/>
      <c r="B158" s="71"/>
      <c r="C158" s="71"/>
      <c r="D158" s="71"/>
      <c r="E158" s="71"/>
      <c r="F158" s="130"/>
      <c r="G158" s="71"/>
      <c r="H158" s="131"/>
      <c r="I158" s="71"/>
      <c r="J158" s="71"/>
      <c r="K158" s="71"/>
      <c r="L158" s="71"/>
      <c r="M158" s="71"/>
      <c r="N158" s="71"/>
      <c r="O158" s="71"/>
      <c r="P158" s="71"/>
      <c r="Q158" s="71"/>
      <c r="R158" s="71"/>
      <c r="S158" s="71"/>
      <c r="T158" s="71"/>
      <c r="U158" s="71"/>
      <c r="V158" s="71"/>
      <c r="W158" s="71"/>
      <c r="X158" s="132"/>
    </row>
    <row r="159" spans="1:24" x14ac:dyDescent="0.25">
      <c r="A159" s="71"/>
      <c r="B159" s="71"/>
      <c r="C159" s="71"/>
      <c r="D159" s="71"/>
      <c r="E159" s="71"/>
      <c r="F159" s="130"/>
      <c r="G159" s="71"/>
      <c r="H159" s="131"/>
      <c r="I159" s="71"/>
      <c r="J159" s="71"/>
      <c r="K159" s="71"/>
      <c r="L159" s="71"/>
      <c r="M159" s="71"/>
      <c r="N159" s="71"/>
      <c r="O159" s="71"/>
      <c r="P159" s="71"/>
      <c r="Q159" s="71"/>
      <c r="R159" s="71"/>
      <c r="S159" s="71"/>
      <c r="T159" s="71"/>
      <c r="U159" s="71"/>
      <c r="V159" s="71"/>
      <c r="W159" s="71"/>
      <c r="X159" s="132"/>
    </row>
    <row r="160" spans="1:24" ht="105.75" hidden="1" customHeight="1" x14ac:dyDescent="0.25">
      <c r="A160" s="71"/>
      <c r="B160" s="71"/>
      <c r="C160" s="71"/>
      <c r="D160" s="71"/>
      <c r="E160" s="71"/>
      <c r="F160" s="130"/>
      <c r="G160" s="71"/>
      <c r="H160" s="131"/>
      <c r="I160" s="71"/>
      <c r="J160" s="71"/>
      <c r="K160" s="71"/>
      <c r="L160" s="71"/>
      <c r="M160" s="71"/>
      <c r="N160" s="71"/>
      <c r="O160" s="71"/>
      <c r="P160" s="71"/>
      <c r="Q160" s="71"/>
      <c r="R160" s="71"/>
      <c r="S160" s="71"/>
      <c r="T160" s="71"/>
      <c r="U160" s="71"/>
      <c r="V160" s="71"/>
      <c r="W160" s="71"/>
      <c r="X160" s="132"/>
    </row>
    <row r="161" spans="1:24" ht="105.75" hidden="1" customHeight="1" x14ac:dyDescent="0.25">
      <c r="A161" s="71"/>
      <c r="B161" s="71"/>
      <c r="C161" s="71"/>
      <c r="D161" s="71"/>
      <c r="E161" s="71"/>
      <c r="F161" s="130"/>
      <c r="G161" s="71"/>
      <c r="H161" s="131"/>
      <c r="I161" s="71"/>
      <c r="J161" s="71"/>
      <c r="K161" s="71"/>
      <c r="L161" s="71"/>
      <c r="M161" s="71"/>
      <c r="N161" s="71"/>
      <c r="O161" s="71"/>
      <c r="P161" s="71"/>
      <c r="Q161" s="71"/>
      <c r="R161" s="71"/>
      <c r="S161" s="71"/>
      <c r="T161" s="71"/>
      <c r="U161" s="71"/>
      <c r="V161" s="71"/>
      <c r="W161" s="71"/>
      <c r="X161" s="132"/>
    </row>
    <row r="162" spans="1:24" ht="105.75" hidden="1" customHeight="1" x14ac:dyDescent="0.25">
      <c r="A162" s="71"/>
      <c r="B162" s="71"/>
      <c r="C162" s="71"/>
      <c r="D162" s="71"/>
      <c r="E162" s="71"/>
      <c r="F162" s="130"/>
      <c r="G162" s="71"/>
      <c r="H162" s="131"/>
      <c r="I162" s="71"/>
      <c r="J162" s="71"/>
      <c r="K162" s="71"/>
      <c r="L162" s="71"/>
      <c r="M162" s="71"/>
      <c r="N162" s="71"/>
      <c r="O162" s="71"/>
      <c r="P162" s="71"/>
      <c r="Q162" s="71"/>
      <c r="R162" s="71"/>
      <c r="S162" s="71"/>
      <c r="T162" s="71"/>
      <c r="U162" s="71"/>
      <c r="V162" s="71"/>
      <c r="W162" s="71"/>
      <c r="X162" s="132"/>
    </row>
    <row r="163" spans="1:24" ht="105.75" hidden="1" customHeight="1" x14ac:dyDescent="0.25">
      <c r="A163" s="71"/>
      <c r="B163" s="71"/>
      <c r="C163" s="71"/>
      <c r="D163" s="71"/>
      <c r="E163" s="71"/>
      <c r="F163" s="130"/>
      <c r="G163" s="71"/>
      <c r="H163" s="131"/>
      <c r="I163" s="71"/>
      <c r="J163" s="71"/>
      <c r="K163" s="71"/>
      <c r="L163" s="71"/>
      <c r="M163" s="71"/>
      <c r="N163" s="71"/>
      <c r="O163" s="71"/>
      <c r="P163" s="71"/>
      <c r="Q163" s="71"/>
      <c r="R163" s="71"/>
      <c r="S163" s="71"/>
      <c r="T163" s="71"/>
      <c r="U163" s="71"/>
      <c r="V163" s="71"/>
      <c r="W163" s="71"/>
      <c r="X163" s="132"/>
    </row>
    <row r="164" spans="1:24" ht="105.75" hidden="1" customHeight="1" x14ac:dyDescent="0.25">
      <c r="A164" s="71"/>
      <c r="B164" s="71"/>
      <c r="C164" s="71"/>
      <c r="D164" s="71"/>
      <c r="E164" s="71"/>
      <c r="F164" s="130"/>
      <c r="G164" s="71"/>
      <c r="H164" s="131"/>
      <c r="I164" s="71"/>
      <c r="J164" s="71"/>
      <c r="K164" s="71"/>
      <c r="L164" s="71"/>
      <c r="M164" s="71"/>
      <c r="N164" s="71"/>
      <c r="O164" s="71"/>
      <c r="P164" s="71"/>
      <c r="Q164" s="71"/>
      <c r="R164" s="71"/>
      <c r="S164" s="71"/>
      <c r="T164" s="71"/>
      <c r="U164" s="71"/>
      <c r="V164" s="71"/>
      <c r="W164" s="71"/>
      <c r="X164" s="132"/>
    </row>
    <row r="165" spans="1:24" ht="105.75" hidden="1" customHeight="1" x14ac:dyDescent="0.25">
      <c r="A165" s="71"/>
      <c r="B165" s="71"/>
      <c r="C165" s="71"/>
      <c r="D165" s="71"/>
      <c r="E165" s="71"/>
      <c r="F165" s="130"/>
      <c r="G165" s="71"/>
      <c r="H165" s="131"/>
      <c r="I165" s="71"/>
      <c r="J165" s="71"/>
      <c r="K165" s="71"/>
      <c r="L165" s="71"/>
      <c r="M165" s="71"/>
      <c r="N165" s="71"/>
      <c r="O165" s="71"/>
      <c r="P165" s="71"/>
      <c r="Q165" s="71"/>
      <c r="R165" s="71"/>
      <c r="S165" s="71"/>
      <c r="T165" s="71"/>
      <c r="U165" s="71"/>
      <c r="V165" s="71"/>
      <c r="W165" s="71"/>
      <c r="X165" s="132"/>
    </row>
    <row r="166" spans="1:24" ht="105.75" hidden="1" customHeight="1" x14ac:dyDescent="0.25">
      <c r="A166" s="71"/>
      <c r="B166" s="71"/>
      <c r="C166" s="71"/>
      <c r="D166" s="71"/>
      <c r="E166" s="71"/>
      <c r="F166" s="130"/>
      <c r="G166" s="71"/>
      <c r="H166" s="131"/>
      <c r="I166" s="71"/>
      <c r="J166" s="71"/>
      <c r="K166" s="71"/>
      <c r="L166" s="71"/>
      <c r="M166" s="71"/>
      <c r="N166" s="71"/>
      <c r="O166" s="71"/>
      <c r="P166" s="71"/>
      <c r="Q166" s="71"/>
      <c r="R166" s="71"/>
      <c r="S166" s="71"/>
      <c r="T166" s="71"/>
      <c r="U166" s="71"/>
      <c r="V166" s="71"/>
      <c r="W166" s="71"/>
      <c r="X166" s="132"/>
    </row>
    <row r="167" spans="1:24" ht="105.75" hidden="1" customHeight="1" x14ac:dyDescent="0.25">
      <c r="A167" s="71"/>
      <c r="B167" s="71"/>
      <c r="C167" s="71"/>
      <c r="D167" s="71"/>
      <c r="E167" s="71"/>
      <c r="F167" s="130"/>
      <c r="G167" s="71"/>
      <c r="H167" s="131"/>
      <c r="I167" s="71"/>
      <c r="J167" s="71"/>
      <c r="K167" s="71"/>
      <c r="L167" s="71"/>
      <c r="M167" s="71"/>
      <c r="N167" s="71"/>
      <c r="O167" s="71"/>
      <c r="P167" s="71"/>
      <c r="Q167" s="71"/>
      <c r="R167" s="71"/>
      <c r="S167" s="71"/>
      <c r="T167" s="71"/>
      <c r="U167" s="71"/>
      <c r="V167" s="71"/>
      <c r="W167" s="71"/>
      <c r="X167" s="132"/>
    </row>
    <row r="168" spans="1:24" ht="105.75" hidden="1" customHeight="1" x14ac:dyDescent="0.25">
      <c r="A168" s="71"/>
      <c r="B168" s="71"/>
      <c r="C168" s="71"/>
      <c r="D168" s="71"/>
      <c r="E168" s="71"/>
      <c r="F168" s="130"/>
      <c r="G168" s="71"/>
      <c r="H168" s="131"/>
      <c r="I168" s="71"/>
      <c r="J168" s="71"/>
      <c r="K168" s="71"/>
      <c r="L168" s="71"/>
      <c r="M168" s="71"/>
      <c r="N168" s="71"/>
      <c r="O168" s="71"/>
      <c r="P168" s="71"/>
      <c r="Q168" s="71"/>
      <c r="R168" s="71"/>
      <c r="S168" s="71"/>
      <c r="T168" s="71"/>
      <c r="U168" s="71"/>
      <c r="V168" s="71"/>
      <c r="W168" s="71"/>
      <c r="X168" s="132"/>
    </row>
    <row r="169" spans="1:24" ht="105.75" hidden="1" customHeight="1" x14ac:dyDescent="0.25">
      <c r="A169" s="71"/>
      <c r="B169" s="71"/>
      <c r="C169" s="71"/>
      <c r="D169" s="71"/>
      <c r="E169" s="71"/>
      <c r="F169" s="130"/>
      <c r="G169" s="71"/>
      <c r="H169" s="131"/>
      <c r="I169" s="71"/>
      <c r="J169" s="71"/>
      <c r="K169" s="71"/>
      <c r="L169" s="71"/>
      <c r="M169" s="71"/>
      <c r="N169" s="71"/>
      <c r="O169" s="71"/>
      <c r="P169" s="71"/>
      <c r="Q169" s="71"/>
      <c r="R169" s="71"/>
      <c r="S169" s="71"/>
      <c r="T169" s="71"/>
      <c r="U169" s="71"/>
      <c r="V169" s="71"/>
      <c r="W169" s="71"/>
      <c r="X169" s="132"/>
    </row>
    <row r="170" spans="1:24" ht="105.75" hidden="1" customHeight="1" x14ac:dyDescent="0.25">
      <c r="A170" s="71"/>
      <c r="B170" s="71"/>
      <c r="C170" s="71"/>
      <c r="D170" s="71"/>
      <c r="E170" s="71"/>
      <c r="F170" s="130"/>
      <c r="G170" s="71"/>
      <c r="H170" s="131"/>
      <c r="I170" s="71"/>
      <c r="J170" s="71"/>
      <c r="K170" s="71"/>
      <c r="L170" s="71"/>
      <c r="M170" s="71"/>
      <c r="N170" s="71"/>
      <c r="O170" s="71"/>
      <c r="P170" s="71"/>
      <c r="Q170" s="71"/>
      <c r="R170" s="71"/>
      <c r="S170" s="71"/>
      <c r="T170" s="71"/>
      <c r="U170" s="71"/>
      <c r="V170" s="71"/>
      <c r="W170" s="71"/>
      <c r="X170" s="132"/>
    </row>
    <row r="171" spans="1:24" ht="105.75" hidden="1" customHeight="1" x14ac:dyDescent="0.25">
      <c r="A171" s="71"/>
      <c r="B171" s="71"/>
      <c r="C171" s="71"/>
      <c r="D171" s="71"/>
      <c r="E171" s="71"/>
      <c r="F171" s="130"/>
      <c r="G171" s="71"/>
      <c r="H171" s="131"/>
      <c r="I171" s="71"/>
      <c r="J171" s="71"/>
      <c r="K171" s="71"/>
      <c r="L171" s="71"/>
      <c r="M171" s="71"/>
      <c r="N171" s="71"/>
      <c r="O171" s="71"/>
      <c r="P171" s="71"/>
      <c r="Q171" s="71"/>
      <c r="R171" s="71"/>
      <c r="S171" s="71"/>
      <c r="T171" s="71"/>
      <c r="U171" s="71"/>
      <c r="V171" s="71"/>
      <c r="W171" s="71"/>
      <c r="X171" s="132"/>
    </row>
    <row r="172" spans="1:24" ht="105.75" hidden="1" customHeight="1" x14ac:dyDescent="0.25">
      <c r="A172" s="71"/>
      <c r="B172" s="71"/>
      <c r="C172" s="71"/>
      <c r="D172" s="71"/>
      <c r="E172" s="71"/>
      <c r="F172" s="130"/>
      <c r="G172" s="71"/>
      <c r="H172" s="131"/>
      <c r="I172" s="71"/>
      <c r="J172" s="71"/>
      <c r="K172" s="71"/>
      <c r="L172" s="71"/>
      <c r="M172" s="71"/>
      <c r="N172" s="71"/>
      <c r="O172" s="71"/>
      <c r="P172" s="71"/>
      <c r="Q172" s="71"/>
      <c r="R172" s="71"/>
      <c r="S172" s="71"/>
      <c r="T172" s="71"/>
      <c r="U172" s="71"/>
      <c r="V172" s="71"/>
      <c r="W172" s="71"/>
      <c r="X172" s="132"/>
    </row>
    <row r="173" spans="1:24" ht="105.75" hidden="1" customHeight="1" x14ac:dyDescent="0.25">
      <c r="A173" s="71"/>
      <c r="B173" s="71"/>
      <c r="C173" s="71"/>
      <c r="D173" s="71"/>
      <c r="E173" s="71"/>
      <c r="F173" s="130"/>
      <c r="G173" s="71"/>
      <c r="H173" s="131"/>
      <c r="I173" s="71"/>
      <c r="J173" s="71"/>
      <c r="K173" s="71"/>
      <c r="L173" s="71"/>
      <c r="M173" s="71"/>
      <c r="N173" s="71"/>
      <c r="O173" s="71"/>
      <c r="P173" s="71"/>
      <c r="Q173" s="71"/>
      <c r="R173" s="71"/>
      <c r="S173" s="71"/>
      <c r="T173" s="71"/>
      <c r="U173" s="71"/>
      <c r="V173" s="71"/>
      <c r="W173" s="71"/>
      <c r="X173" s="132"/>
    </row>
    <row r="174" spans="1:24" ht="105.75" hidden="1" customHeight="1" x14ac:dyDescent="0.25">
      <c r="A174" s="71"/>
      <c r="B174" s="71"/>
      <c r="C174" s="71"/>
      <c r="D174" s="71"/>
      <c r="E174" s="71"/>
      <c r="F174" s="130"/>
      <c r="G174" s="71"/>
      <c r="H174" s="131"/>
      <c r="I174" s="71"/>
      <c r="J174" s="71"/>
      <c r="K174" s="71"/>
      <c r="L174" s="71"/>
      <c r="M174" s="71"/>
      <c r="N174" s="71"/>
      <c r="O174" s="71"/>
      <c r="P174" s="71"/>
      <c r="Q174" s="71"/>
      <c r="R174" s="71"/>
      <c r="S174" s="71"/>
      <c r="T174" s="71"/>
      <c r="U174" s="71"/>
      <c r="V174" s="71"/>
      <c r="W174" s="71"/>
      <c r="X174" s="132"/>
    </row>
    <row r="175" spans="1:24" ht="105.75" hidden="1" customHeight="1" x14ac:dyDescent="0.25">
      <c r="A175" s="71"/>
      <c r="B175" s="71"/>
      <c r="C175" s="71"/>
      <c r="D175" s="71"/>
      <c r="E175" s="71"/>
      <c r="F175" s="130"/>
      <c r="G175" s="71"/>
      <c r="H175" s="131"/>
      <c r="I175" s="71"/>
      <c r="J175" s="71"/>
      <c r="K175" s="71"/>
      <c r="L175" s="71"/>
      <c r="M175" s="71"/>
      <c r="N175" s="71"/>
      <c r="O175" s="71"/>
      <c r="P175" s="71"/>
      <c r="Q175" s="71"/>
      <c r="R175" s="71"/>
      <c r="S175" s="71"/>
      <c r="T175" s="71"/>
      <c r="U175" s="71"/>
      <c r="V175" s="71"/>
      <c r="W175" s="71"/>
      <c r="X175" s="132"/>
    </row>
    <row r="176" spans="1:24" ht="105.75" hidden="1" customHeight="1" x14ac:dyDescent="0.25">
      <c r="A176" s="71"/>
      <c r="B176" s="71"/>
      <c r="C176" s="71"/>
      <c r="D176" s="71"/>
      <c r="E176" s="71"/>
      <c r="F176" s="130"/>
      <c r="G176" s="71"/>
      <c r="H176" s="131"/>
      <c r="I176" s="71"/>
      <c r="J176" s="71"/>
      <c r="K176" s="71"/>
      <c r="L176" s="71"/>
      <c r="M176" s="71"/>
      <c r="N176" s="71"/>
      <c r="O176" s="71"/>
      <c r="P176" s="71"/>
      <c r="Q176" s="71"/>
      <c r="R176" s="71"/>
      <c r="S176" s="71"/>
      <c r="T176" s="71"/>
      <c r="U176" s="71"/>
      <c r="V176" s="71"/>
      <c r="W176" s="71"/>
      <c r="X176" s="132"/>
    </row>
    <row r="177" spans="1:24" ht="105.75" hidden="1" customHeight="1" x14ac:dyDescent="0.25">
      <c r="A177" s="71"/>
      <c r="B177" s="71"/>
      <c r="C177" s="71"/>
      <c r="D177" s="71"/>
      <c r="E177" s="71"/>
      <c r="F177" s="130"/>
      <c r="G177" s="71"/>
      <c r="H177" s="131"/>
      <c r="I177" s="71"/>
      <c r="J177" s="71"/>
      <c r="K177" s="71"/>
      <c r="L177" s="71"/>
      <c r="M177" s="71"/>
      <c r="N177" s="71"/>
      <c r="O177" s="71"/>
      <c r="P177" s="71"/>
      <c r="Q177" s="71"/>
      <c r="R177" s="71"/>
      <c r="S177" s="71"/>
      <c r="T177" s="71"/>
      <c r="U177" s="71"/>
      <c r="V177" s="71"/>
      <c r="W177" s="71"/>
      <c r="X177" s="132"/>
    </row>
    <row r="178" spans="1:24" ht="105.75" hidden="1" customHeight="1" x14ac:dyDescent="0.25">
      <c r="A178" s="71"/>
      <c r="B178" s="71"/>
      <c r="C178" s="71"/>
      <c r="D178" s="71"/>
      <c r="E178" s="71"/>
      <c r="F178" s="130"/>
      <c r="G178" s="71"/>
      <c r="H178" s="131"/>
      <c r="I178" s="71"/>
      <c r="J178" s="71"/>
      <c r="K178" s="71"/>
      <c r="L178" s="71"/>
      <c r="M178" s="71"/>
      <c r="N178" s="71"/>
      <c r="O178" s="71"/>
      <c r="P178" s="71"/>
      <c r="Q178" s="71"/>
      <c r="R178" s="71"/>
      <c r="S178" s="71"/>
      <c r="T178" s="71"/>
      <c r="U178" s="71"/>
      <c r="V178" s="71"/>
      <c r="W178" s="71"/>
      <c r="X178" s="132"/>
    </row>
    <row r="179" spans="1:24" ht="105.75" hidden="1" customHeight="1" x14ac:dyDescent="0.25">
      <c r="A179" s="71"/>
      <c r="B179" s="71"/>
      <c r="C179" s="71"/>
      <c r="D179" s="71"/>
      <c r="E179" s="71"/>
      <c r="F179" s="130"/>
      <c r="G179" s="71"/>
      <c r="H179" s="131"/>
      <c r="I179" s="71"/>
      <c r="J179" s="71"/>
      <c r="K179" s="71"/>
      <c r="L179" s="71"/>
      <c r="M179" s="71"/>
      <c r="N179" s="71"/>
      <c r="O179" s="71"/>
      <c r="P179" s="71"/>
      <c r="Q179" s="71"/>
      <c r="R179" s="71"/>
      <c r="S179" s="71"/>
      <c r="T179" s="71"/>
      <c r="U179" s="71"/>
      <c r="V179" s="71"/>
      <c r="W179" s="71"/>
      <c r="X179" s="132"/>
    </row>
    <row r="180" spans="1:24" ht="105.75" hidden="1" customHeight="1" x14ac:dyDescent="0.25">
      <c r="A180" s="71"/>
      <c r="B180" s="71"/>
      <c r="C180" s="71"/>
      <c r="D180" s="71"/>
      <c r="E180" s="71"/>
      <c r="F180" s="130"/>
      <c r="G180" s="71"/>
      <c r="H180" s="131"/>
      <c r="I180" s="71"/>
      <c r="J180" s="71"/>
      <c r="K180" s="71"/>
      <c r="L180" s="71"/>
      <c r="M180" s="71"/>
      <c r="N180" s="71"/>
      <c r="O180" s="71"/>
      <c r="P180" s="71"/>
      <c r="Q180" s="71"/>
      <c r="R180" s="71"/>
      <c r="S180" s="71"/>
      <c r="T180" s="71"/>
      <c r="U180" s="71"/>
      <c r="V180" s="71"/>
      <c r="W180" s="71"/>
      <c r="X180" s="132"/>
    </row>
    <row r="181" spans="1:24" ht="21" customHeight="1" x14ac:dyDescent="0.25">
      <c r="A181" s="71"/>
      <c r="B181" s="71"/>
      <c r="C181" s="71"/>
      <c r="D181" s="71"/>
      <c r="E181" s="71"/>
      <c r="F181" s="130"/>
      <c r="G181" s="71"/>
      <c r="H181" s="131"/>
      <c r="I181" s="71"/>
      <c r="J181" s="71"/>
      <c r="K181" s="71"/>
      <c r="L181" s="71"/>
      <c r="M181" s="71"/>
      <c r="N181" s="71"/>
      <c r="O181" s="71"/>
      <c r="P181" s="71"/>
      <c r="Q181" s="71"/>
      <c r="R181" s="71"/>
      <c r="S181" s="71"/>
      <c r="T181" s="71"/>
      <c r="U181" s="71"/>
      <c r="V181" s="71"/>
      <c r="W181" s="71"/>
      <c r="X181" s="132"/>
    </row>
    <row r="182" spans="1:24" x14ac:dyDescent="0.25">
      <c r="A182" s="71"/>
      <c r="B182" s="71"/>
      <c r="C182" s="71"/>
      <c r="D182" s="71"/>
      <c r="E182" s="71"/>
      <c r="F182" s="130"/>
      <c r="G182" s="71"/>
      <c r="H182" s="131"/>
      <c r="I182" s="71"/>
      <c r="J182" s="71"/>
      <c r="K182" s="71"/>
      <c r="L182" s="71"/>
      <c r="M182" s="71"/>
      <c r="N182" s="71"/>
      <c r="O182" s="71"/>
      <c r="P182" s="71"/>
      <c r="Q182" s="71"/>
      <c r="R182" s="71"/>
      <c r="S182" s="71"/>
      <c r="T182" s="71"/>
      <c r="U182" s="71"/>
      <c r="V182" s="71"/>
      <c r="W182" s="71"/>
      <c r="X182" s="132"/>
    </row>
    <row r="183" spans="1:24" x14ac:dyDescent="0.25">
      <c r="A183" s="71"/>
      <c r="B183" s="71"/>
      <c r="C183" s="71"/>
      <c r="D183" s="71"/>
      <c r="E183" s="71"/>
      <c r="F183" s="130"/>
      <c r="G183" s="71"/>
      <c r="H183" s="131"/>
      <c r="I183" s="71"/>
      <c r="J183" s="71"/>
      <c r="K183" s="71"/>
      <c r="L183" s="71"/>
      <c r="M183" s="71"/>
      <c r="N183" s="71"/>
      <c r="O183" s="71"/>
      <c r="P183" s="71"/>
      <c r="Q183" s="71"/>
      <c r="R183" s="71"/>
      <c r="S183" s="71"/>
      <c r="T183" s="71"/>
      <c r="U183" s="71"/>
      <c r="V183" s="71"/>
      <c r="W183" s="71"/>
      <c r="X183" s="132"/>
    </row>
    <row r="184" spans="1:24" x14ac:dyDescent="0.25">
      <c r="A184" s="71"/>
      <c r="B184" s="71"/>
      <c r="C184" s="71"/>
      <c r="D184" s="71"/>
      <c r="E184" s="71"/>
      <c r="F184" s="130"/>
      <c r="G184" s="71"/>
      <c r="H184" s="131"/>
      <c r="I184" s="71"/>
      <c r="J184" s="71"/>
      <c r="K184" s="71"/>
      <c r="L184" s="71"/>
      <c r="M184" s="71"/>
      <c r="N184" s="71"/>
      <c r="O184" s="71"/>
      <c r="P184" s="71"/>
      <c r="Q184" s="71"/>
      <c r="R184" s="71"/>
      <c r="S184" s="71"/>
      <c r="T184" s="71"/>
      <c r="U184" s="71"/>
      <c r="V184" s="71"/>
      <c r="W184" s="71"/>
      <c r="X184" s="132"/>
    </row>
    <row r="185" spans="1:24" x14ac:dyDescent="0.25">
      <c r="A185" s="71"/>
      <c r="B185" s="71"/>
      <c r="C185" s="71"/>
      <c r="D185" s="71"/>
      <c r="E185" s="71"/>
      <c r="F185" s="130"/>
      <c r="G185" s="71"/>
      <c r="H185" s="131"/>
      <c r="I185" s="71"/>
      <c r="J185" s="71"/>
      <c r="K185" s="71"/>
      <c r="L185" s="71"/>
      <c r="M185" s="71"/>
      <c r="N185" s="71"/>
      <c r="O185" s="71"/>
      <c r="P185" s="71"/>
      <c r="Q185" s="71"/>
      <c r="R185" s="71"/>
      <c r="S185" s="71"/>
      <c r="T185" s="71"/>
      <c r="U185" s="71"/>
      <c r="V185" s="71"/>
      <c r="W185" s="71"/>
      <c r="X185" s="132"/>
    </row>
    <row r="186" spans="1:24" x14ac:dyDescent="0.25">
      <c r="A186" s="71"/>
      <c r="B186" s="71"/>
      <c r="C186" s="71"/>
      <c r="D186" s="71"/>
      <c r="E186" s="71"/>
      <c r="F186" s="130"/>
      <c r="G186" s="71"/>
      <c r="H186" s="131"/>
      <c r="I186" s="71"/>
      <c r="J186" s="71"/>
      <c r="K186" s="71"/>
      <c r="L186" s="71"/>
      <c r="M186" s="71"/>
      <c r="N186" s="71"/>
      <c r="O186" s="71"/>
      <c r="P186" s="71"/>
      <c r="Q186" s="71"/>
      <c r="R186" s="71"/>
      <c r="S186" s="71"/>
      <c r="T186" s="71"/>
      <c r="U186" s="71"/>
      <c r="V186" s="71"/>
      <c r="W186" s="71"/>
      <c r="X186" s="132"/>
    </row>
    <row r="187" spans="1:24" x14ac:dyDescent="0.25">
      <c r="A187" s="71"/>
      <c r="B187" s="71"/>
      <c r="C187" s="71"/>
      <c r="D187" s="71"/>
      <c r="E187" s="71"/>
      <c r="F187" s="130"/>
      <c r="G187" s="71"/>
      <c r="H187" s="131"/>
      <c r="I187" s="71"/>
      <c r="J187" s="71"/>
      <c r="K187" s="71"/>
      <c r="L187" s="71"/>
      <c r="M187" s="71"/>
      <c r="N187" s="71"/>
      <c r="O187" s="71"/>
      <c r="P187" s="71"/>
      <c r="Q187" s="71"/>
      <c r="R187" s="71"/>
      <c r="S187" s="71"/>
      <c r="T187" s="71"/>
      <c r="U187" s="71"/>
      <c r="V187" s="71"/>
      <c r="W187" s="71"/>
      <c r="X187" s="132"/>
    </row>
    <row r="188" spans="1:24" ht="34.5" customHeight="1" x14ac:dyDescent="0.25">
      <c r="A188" s="71"/>
      <c r="B188" s="71"/>
      <c r="C188" s="71"/>
      <c r="D188" s="71"/>
      <c r="E188" s="71"/>
      <c r="F188" s="130"/>
      <c r="G188" s="71"/>
      <c r="H188" s="131"/>
      <c r="I188" s="71"/>
      <c r="J188" s="71"/>
      <c r="K188" s="71"/>
      <c r="L188" s="71"/>
      <c r="M188" s="71"/>
      <c r="N188" s="71"/>
      <c r="O188" s="71"/>
      <c r="P188" s="71"/>
      <c r="Q188" s="71"/>
      <c r="R188" s="71"/>
      <c r="S188" s="71"/>
      <c r="T188" s="71"/>
      <c r="U188" s="71"/>
      <c r="V188" s="71"/>
      <c r="W188" s="71"/>
      <c r="X188" s="132"/>
    </row>
    <row r="189" spans="1:24" x14ac:dyDescent="0.25">
      <c r="A189" s="71"/>
      <c r="B189" s="71"/>
      <c r="C189" s="71"/>
      <c r="D189" s="71"/>
      <c r="E189" s="71"/>
      <c r="F189" s="130"/>
      <c r="G189" s="71"/>
      <c r="H189" s="131"/>
      <c r="I189" s="71"/>
      <c r="J189" s="71"/>
      <c r="K189" s="71"/>
      <c r="L189" s="71"/>
      <c r="M189" s="71"/>
      <c r="N189" s="71"/>
      <c r="O189" s="71"/>
      <c r="P189" s="71"/>
      <c r="Q189" s="71"/>
      <c r="R189" s="71"/>
      <c r="S189" s="71"/>
      <c r="T189" s="71"/>
      <c r="U189" s="71"/>
      <c r="V189" s="71"/>
      <c r="W189" s="71"/>
      <c r="X189" s="132"/>
    </row>
    <row r="190" spans="1:24" x14ac:dyDescent="0.25">
      <c r="A190" s="71"/>
      <c r="B190" s="71"/>
      <c r="C190" s="71"/>
      <c r="D190" s="71"/>
      <c r="E190" s="71"/>
      <c r="F190" s="130"/>
      <c r="G190" s="71"/>
      <c r="H190" s="131"/>
      <c r="I190" s="71"/>
      <c r="J190" s="71"/>
      <c r="K190" s="71"/>
      <c r="L190" s="71"/>
      <c r="M190" s="71"/>
      <c r="N190" s="71"/>
      <c r="O190" s="71"/>
      <c r="P190" s="71"/>
      <c r="Q190" s="71"/>
      <c r="R190" s="71"/>
      <c r="S190" s="71"/>
      <c r="T190" s="71"/>
      <c r="U190" s="71"/>
      <c r="V190" s="71"/>
      <c r="W190" s="71"/>
      <c r="X190" s="132"/>
    </row>
    <row r="191" spans="1:24" x14ac:dyDescent="0.25">
      <c r="A191" s="71"/>
      <c r="B191" s="71"/>
      <c r="C191" s="71"/>
      <c r="D191" s="71"/>
      <c r="E191" s="71"/>
      <c r="F191" s="130"/>
      <c r="G191" s="71"/>
      <c r="H191" s="131"/>
      <c r="I191" s="71"/>
      <c r="J191" s="71"/>
      <c r="K191" s="71"/>
      <c r="L191" s="71"/>
      <c r="M191" s="71"/>
      <c r="N191" s="71"/>
      <c r="O191" s="71"/>
      <c r="P191" s="71"/>
      <c r="Q191" s="71"/>
      <c r="R191" s="71"/>
      <c r="S191" s="71"/>
      <c r="T191" s="71"/>
      <c r="U191" s="71"/>
      <c r="V191" s="71"/>
      <c r="W191" s="71"/>
      <c r="X191" s="132"/>
    </row>
    <row r="192" spans="1:24" x14ac:dyDescent="0.25">
      <c r="A192" s="71"/>
      <c r="B192" s="71"/>
      <c r="C192" s="71"/>
      <c r="D192" s="71"/>
      <c r="E192" s="71"/>
      <c r="F192" s="130"/>
      <c r="G192" s="71"/>
      <c r="H192" s="131"/>
      <c r="I192" s="71"/>
      <c r="J192" s="71"/>
      <c r="K192" s="71"/>
      <c r="L192" s="71"/>
      <c r="M192" s="71"/>
      <c r="N192" s="71"/>
      <c r="O192" s="71"/>
      <c r="P192" s="71"/>
      <c r="Q192" s="71"/>
      <c r="R192" s="71"/>
      <c r="S192" s="71"/>
      <c r="T192" s="71"/>
      <c r="U192" s="71"/>
      <c r="V192" s="71"/>
      <c r="W192" s="71"/>
      <c r="X192" s="132"/>
    </row>
    <row r="193" spans="1:24" x14ac:dyDescent="0.25">
      <c r="A193" s="71"/>
      <c r="B193" s="71"/>
      <c r="C193" s="71"/>
      <c r="D193" s="71"/>
      <c r="E193" s="71"/>
      <c r="F193" s="130"/>
      <c r="G193" s="71"/>
      <c r="H193" s="131"/>
      <c r="I193" s="71"/>
      <c r="J193" s="71"/>
      <c r="K193" s="71"/>
      <c r="L193" s="71"/>
      <c r="M193" s="71"/>
      <c r="N193" s="71"/>
      <c r="O193" s="71"/>
      <c r="P193" s="71"/>
      <c r="Q193" s="71"/>
      <c r="R193" s="71"/>
      <c r="S193" s="71"/>
      <c r="T193" s="71"/>
      <c r="U193" s="71"/>
      <c r="V193" s="71"/>
      <c r="W193" s="71"/>
      <c r="X193" s="132"/>
    </row>
    <row r="194" spans="1:24" x14ac:dyDescent="0.25">
      <c r="A194" s="71"/>
      <c r="B194" s="71"/>
      <c r="C194" s="71"/>
      <c r="D194" s="71"/>
      <c r="E194" s="71"/>
      <c r="F194" s="130"/>
      <c r="G194" s="71"/>
      <c r="H194" s="131"/>
      <c r="I194" s="71"/>
      <c r="J194" s="71"/>
      <c r="K194" s="71"/>
      <c r="L194" s="71"/>
      <c r="M194" s="71"/>
      <c r="N194" s="71"/>
      <c r="O194" s="71"/>
      <c r="P194" s="71"/>
      <c r="Q194" s="71"/>
      <c r="R194" s="71"/>
      <c r="S194" s="71"/>
      <c r="T194" s="71"/>
      <c r="U194" s="71"/>
      <c r="V194" s="71"/>
      <c r="W194" s="71"/>
      <c r="X194" s="132"/>
    </row>
    <row r="195" spans="1:24" x14ac:dyDescent="0.25">
      <c r="A195" s="71"/>
      <c r="B195" s="71"/>
      <c r="C195" s="71"/>
      <c r="D195" s="71"/>
      <c r="E195" s="71"/>
      <c r="F195" s="130"/>
      <c r="G195" s="71"/>
      <c r="H195" s="131"/>
      <c r="I195" s="71"/>
      <c r="J195" s="71"/>
      <c r="K195" s="71"/>
      <c r="L195" s="71"/>
      <c r="M195" s="71"/>
      <c r="N195" s="71"/>
      <c r="O195" s="71"/>
      <c r="P195" s="71"/>
      <c r="Q195" s="71"/>
      <c r="R195" s="71"/>
      <c r="S195" s="71"/>
      <c r="T195" s="71"/>
      <c r="U195" s="71"/>
      <c r="V195" s="71"/>
      <c r="W195" s="71"/>
      <c r="X195" s="132"/>
    </row>
    <row r="196" spans="1:24" x14ac:dyDescent="0.25">
      <c r="A196" s="71"/>
      <c r="B196" s="71"/>
      <c r="C196" s="71"/>
      <c r="D196" s="71"/>
      <c r="E196" s="71"/>
      <c r="F196" s="130"/>
      <c r="G196" s="71"/>
      <c r="H196" s="131"/>
      <c r="I196" s="71"/>
      <c r="J196" s="71"/>
      <c r="K196" s="71"/>
      <c r="L196" s="71"/>
      <c r="M196" s="71"/>
      <c r="N196" s="71"/>
      <c r="O196" s="71"/>
      <c r="P196" s="71"/>
      <c r="Q196" s="71"/>
      <c r="R196" s="71"/>
      <c r="S196" s="71"/>
      <c r="T196" s="71"/>
      <c r="U196" s="71"/>
      <c r="V196" s="71"/>
      <c r="W196" s="71"/>
      <c r="X196" s="132"/>
    </row>
    <row r="197" spans="1:24" x14ac:dyDescent="0.25">
      <c r="A197" s="71"/>
      <c r="B197" s="71"/>
      <c r="C197" s="71"/>
      <c r="D197" s="71"/>
      <c r="E197" s="71"/>
      <c r="F197" s="130"/>
      <c r="G197" s="71"/>
      <c r="H197" s="131"/>
      <c r="I197" s="71"/>
      <c r="J197" s="71"/>
      <c r="K197" s="71"/>
      <c r="L197" s="71"/>
      <c r="M197" s="71"/>
      <c r="N197" s="71"/>
      <c r="O197" s="71"/>
      <c r="P197" s="71"/>
      <c r="Q197" s="71"/>
      <c r="R197" s="71"/>
      <c r="S197" s="71"/>
      <c r="T197" s="71"/>
      <c r="U197" s="71"/>
      <c r="V197" s="71"/>
      <c r="W197" s="71"/>
      <c r="X197" s="132"/>
    </row>
    <row r="198" spans="1:24" x14ac:dyDescent="0.25">
      <c r="A198" s="71"/>
      <c r="B198" s="71"/>
      <c r="C198" s="71"/>
      <c r="D198" s="71"/>
      <c r="E198" s="71"/>
      <c r="F198" s="130"/>
      <c r="G198" s="71"/>
      <c r="H198" s="131"/>
      <c r="I198" s="71"/>
      <c r="J198" s="71"/>
      <c r="K198" s="71"/>
      <c r="L198" s="71"/>
      <c r="M198" s="71"/>
      <c r="N198" s="71"/>
      <c r="O198" s="71"/>
      <c r="P198" s="71"/>
      <c r="Q198" s="71"/>
      <c r="R198" s="71"/>
      <c r="S198" s="71"/>
      <c r="T198" s="71"/>
      <c r="U198" s="71"/>
      <c r="V198" s="71"/>
      <c r="W198" s="71"/>
      <c r="X198" s="132"/>
    </row>
    <row r="199" spans="1:24" x14ac:dyDescent="0.25">
      <c r="A199" s="71"/>
      <c r="B199" s="71"/>
      <c r="C199" s="71"/>
      <c r="D199" s="71"/>
      <c r="E199" s="71"/>
      <c r="F199" s="130"/>
      <c r="G199" s="71"/>
      <c r="H199" s="131"/>
      <c r="I199" s="71"/>
      <c r="J199" s="71"/>
      <c r="K199" s="71"/>
      <c r="L199" s="71"/>
      <c r="M199" s="71"/>
      <c r="N199" s="71"/>
      <c r="O199" s="71"/>
      <c r="P199" s="71"/>
      <c r="Q199" s="71"/>
      <c r="R199" s="71"/>
      <c r="S199" s="71"/>
      <c r="T199" s="71"/>
      <c r="U199" s="71"/>
      <c r="V199" s="71"/>
      <c r="W199" s="71"/>
      <c r="X199" s="132"/>
    </row>
    <row r="200" spans="1:24" x14ac:dyDescent="0.25">
      <c r="A200" s="71"/>
      <c r="B200" s="71"/>
      <c r="C200" s="71"/>
      <c r="D200" s="71"/>
      <c r="E200" s="71"/>
      <c r="F200" s="130"/>
      <c r="G200" s="71"/>
      <c r="H200" s="131"/>
      <c r="I200" s="71"/>
      <c r="J200" s="71"/>
      <c r="K200" s="71"/>
      <c r="L200" s="71"/>
      <c r="M200" s="71"/>
      <c r="N200" s="71"/>
      <c r="O200" s="71"/>
      <c r="P200" s="71"/>
      <c r="Q200" s="71"/>
      <c r="R200" s="71"/>
      <c r="S200" s="71"/>
      <c r="T200" s="71"/>
      <c r="U200" s="71"/>
      <c r="V200" s="71"/>
      <c r="W200" s="71"/>
      <c r="X200" s="132"/>
    </row>
    <row r="201" spans="1:24" ht="33" customHeight="1" x14ac:dyDescent="0.25">
      <c r="A201" s="71"/>
      <c r="B201" s="71"/>
      <c r="C201" s="71"/>
      <c r="D201" s="71"/>
      <c r="E201" s="71"/>
      <c r="F201" s="130"/>
      <c r="G201" s="71"/>
      <c r="H201" s="131"/>
      <c r="I201" s="71"/>
      <c r="J201" s="71"/>
      <c r="K201" s="71"/>
      <c r="L201" s="71"/>
      <c r="M201" s="71"/>
      <c r="N201" s="71"/>
      <c r="O201" s="71"/>
      <c r="P201" s="71"/>
      <c r="Q201" s="71"/>
      <c r="R201" s="71"/>
      <c r="S201" s="71"/>
      <c r="T201" s="71"/>
      <c r="U201" s="71"/>
      <c r="V201" s="71"/>
      <c r="W201" s="71"/>
      <c r="X201" s="132"/>
    </row>
    <row r="202" spans="1:24" x14ac:dyDescent="0.25">
      <c r="A202" s="71"/>
      <c r="B202" s="71"/>
      <c r="C202" s="71"/>
      <c r="D202" s="71"/>
      <c r="E202" s="71"/>
      <c r="F202" s="130"/>
      <c r="G202" s="71"/>
      <c r="H202" s="131"/>
      <c r="I202" s="71"/>
      <c r="J202" s="71"/>
      <c r="K202" s="71"/>
      <c r="L202" s="71"/>
      <c r="M202" s="71"/>
      <c r="N202" s="71"/>
      <c r="O202" s="71"/>
      <c r="P202" s="71"/>
      <c r="Q202" s="71"/>
      <c r="R202" s="71"/>
      <c r="S202" s="71"/>
      <c r="T202" s="71"/>
      <c r="U202" s="71"/>
      <c r="V202" s="71"/>
      <c r="W202" s="71"/>
      <c r="X202" s="132"/>
    </row>
    <row r="203" spans="1:24" x14ac:dyDescent="0.25">
      <c r="A203" s="71"/>
      <c r="B203" s="71"/>
      <c r="C203" s="71"/>
      <c r="D203" s="71"/>
      <c r="E203" s="71"/>
      <c r="F203" s="130"/>
      <c r="G203" s="71"/>
      <c r="H203" s="131"/>
      <c r="I203" s="71"/>
      <c r="J203" s="71"/>
      <c r="K203" s="71"/>
      <c r="L203" s="71"/>
      <c r="M203" s="71"/>
      <c r="N203" s="71"/>
      <c r="O203" s="71"/>
      <c r="P203" s="71"/>
      <c r="Q203" s="71"/>
      <c r="R203" s="71"/>
      <c r="S203" s="71"/>
      <c r="T203" s="71"/>
      <c r="U203" s="71"/>
      <c r="V203" s="71"/>
      <c r="W203" s="71"/>
      <c r="X203" s="132"/>
    </row>
    <row r="204" spans="1:24" x14ac:dyDescent="0.25">
      <c r="A204" s="71"/>
      <c r="B204" s="71"/>
      <c r="C204" s="71"/>
      <c r="D204" s="71"/>
      <c r="E204" s="71"/>
      <c r="F204" s="130"/>
      <c r="G204" s="71"/>
      <c r="H204" s="131"/>
      <c r="I204" s="71"/>
      <c r="J204" s="71"/>
      <c r="K204" s="71"/>
      <c r="L204" s="71"/>
      <c r="M204" s="71"/>
      <c r="N204" s="71"/>
      <c r="O204" s="71"/>
      <c r="P204" s="71"/>
      <c r="Q204" s="71"/>
      <c r="R204" s="71"/>
      <c r="S204" s="71"/>
      <c r="T204" s="71"/>
      <c r="U204" s="71"/>
      <c r="V204" s="71"/>
      <c r="W204" s="71"/>
      <c r="X204" s="132"/>
    </row>
    <row r="205" spans="1:24" x14ac:dyDescent="0.25">
      <c r="A205" s="71"/>
      <c r="B205" s="71"/>
      <c r="C205" s="71"/>
      <c r="D205" s="71"/>
      <c r="E205" s="71"/>
      <c r="F205" s="130"/>
      <c r="G205" s="71"/>
      <c r="H205" s="131"/>
      <c r="I205" s="71"/>
      <c r="J205" s="71"/>
      <c r="K205" s="71"/>
      <c r="L205" s="71"/>
      <c r="M205" s="71"/>
      <c r="N205" s="71"/>
      <c r="O205" s="71"/>
      <c r="P205" s="71"/>
      <c r="Q205" s="71"/>
      <c r="R205" s="71"/>
      <c r="S205" s="71"/>
      <c r="T205" s="71"/>
      <c r="U205" s="71"/>
      <c r="V205" s="71"/>
      <c r="W205" s="71"/>
      <c r="X205" s="132"/>
    </row>
    <row r="206" spans="1:24" x14ac:dyDescent="0.25">
      <c r="A206" s="71"/>
      <c r="B206" s="71"/>
      <c r="C206" s="71"/>
      <c r="D206" s="71"/>
      <c r="E206" s="71"/>
      <c r="F206" s="130"/>
      <c r="G206" s="71"/>
      <c r="H206" s="131"/>
      <c r="I206" s="71"/>
      <c r="J206" s="71"/>
      <c r="K206" s="71"/>
      <c r="L206" s="71"/>
      <c r="M206" s="71"/>
      <c r="N206" s="71"/>
      <c r="O206" s="71"/>
      <c r="P206" s="71"/>
      <c r="Q206" s="71"/>
      <c r="R206" s="71"/>
      <c r="S206" s="71"/>
      <c r="T206" s="71"/>
      <c r="U206" s="71"/>
      <c r="V206" s="71"/>
      <c r="W206" s="71"/>
      <c r="X206" s="132"/>
    </row>
    <row r="207" spans="1:24" x14ac:dyDescent="0.25">
      <c r="A207" s="71"/>
      <c r="B207" s="71"/>
      <c r="C207" s="71"/>
      <c r="D207" s="71"/>
      <c r="E207" s="71"/>
      <c r="F207" s="130"/>
      <c r="G207" s="71"/>
      <c r="H207" s="131"/>
      <c r="I207" s="71"/>
      <c r="J207" s="71"/>
      <c r="K207" s="71"/>
      <c r="L207" s="71"/>
      <c r="M207" s="71"/>
      <c r="N207" s="71"/>
      <c r="O207" s="71"/>
      <c r="P207" s="71"/>
      <c r="Q207" s="71"/>
      <c r="R207" s="71"/>
      <c r="S207" s="71"/>
      <c r="T207" s="71"/>
      <c r="U207" s="71"/>
      <c r="V207" s="71"/>
      <c r="W207" s="71"/>
      <c r="X207" s="132"/>
    </row>
    <row r="208" spans="1:24" x14ac:dyDescent="0.25">
      <c r="A208" s="71"/>
      <c r="B208" s="71"/>
      <c r="C208" s="71"/>
      <c r="D208" s="71"/>
      <c r="E208" s="71"/>
      <c r="F208" s="130"/>
      <c r="G208" s="71"/>
      <c r="H208" s="131"/>
      <c r="I208" s="71"/>
      <c r="J208" s="71"/>
      <c r="K208" s="71"/>
      <c r="L208" s="71"/>
      <c r="M208" s="71"/>
      <c r="N208" s="71"/>
      <c r="O208" s="71"/>
      <c r="P208" s="71"/>
      <c r="Q208" s="71"/>
      <c r="R208" s="71"/>
      <c r="S208" s="71"/>
      <c r="T208" s="71"/>
      <c r="U208" s="71"/>
      <c r="V208" s="71"/>
      <c r="W208" s="71"/>
      <c r="X208" s="132"/>
    </row>
    <row r="209" spans="1:24" x14ac:dyDescent="0.25">
      <c r="A209" s="71"/>
      <c r="B209" s="71"/>
      <c r="C209" s="71"/>
      <c r="D209" s="71"/>
      <c r="E209" s="71"/>
      <c r="F209" s="130"/>
      <c r="G209" s="71"/>
      <c r="H209" s="131"/>
      <c r="I209" s="71"/>
      <c r="J209" s="71"/>
      <c r="K209" s="71"/>
      <c r="L209" s="71"/>
      <c r="M209" s="71"/>
      <c r="N209" s="71"/>
      <c r="O209" s="71"/>
      <c r="P209" s="71"/>
      <c r="Q209" s="71"/>
      <c r="R209" s="71"/>
      <c r="S209" s="71"/>
      <c r="T209" s="71"/>
      <c r="U209" s="71"/>
      <c r="V209" s="71"/>
      <c r="W209" s="71"/>
      <c r="X209" s="132"/>
    </row>
    <row r="210" spans="1:24" x14ac:dyDescent="0.25">
      <c r="A210" s="71"/>
      <c r="B210" s="71"/>
      <c r="C210" s="71"/>
      <c r="D210" s="71"/>
      <c r="E210" s="71"/>
      <c r="F210" s="130"/>
      <c r="G210" s="71"/>
      <c r="H210" s="131"/>
      <c r="I210" s="71"/>
      <c r="J210" s="71"/>
      <c r="K210" s="71"/>
      <c r="L210" s="71"/>
      <c r="M210" s="71"/>
      <c r="N210" s="71"/>
      <c r="O210" s="71"/>
      <c r="P210" s="71"/>
      <c r="Q210" s="71"/>
      <c r="R210" s="71"/>
      <c r="S210" s="71"/>
      <c r="T210" s="71"/>
      <c r="U210" s="71"/>
      <c r="V210" s="71"/>
      <c r="W210" s="71"/>
      <c r="X210" s="132"/>
    </row>
    <row r="211" spans="1:24" x14ac:dyDescent="0.25">
      <c r="A211" s="71"/>
      <c r="B211" s="71"/>
      <c r="C211" s="71"/>
      <c r="D211" s="71"/>
      <c r="E211" s="71"/>
      <c r="F211" s="130"/>
      <c r="G211" s="71"/>
      <c r="H211" s="131"/>
      <c r="I211" s="71"/>
      <c r="J211" s="71"/>
      <c r="K211" s="71"/>
      <c r="L211" s="71"/>
      <c r="M211" s="71"/>
      <c r="N211" s="71"/>
      <c r="O211" s="71"/>
      <c r="P211" s="71"/>
      <c r="Q211" s="71"/>
      <c r="R211" s="71"/>
      <c r="S211" s="71"/>
      <c r="T211" s="71"/>
      <c r="U211" s="71"/>
      <c r="V211" s="71"/>
      <c r="W211" s="71"/>
      <c r="X211" s="132"/>
    </row>
    <row r="212" spans="1:24" x14ac:dyDescent="0.25">
      <c r="A212" s="71"/>
      <c r="B212" s="71"/>
      <c r="C212" s="71"/>
      <c r="D212" s="71"/>
      <c r="E212" s="71"/>
      <c r="F212" s="130"/>
      <c r="G212" s="71"/>
      <c r="H212" s="131"/>
      <c r="I212" s="71"/>
      <c r="J212" s="71"/>
      <c r="K212" s="71"/>
      <c r="L212" s="71"/>
      <c r="M212" s="71"/>
      <c r="N212" s="71"/>
      <c r="O212" s="71"/>
      <c r="P212" s="71"/>
      <c r="Q212" s="71"/>
      <c r="R212" s="71"/>
      <c r="S212" s="71"/>
      <c r="T212" s="71"/>
      <c r="U212" s="71"/>
      <c r="V212" s="71"/>
      <c r="W212" s="71"/>
      <c r="X212" s="132"/>
    </row>
    <row r="213" spans="1:24" x14ac:dyDescent="0.25">
      <c r="A213" s="71"/>
      <c r="B213" s="71"/>
      <c r="C213" s="71"/>
      <c r="D213" s="71"/>
      <c r="E213" s="71"/>
      <c r="F213" s="130"/>
      <c r="G213" s="71"/>
      <c r="H213" s="131"/>
      <c r="I213" s="71"/>
      <c r="J213" s="71"/>
      <c r="K213" s="71"/>
      <c r="L213" s="71"/>
      <c r="M213" s="71"/>
      <c r="N213" s="71"/>
      <c r="O213" s="71"/>
      <c r="P213" s="71"/>
      <c r="Q213" s="71"/>
      <c r="R213" s="71"/>
      <c r="S213" s="71"/>
      <c r="T213" s="71"/>
      <c r="U213" s="71"/>
      <c r="V213" s="71"/>
      <c r="W213" s="71"/>
      <c r="X213" s="132"/>
    </row>
    <row r="214" spans="1:24" ht="36" customHeight="1" x14ac:dyDescent="0.25">
      <c r="A214" s="71"/>
      <c r="B214" s="71"/>
      <c r="C214" s="71"/>
      <c r="D214" s="71"/>
      <c r="E214" s="71"/>
      <c r="F214" s="130"/>
      <c r="G214" s="71"/>
      <c r="H214" s="131"/>
      <c r="I214" s="71"/>
      <c r="J214" s="71"/>
      <c r="K214" s="71"/>
      <c r="L214" s="71"/>
      <c r="M214" s="71"/>
      <c r="N214" s="71"/>
      <c r="O214" s="71"/>
      <c r="P214" s="71"/>
      <c r="Q214" s="71"/>
      <c r="R214" s="71"/>
      <c r="S214" s="71"/>
      <c r="T214" s="71"/>
      <c r="U214" s="71"/>
      <c r="V214" s="71"/>
      <c r="W214" s="71"/>
      <c r="X214" s="132"/>
    </row>
    <row r="215" spans="1:24" x14ac:dyDescent="0.25">
      <c r="A215" s="71"/>
      <c r="B215" s="71"/>
      <c r="C215" s="71"/>
      <c r="D215" s="71"/>
      <c r="E215" s="71"/>
      <c r="F215" s="130"/>
      <c r="G215" s="71"/>
      <c r="H215" s="131"/>
      <c r="I215" s="71"/>
      <c r="J215" s="71"/>
      <c r="K215" s="71"/>
      <c r="L215" s="71"/>
      <c r="M215" s="71"/>
      <c r="N215" s="71"/>
      <c r="O215" s="71"/>
      <c r="P215" s="71"/>
      <c r="Q215" s="71"/>
      <c r="R215" s="71"/>
      <c r="S215" s="71"/>
      <c r="T215" s="71"/>
      <c r="U215" s="71"/>
      <c r="V215" s="71"/>
      <c r="W215" s="71"/>
      <c r="X215" s="132"/>
    </row>
    <row r="216" spans="1:24" x14ac:dyDescent="0.25">
      <c r="A216" s="71"/>
      <c r="B216" s="71"/>
      <c r="C216" s="71"/>
      <c r="D216" s="71"/>
      <c r="E216" s="71"/>
      <c r="F216" s="130"/>
      <c r="G216" s="71"/>
      <c r="H216" s="131"/>
      <c r="I216" s="71"/>
      <c r="J216" s="71"/>
      <c r="K216" s="71"/>
      <c r="L216" s="71"/>
      <c r="M216" s="71"/>
      <c r="N216" s="71"/>
      <c r="O216" s="71"/>
      <c r="P216" s="71"/>
      <c r="Q216" s="71"/>
      <c r="R216" s="71"/>
      <c r="S216" s="71"/>
      <c r="T216" s="71"/>
      <c r="U216" s="71"/>
      <c r="V216" s="71"/>
      <c r="W216" s="71"/>
      <c r="X216" s="132"/>
    </row>
    <row r="217" spans="1:24" x14ac:dyDescent="0.25">
      <c r="A217" s="71"/>
      <c r="B217" s="71"/>
      <c r="C217" s="71"/>
      <c r="D217" s="71"/>
      <c r="E217" s="71"/>
      <c r="F217" s="130"/>
      <c r="G217" s="71"/>
      <c r="H217" s="131"/>
      <c r="I217" s="71"/>
      <c r="J217" s="71"/>
      <c r="K217" s="71"/>
      <c r="L217" s="71"/>
      <c r="M217" s="71"/>
      <c r="N217" s="71"/>
      <c r="O217" s="71"/>
      <c r="P217" s="71"/>
      <c r="Q217" s="71"/>
      <c r="R217" s="71"/>
      <c r="S217" s="71"/>
      <c r="T217" s="71"/>
      <c r="U217" s="71"/>
      <c r="V217" s="71"/>
      <c r="W217" s="71"/>
      <c r="X217" s="132"/>
    </row>
    <row r="218" spans="1:24" x14ac:dyDescent="0.25">
      <c r="A218" s="71"/>
      <c r="B218" s="71"/>
      <c r="C218" s="71"/>
      <c r="D218" s="71"/>
      <c r="E218" s="71"/>
      <c r="F218" s="130"/>
      <c r="G218" s="71"/>
      <c r="H218" s="131"/>
      <c r="I218" s="71"/>
      <c r="J218" s="71"/>
      <c r="K218" s="71"/>
      <c r="L218" s="71"/>
      <c r="M218" s="71"/>
      <c r="N218" s="71"/>
      <c r="O218" s="71"/>
      <c r="P218" s="71"/>
      <c r="Q218" s="71"/>
      <c r="R218" s="71"/>
      <c r="S218" s="71"/>
      <c r="T218" s="71"/>
      <c r="U218" s="71"/>
      <c r="V218" s="71"/>
      <c r="W218" s="71"/>
      <c r="X218" s="132"/>
    </row>
    <row r="219" spans="1:24" x14ac:dyDescent="0.25">
      <c r="A219" s="71"/>
      <c r="B219" s="71"/>
      <c r="C219" s="71"/>
      <c r="D219" s="71"/>
      <c r="E219" s="71"/>
      <c r="F219" s="130"/>
      <c r="G219" s="71"/>
      <c r="H219" s="131"/>
      <c r="I219" s="71"/>
      <c r="J219" s="71"/>
      <c r="K219" s="71"/>
      <c r="L219" s="71"/>
      <c r="M219" s="71"/>
      <c r="N219" s="71"/>
      <c r="O219" s="71"/>
      <c r="P219" s="71"/>
      <c r="Q219" s="71"/>
      <c r="R219" s="71"/>
      <c r="S219" s="71"/>
      <c r="T219" s="71"/>
      <c r="U219" s="71"/>
      <c r="V219" s="71"/>
      <c r="W219" s="71"/>
      <c r="X219" s="132"/>
    </row>
    <row r="220" spans="1:24" x14ac:dyDescent="0.25">
      <c r="A220" s="71"/>
      <c r="B220" s="71"/>
      <c r="C220" s="71"/>
      <c r="D220" s="71"/>
      <c r="E220" s="71"/>
      <c r="F220" s="130"/>
      <c r="G220" s="71"/>
      <c r="H220" s="131"/>
      <c r="I220" s="71"/>
      <c r="J220" s="71"/>
      <c r="K220" s="71"/>
      <c r="L220" s="71"/>
      <c r="M220" s="71"/>
      <c r="N220" s="71"/>
      <c r="O220" s="71"/>
      <c r="P220" s="71"/>
      <c r="Q220" s="71"/>
      <c r="R220" s="71"/>
      <c r="S220" s="71"/>
      <c r="T220" s="71"/>
      <c r="U220" s="71"/>
      <c r="V220" s="71"/>
      <c r="W220" s="71"/>
      <c r="X220" s="132"/>
    </row>
    <row r="221" spans="1:24" x14ac:dyDescent="0.25">
      <c r="A221" s="71"/>
      <c r="B221" s="71"/>
      <c r="C221" s="71"/>
      <c r="D221" s="71"/>
      <c r="E221" s="71"/>
      <c r="F221" s="130"/>
      <c r="G221" s="71"/>
      <c r="H221" s="131"/>
      <c r="I221" s="71"/>
      <c r="J221" s="71"/>
      <c r="K221" s="71"/>
      <c r="L221" s="71"/>
      <c r="M221" s="71"/>
      <c r="N221" s="71"/>
      <c r="O221" s="71"/>
      <c r="P221" s="71"/>
      <c r="Q221" s="71"/>
      <c r="R221" s="71"/>
      <c r="S221" s="71"/>
      <c r="T221" s="71"/>
      <c r="U221" s="71"/>
      <c r="V221" s="71"/>
      <c r="W221" s="71"/>
      <c r="X221" s="132"/>
    </row>
    <row r="222" spans="1:24" x14ac:dyDescent="0.25">
      <c r="A222" s="71"/>
      <c r="B222" s="71"/>
      <c r="C222" s="71"/>
      <c r="D222" s="71"/>
      <c r="E222" s="71"/>
      <c r="F222" s="130"/>
      <c r="G222" s="71"/>
      <c r="H222" s="131"/>
      <c r="I222" s="71"/>
      <c r="J222" s="71"/>
      <c r="K222" s="71"/>
      <c r="L222" s="71"/>
      <c r="M222" s="71"/>
      <c r="N222" s="71"/>
      <c r="O222" s="71"/>
      <c r="P222" s="71"/>
      <c r="Q222" s="71"/>
      <c r="R222" s="71"/>
      <c r="S222" s="71"/>
      <c r="T222" s="71"/>
      <c r="U222" s="71"/>
      <c r="V222" s="71"/>
      <c r="W222" s="71"/>
      <c r="X222" s="132"/>
    </row>
    <row r="223" spans="1:24" x14ac:dyDescent="0.25">
      <c r="A223" s="71"/>
      <c r="B223" s="71"/>
      <c r="C223" s="71"/>
      <c r="D223" s="71"/>
      <c r="E223" s="71"/>
      <c r="F223" s="130"/>
      <c r="G223" s="71"/>
      <c r="H223" s="131"/>
      <c r="I223" s="71"/>
      <c r="J223" s="71"/>
      <c r="K223" s="71"/>
      <c r="L223" s="71"/>
      <c r="M223" s="71"/>
      <c r="N223" s="71"/>
      <c r="O223" s="71"/>
      <c r="P223" s="71"/>
      <c r="Q223" s="71"/>
      <c r="R223" s="71"/>
      <c r="S223" s="71"/>
      <c r="T223" s="71"/>
      <c r="U223" s="71"/>
      <c r="V223" s="71"/>
      <c r="W223" s="71"/>
      <c r="X223" s="132"/>
    </row>
    <row r="224" spans="1:24" ht="259.5" customHeight="1" x14ac:dyDescent="0.25">
      <c r="A224" s="71"/>
      <c r="B224" s="71"/>
      <c r="C224" s="71"/>
      <c r="D224" s="71"/>
      <c r="E224" s="71"/>
      <c r="F224" s="130"/>
      <c r="G224" s="71"/>
      <c r="H224" s="131"/>
      <c r="I224" s="71"/>
      <c r="J224" s="71"/>
      <c r="K224" s="71"/>
      <c r="L224" s="71"/>
      <c r="M224" s="71"/>
      <c r="N224" s="71"/>
      <c r="O224" s="71"/>
      <c r="P224" s="71"/>
      <c r="Q224" s="71"/>
      <c r="R224" s="71"/>
      <c r="S224" s="71"/>
      <c r="T224" s="71"/>
      <c r="U224" s="71"/>
      <c r="V224" s="71"/>
      <c r="W224" s="71"/>
      <c r="X224" s="132"/>
    </row>
    <row r="225" spans="1:24" x14ac:dyDescent="0.25">
      <c r="A225" s="71"/>
      <c r="B225" s="71"/>
      <c r="C225" s="71"/>
      <c r="D225" s="71"/>
      <c r="E225" s="71"/>
      <c r="F225" s="130"/>
      <c r="G225" s="71"/>
      <c r="H225" s="131"/>
      <c r="I225" s="71"/>
      <c r="J225" s="71"/>
      <c r="K225" s="71"/>
      <c r="L225" s="71"/>
      <c r="M225" s="71"/>
      <c r="N225" s="71"/>
      <c r="O225" s="71"/>
      <c r="P225" s="71"/>
      <c r="Q225" s="71"/>
      <c r="R225" s="71"/>
      <c r="S225" s="71"/>
      <c r="T225" s="71"/>
      <c r="U225" s="71"/>
      <c r="V225" s="71"/>
      <c r="W225" s="71"/>
      <c r="X225" s="132"/>
    </row>
    <row r="226" spans="1:24" x14ac:dyDescent="0.25">
      <c r="A226" s="71"/>
      <c r="B226" s="71"/>
      <c r="C226" s="71"/>
      <c r="D226" s="71"/>
      <c r="E226" s="71"/>
      <c r="F226" s="130"/>
      <c r="G226" s="71"/>
      <c r="H226" s="131"/>
      <c r="I226" s="71"/>
      <c r="J226" s="71"/>
      <c r="K226" s="71"/>
      <c r="L226" s="71"/>
      <c r="M226" s="71"/>
      <c r="N226" s="71"/>
      <c r="O226" s="71"/>
      <c r="P226" s="71"/>
      <c r="Q226" s="71"/>
      <c r="R226" s="71"/>
      <c r="S226" s="71"/>
      <c r="T226" s="71"/>
      <c r="U226" s="71"/>
      <c r="V226" s="71"/>
      <c r="W226" s="71"/>
      <c r="X226" s="132"/>
    </row>
    <row r="227" spans="1:24" x14ac:dyDescent="0.25">
      <c r="A227" s="71"/>
      <c r="B227" s="71"/>
      <c r="C227" s="71"/>
      <c r="D227" s="71"/>
      <c r="E227" s="71"/>
      <c r="F227" s="130"/>
      <c r="G227" s="71"/>
      <c r="H227" s="131"/>
      <c r="I227" s="71"/>
      <c r="J227" s="71"/>
      <c r="K227" s="71"/>
      <c r="L227" s="71"/>
      <c r="M227" s="71"/>
      <c r="N227" s="71"/>
      <c r="O227" s="71"/>
      <c r="P227" s="71"/>
      <c r="Q227" s="71"/>
      <c r="R227" s="71"/>
      <c r="S227" s="71"/>
      <c r="T227" s="71"/>
      <c r="U227" s="71"/>
      <c r="V227" s="71"/>
      <c r="W227" s="71"/>
      <c r="X227" s="132"/>
    </row>
    <row r="228" spans="1:24" x14ac:dyDescent="0.25">
      <c r="A228" s="71"/>
      <c r="B228" s="71"/>
      <c r="C228" s="71"/>
      <c r="D228" s="71"/>
      <c r="E228" s="71"/>
      <c r="F228" s="130"/>
      <c r="G228" s="71"/>
      <c r="H228" s="131"/>
      <c r="I228" s="71"/>
      <c r="J228" s="71"/>
      <c r="K228" s="71"/>
      <c r="L228" s="71"/>
      <c r="M228" s="71"/>
      <c r="N228" s="71"/>
      <c r="O228" s="71"/>
      <c r="P228" s="71"/>
      <c r="Q228" s="71"/>
      <c r="R228" s="71"/>
      <c r="S228" s="71"/>
      <c r="T228" s="71"/>
      <c r="U228" s="71"/>
      <c r="V228" s="71"/>
      <c r="W228" s="71"/>
      <c r="X228" s="132"/>
    </row>
    <row r="229" spans="1:24" x14ac:dyDescent="0.25">
      <c r="A229" s="71"/>
      <c r="B229" s="71"/>
      <c r="C229" s="71"/>
      <c r="D229" s="71"/>
      <c r="E229" s="71"/>
      <c r="F229" s="130"/>
      <c r="G229" s="71"/>
      <c r="H229" s="131"/>
      <c r="I229" s="71"/>
      <c r="J229" s="71"/>
      <c r="K229" s="71"/>
      <c r="L229" s="71"/>
      <c r="M229" s="71"/>
      <c r="N229" s="71"/>
      <c r="O229" s="71"/>
      <c r="P229" s="71"/>
      <c r="Q229" s="71"/>
      <c r="R229" s="71"/>
      <c r="S229" s="71"/>
      <c r="T229" s="71"/>
      <c r="U229" s="71"/>
      <c r="V229" s="71"/>
      <c r="W229" s="71"/>
      <c r="X229" s="132"/>
    </row>
    <row r="230" spans="1:24" x14ac:dyDescent="0.25">
      <c r="A230" s="71"/>
      <c r="B230" s="71"/>
      <c r="C230" s="71"/>
      <c r="D230" s="71"/>
      <c r="E230" s="71"/>
      <c r="F230" s="130"/>
      <c r="G230" s="71"/>
      <c r="H230" s="131"/>
      <c r="I230" s="71"/>
      <c r="J230" s="71"/>
      <c r="K230" s="71"/>
      <c r="L230" s="71"/>
      <c r="M230" s="71"/>
      <c r="N230" s="71"/>
      <c r="O230" s="71"/>
      <c r="P230" s="71"/>
      <c r="Q230" s="71"/>
      <c r="R230" s="71"/>
      <c r="S230" s="71"/>
      <c r="T230" s="71"/>
      <c r="U230" s="71"/>
      <c r="V230" s="71"/>
      <c r="W230" s="71"/>
      <c r="X230" s="132"/>
    </row>
    <row r="231" spans="1:24" x14ac:dyDescent="0.25">
      <c r="A231" s="71"/>
      <c r="B231" s="71"/>
      <c r="C231" s="71"/>
      <c r="D231" s="71"/>
      <c r="E231" s="71"/>
      <c r="F231" s="130"/>
      <c r="G231" s="71"/>
      <c r="H231" s="131"/>
      <c r="I231" s="71"/>
      <c r="J231" s="71"/>
      <c r="K231" s="71"/>
      <c r="L231" s="71"/>
      <c r="M231" s="71"/>
      <c r="N231" s="71"/>
      <c r="O231" s="71"/>
      <c r="P231" s="71"/>
      <c r="Q231" s="71"/>
      <c r="R231" s="71"/>
      <c r="S231" s="71"/>
      <c r="T231" s="71"/>
      <c r="U231" s="71"/>
      <c r="V231" s="71"/>
      <c r="W231" s="71"/>
      <c r="X231" s="132"/>
    </row>
    <row r="232" spans="1:24" x14ac:dyDescent="0.25">
      <c r="A232" s="71"/>
      <c r="B232" s="71"/>
      <c r="C232" s="71"/>
      <c r="D232" s="71"/>
      <c r="E232" s="71"/>
      <c r="F232" s="130"/>
      <c r="G232" s="71"/>
      <c r="H232" s="131"/>
      <c r="I232" s="71"/>
      <c r="J232" s="71"/>
      <c r="K232" s="71"/>
      <c r="L232" s="71"/>
      <c r="M232" s="71"/>
      <c r="N232" s="71"/>
      <c r="O232" s="71"/>
      <c r="P232" s="71"/>
      <c r="Q232" s="71"/>
      <c r="R232" s="71"/>
      <c r="S232" s="71"/>
      <c r="T232" s="71"/>
      <c r="U232" s="71"/>
      <c r="V232" s="71"/>
      <c r="W232" s="71"/>
      <c r="X232" s="132"/>
    </row>
    <row r="233" spans="1:24" x14ac:dyDescent="0.25">
      <c r="A233" s="71"/>
      <c r="B233" s="71"/>
      <c r="C233" s="71"/>
      <c r="D233" s="71"/>
      <c r="E233" s="71"/>
      <c r="F233" s="130"/>
      <c r="G233" s="71"/>
      <c r="H233" s="131"/>
      <c r="I233" s="71"/>
      <c r="J233" s="71"/>
      <c r="K233" s="71"/>
      <c r="L233" s="71"/>
      <c r="M233" s="71"/>
      <c r="N233" s="71"/>
      <c r="O233" s="71"/>
      <c r="P233" s="71"/>
      <c r="Q233" s="71"/>
      <c r="R233" s="71"/>
      <c r="S233" s="71"/>
      <c r="T233" s="71"/>
      <c r="U233" s="71"/>
      <c r="V233" s="71"/>
      <c r="W233" s="71"/>
      <c r="X233" s="132"/>
    </row>
    <row r="234" spans="1:24" x14ac:dyDescent="0.25">
      <c r="A234" s="71"/>
      <c r="B234" s="71"/>
      <c r="C234" s="71"/>
      <c r="D234" s="71"/>
      <c r="E234" s="71"/>
      <c r="F234" s="130"/>
      <c r="G234" s="71"/>
      <c r="H234" s="131"/>
      <c r="I234" s="71"/>
      <c r="J234" s="71"/>
      <c r="K234" s="71"/>
      <c r="L234" s="71"/>
      <c r="M234" s="71"/>
      <c r="N234" s="71"/>
      <c r="O234" s="71"/>
      <c r="P234" s="71"/>
      <c r="Q234" s="71"/>
      <c r="R234" s="71"/>
      <c r="S234" s="71"/>
      <c r="T234" s="71"/>
      <c r="U234" s="71"/>
      <c r="V234" s="71"/>
      <c r="W234" s="71"/>
      <c r="X234" s="132"/>
    </row>
    <row r="235" spans="1:24" ht="36" customHeight="1" x14ac:dyDescent="0.25">
      <c r="A235" s="71"/>
      <c r="B235" s="71"/>
      <c r="C235" s="71"/>
      <c r="D235" s="71"/>
      <c r="E235" s="71"/>
      <c r="F235" s="130"/>
      <c r="G235" s="71"/>
      <c r="H235" s="131"/>
      <c r="I235" s="71"/>
      <c r="J235" s="71"/>
      <c r="K235" s="71"/>
      <c r="L235" s="71"/>
      <c r="M235" s="71"/>
      <c r="N235" s="71"/>
      <c r="O235" s="71"/>
      <c r="P235" s="71"/>
      <c r="Q235" s="71"/>
      <c r="R235" s="71"/>
      <c r="S235" s="71"/>
      <c r="T235" s="71"/>
      <c r="U235" s="71"/>
      <c r="V235" s="71"/>
      <c r="W235" s="71"/>
      <c r="X235" s="132"/>
    </row>
    <row r="236" spans="1:24" x14ac:dyDescent="0.25">
      <c r="A236" s="71"/>
      <c r="B236" s="71"/>
      <c r="C236" s="71"/>
      <c r="D236" s="71"/>
      <c r="E236" s="71"/>
      <c r="F236" s="130"/>
      <c r="G236" s="71"/>
      <c r="H236" s="131"/>
      <c r="I236" s="71"/>
      <c r="J236" s="71"/>
      <c r="K236" s="71"/>
      <c r="L236" s="71"/>
      <c r="M236" s="71"/>
      <c r="N236" s="71"/>
      <c r="O236" s="71"/>
      <c r="P236" s="71"/>
      <c r="Q236" s="71"/>
      <c r="R236" s="71"/>
      <c r="S236" s="71"/>
      <c r="T236" s="71"/>
      <c r="U236" s="71"/>
      <c r="V236" s="71"/>
      <c r="W236" s="71"/>
      <c r="X236" s="132"/>
    </row>
    <row r="237" spans="1:24" ht="120.75" customHeight="1" x14ac:dyDescent="0.25">
      <c r="A237" s="71"/>
      <c r="B237" s="71"/>
      <c r="C237" s="71"/>
      <c r="D237" s="71"/>
      <c r="E237" s="71"/>
      <c r="F237" s="130"/>
      <c r="G237" s="71"/>
      <c r="H237" s="131"/>
      <c r="I237" s="71"/>
      <c r="J237" s="71"/>
      <c r="K237" s="71"/>
      <c r="L237" s="71"/>
      <c r="M237" s="71"/>
      <c r="N237" s="71"/>
      <c r="O237" s="71"/>
      <c r="P237" s="71"/>
      <c r="Q237" s="71"/>
      <c r="R237" s="71"/>
      <c r="S237" s="71"/>
      <c r="T237" s="71"/>
      <c r="U237" s="71"/>
      <c r="V237" s="71"/>
      <c r="W237" s="71"/>
      <c r="X237" s="132"/>
    </row>
    <row r="238" spans="1:24" x14ac:dyDescent="0.25">
      <c r="A238" s="71"/>
      <c r="B238" s="71"/>
      <c r="C238" s="71"/>
      <c r="D238" s="71"/>
      <c r="E238" s="71"/>
      <c r="F238" s="130"/>
      <c r="G238" s="71"/>
      <c r="H238" s="131"/>
      <c r="I238" s="71"/>
      <c r="J238" s="71"/>
      <c r="K238" s="71"/>
      <c r="L238" s="71"/>
      <c r="M238" s="71"/>
      <c r="N238" s="71"/>
      <c r="O238" s="71"/>
      <c r="P238" s="71"/>
      <c r="Q238" s="71"/>
      <c r="R238" s="71"/>
      <c r="S238" s="71"/>
      <c r="T238" s="71"/>
      <c r="U238" s="71"/>
      <c r="V238" s="71"/>
      <c r="W238" s="71"/>
      <c r="X238" s="132"/>
    </row>
    <row r="239" spans="1:24" x14ac:dyDescent="0.25">
      <c r="A239" s="71"/>
      <c r="B239" s="71"/>
      <c r="C239" s="71"/>
      <c r="D239" s="71"/>
      <c r="E239" s="71"/>
      <c r="F239" s="130"/>
      <c r="G239" s="71"/>
      <c r="H239" s="131"/>
      <c r="I239" s="71"/>
      <c r="J239" s="71"/>
      <c r="K239" s="71"/>
      <c r="L239" s="71"/>
      <c r="M239" s="71"/>
      <c r="N239" s="71"/>
      <c r="O239" s="71"/>
      <c r="P239" s="71"/>
      <c r="Q239" s="71"/>
      <c r="R239" s="71"/>
      <c r="S239" s="71"/>
      <c r="T239" s="71"/>
      <c r="U239" s="71"/>
      <c r="V239" s="71"/>
      <c r="W239" s="71"/>
      <c r="X239" s="132"/>
    </row>
    <row r="240" spans="1:24" ht="41.25" customHeight="1" x14ac:dyDescent="0.25">
      <c r="A240" s="71"/>
      <c r="B240" s="71"/>
      <c r="C240" s="71"/>
      <c r="D240" s="71"/>
      <c r="E240" s="71"/>
      <c r="F240" s="130"/>
      <c r="G240" s="71"/>
      <c r="H240" s="131"/>
      <c r="I240" s="71"/>
      <c r="J240" s="71"/>
      <c r="K240" s="71"/>
      <c r="L240" s="71"/>
      <c r="M240" s="71"/>
      <c r="N240" s="71"/>
      <c r="O240" s="71"/>
      <c r="P240" s="71"/>
      <c r="Q240" s="71"/>
      <c r="R240" s="71"/>
      <c r="S240" s="71"/>
      <c r="T240" s="71"/>
      <c r="U240" s="71"/>
      <c r="V240" s="71"/>
      <c r="W240" s="71"/>
      <c r="X240" s="132"/>
    </row>
    <row r="241" spans="1:24" x14ac:dyDescent="0.25">
      <c r="A241" s="71"/>
      <c r="B241" s="71"/>
      <c r="C241" s="71"/>
      <c r="D241" s="71"/>
      <c r="E241" s="71"/>
      <c r="F241" s="130"/>
      <c r="G241" s="71"/>
      <c r="H241" s="131"/>
      <c r="I241" s="71"/>
      <c r="J241" s="71"/>
      <c r="K241" s="71"/>
      <c r="L241" s="71"/>
      <c r="M241" s="71"/>
      <c r="N241" s="71"/>
      <c r="O241" s="71"/>
      <c r="P241" s="71"/>
      <c r="Q241" s="71"/>
      <c r="R241" s="71"/>
      <c r="S241" s="71"/>
      <c r="T241" s="71"/>
      <c r="U241" s="71"/>
      <c r="V241" s="71"/>
      <c r="W241" s="71"/>
      <c r="X241" s="132"/>
    </row>
    <row r="242" spans="1:24" ht="48.75" customHeight="1" x14ac:dyDescent="0.25">
      <c r="A242" s="71"/>
      <c r="B242" s="71"/>
      <c r="C242" s="71"/>
      <c r="D242" s="71"/>
      <c r="E242" s="71"/>
      <c r="F242" s="130"/>
      <c r="G242" s="71"/>
      <c r="H242" s="131"/>
      <c r="I242" s="71"/>
      <c r="J242" s="71"/>
      <c r="K242" s="71"/>
      <c r="L242" s="71"/>
      <c r="M242" s="71"/>
      <c r="N242" s="71"/>
      <c r="O242" s="71"/>
      <c r="P242" s="71"/>
      <c r="Q242" s="71"/>
      <c r="R242" s="71"/>
      <c r="S242" s="71"/>
      <c r="T242" s="71"/>
      <c r="U242" s="71"/>
      <c r="V242" s="71"/>
      <c r="W242" s="71"/>
      <c r="X242" s="132"/>
    </row>
    <row r="243" spans="1:24" x14ac:dyDescent="0.25">
      <c r="A243" s="71"/>
      <c r="B243" s="71"/>
      <c r="C243" s="71"/>
      <c r="D243" s="71"/>
      <c r="E243" s="71"/>
      <c r="F243" s="130"/>
      <c r="G243" s="71"/>
      <c r="H243" s="131"/>
      <c r="I243" s="71"/>
      <c r="J243" s="71"/>
      <c r="K243" s="71"/>
      <c r="L243" s="71"/>
      <c r="M243" s="71"/>
      <c r="N243" s="71"/>
      <c r="O243" s="71"/>
      <c r="P243" s="71"/>
      <c r="Q243" s="71"/>
      <c r="R243" s="71"/>
      <c r="S243" s="71"/>
      <c r="T243" s="71"/>
      <c r="U243" s="71"/>
      <c r="V243" s="71"/>
      <c r="W243" s="71"/>
      <c r="X243" s="132"/>
    </row>
    <row r="244" spans="1:24" ht="39" customHeight="1" x14ac:dyDescent="0.25">
      <c r="A244" s="71"/>
      <c r="B244" s="71"/>
      <c r="C244" s="71"/>
      <c r="D244" s="71"/>
      <c r="E244" s="71"/>
      <c r="F244" s="130"/>
      <c r="G244" s="71"/>
      <c r="H244" s="131"/>
      <c r="I244" s="71"/>
      <c r="J244" s="71"/>
      <c r="K244" s="71"/>
      <c r="L244" s="71"/>
      <c r="M244" s="71"/>
      <c r="N244" s="71"/>
      <c r="O244" s="71"/>
      <c r="P244" s="71"/>
      <c r="Q244" s="71"/>
      <c r="R244" s="71"/>
      <c r="S244" s="71"/>
      <c r="T244" s="71"/>
      <c r="U244" s="71"/>
      <c r="V244" s="71"/>
      <c r="W244" s="71"/>
      <c r="X244" s="132"/>
    </row>
    <row r="245" spans="1:24" x14ac:dyDescent="0.25">
      <c r="A245" s="71"/>
      <c r="B245" s="71"/>
      <c r="C245" s="71"/>
      <c r="D245" s="71"/>
      <c r="E245" s="71"/>
      <c r="F245" s="130"/>
      <c r="G245" s="71"/>
      <c r="H245" s="131"/>
      <c r="I245" s="71"/>
      <c r="J245" s="71"/>
      <c r="K245" s="71"/>
      <c r="L245" s="71"/>
      <c r="M245" s="71"/>
      <c r="N245" s="71"/>
      <c r="O245" s="71"/>
      <c r="P245" s="71"/>
      <c r="Q245" s="71"/>
      <c r="R245" s="71"/>
      <c r="S245" s="71"/>
      <c r="T245" s="71"/>
      <c r="U245" s="71"/>
      <c r="V245" s="71"/>
      <c r="W245" s="71"/>
      <c r="X245" s="132"/>
    </row>
    <row r="246" spans="1:24" ht="93.75" customHeight="1" x14ac:dyDescent="0.25">
      <c r="A246" s="71"/>
      <c r="B246" s="71"/>
      <c r="C246" s="71"/>
      <c r="D246" s="71"/>
      <c r="E246" s="71"/>
      <c r="F246" s="130"/>
      <c r="G246" s="71"/>
      <c r="H246" s="131"/>
      <c r="I246" s="71"/>
      <c r="J246" s="71"/>
      <c r="K246" s="71"/>
      <c r="L246" s="71"/>
      <c r="M246" s="71"/>
      <c r="N246" s="71"/>
      <c r="O246" s="71"/>
      <c r="P246" s="71"/>
      <c r="Q246" s="71"/>
      <c r="R246" s="71"/>
      <c r="S246" s="71"/>
      <c r="T246" s="71"/>
      <c r="U246" s="71"/>
      <c r="V246" s="71"/>
      <c r="W246" s="71"/>
      <c r="X246" s="132"/>
    </row>
    <row r="247" spans="1:24" ht="36" customHeight="1" x14ac:dyDescent="0.25">
      <c r="A247" s="71"/>
      <c r="B247" s="71"/>
      <c r="C247" s="71"/>
      <c r="D247" s="71"/>
      <c r="E247" s="71"/>
      <c r="F247" s="130"/>
      <c r="G247" s="71"/>
      <c r="H247" s="131"/>
      <c r="I247" s="71"/>
      <c r="J247" s="71"/>
      <c r="K247" s="71"/>
      <c r="L247" s="71"/>
      <c r="M247" s="71"/>
      <c r="N247" s="71"/>
      <c r="O247" s="71"/>
      <c r="P247" s="71"/>
      <c r="Q247" s="71"/>
      <c r="R247" s="71"/>
      <c r="S247" s="71"/>
      <c r="T247" s="71"/>
      <c r="U247" s="71"/>
      <c r="V247" s="71"/>
      <c r="W247" s="71"/>
      <c r="X247" s="132"/>
    </row>
    <row r="248" spans="1:24" ht="36" customHeight="1" x14ac:dyDescent="0.25">
      <c r="A248" s="71"/>
      <c r="B248" s="71"/>
      <c r="C248" s="71"/>
      <c r="D248" s="71"/>
      <c r="E248" s="71"/>
      <c r="F248" s="130"/>
      <c r="G248" s="71"/>
      <c r="H248" s="131"/>
      <c r="I248" s="71"/>
      <c r="J248" s="71"/>
      <c r="K248" s="71"/>
      <c r="L248" s="71"/>
      <c r="M248" s="71"/>
      <c r="N248" s="71"/>
      <c r="O248" s="71"/>
      <c r="P248" s="71"/>
      <c r="Q248" s="71"/>
      <c r="R248" s="71"/>
      <c r="S248" s="71"/>
      <c r="T248" s="71"/>
      <c r="U248" s="71"/>
      <c r="V248" s="71"/>
      <c r="W248" s="71"/>
      <c r="X248" s="132"/>
    </row>
    <row r="249" spans="1:24" x14ac:dyDescent="0.25">
      <c r="A249" s="71"/>
      <c r="B249" s="71"/>
      <c r="C249" s="71"/>
      <c r="D249" s="71"/>
      <c r="E249" s="71"/>
      <c r="F249" s="130"/>
      <c r="G249" s="71"/>
      <c r="H249" s="131"/>
      <c r="I249" s="71"/>
      <c r="J249" s="71"/>
      <c r="K249" s="71"/>
      <c r="L249" s="71"/>
      <c r="M249" s="71"/>
      <c r="N249" s="71"/>
      <c r="O249" s="71"/>
      <c r="P249" s="71"/>
      <c r="Q249" s="71"/>
      <c r="R249" s="71"/>
      <c r="S249" s="71"/>
      <c r="T249" s="71"/>
      <c r="U249" s="71"/>
      <c r="V249" s="71"/>
      <c r="W249" s="71"/>
      <c r="X249" s="132"/>
    </row>
    <row r="250" spans="1:24" x14ac:dyDescent="0.25">
      <c r="A250" s="71"/>
      <c r="B250" s="71"/>
      <c r="C250" s="71"/>
      <c r="D250" s="71"/>
      <c r="E250" s="71"/>
      <c r="F250" s="130"/>
      <c r="G250" s="71"/>
      <c r="H250" s="131"/>
      <c r="I250" s="71"/>
      <c r="J250" s="71"/>
      <c r="K250" s="71"/>
      <c r="L250" s="71"/>
      <c r="M250" s="71"/>
      <c r="N250" s="71"/>
      <c r="O250" s="71"/>
      <c r="P250" s="71"/>
      <c r="Q250" s="71"/>
      <c r="R250" s="71"/>
      <c r="S250" s="71"/>
      <c r="T250" s="71"/>
      <c r="U250" s="71"/>
      <c r="V250" s="71"/>
      <c r="W250" s="71"/>
      <c r="X250" s="132"/>
    </row>
    <row r="251" spans="1:24" ht="30.75" customHeight="1" x14ac:dyDescent="0.25">
      <c r="A251" s="71"/>
      <c r="B251" s="71"/>
      <c r="C251" s="71"/>
      <c r="D251" s="71"/>
      <c r="E251" s="71"/>
      <c r="F251" s="130"/>
      <c r="G251" s="71"/>
      <c r="H251" s="131"/>
      <c r="I251" s="71"/>
      <c r="J251" s="71"/>
      <c r="K251" s="71"/>
      <c r="L251" s="71"/>
      <c r="M251" s="71"/>
      <c r="N251" s="71"/>
      <c r="O251" s="71"/>
      <c r="P251" s="71"/>
      <c r="Q251" s="71"/>
      <c r="R251" s="71"/>
      <c r="S251" s="71"/>
      <c r="T251" s="71"/>
      <c r="U251" s="71"/>
      <c r="V251" s="71"/>
      <c r="W251" s="71"/>
      <c r="X251" s="132"/>
    </row>
    <row r="252" spans="1:24" x14ac:dyDescent="0.25">
      <c r="A252" s="71"/>
      <c r="B252" s="71"/>
      <c r="C252" s="71"/>
      <c r="D252" s="71"/>
      <c r="E252" s="71"/>
      <c r="F252" s="130"/>
      <c r="G252" s="71"/>
      <c r="H252" s="131"/>
      <c r="I252" s="71"/>
      <c r="J252" s="71"/>
      <c r="K252" s="71"/>
      <c r="L252" s="71"/>
      <c r="M252" s="71"/>
      <c r="N252" s="71"/>
      <c r="O252" s="71"/>
      <c r="P252" s="71"/>
      <c r="Q252" s="71"/>
      <c r="R252" s="71"/>
      <c r="S252" s="71"/>
      <c r="T252" s="71"/>
      <c r="U252" s="71"/>
      <c r="V252" s="71"/>
      <c r="W252" s="71"/>
      <c r="X252" s="132"/>
    </row>
    <row r="253" spans="1:24" ht="33.75" customHeight="1" x14ac:dyDescent="0.25">
      <c r="A253" s="71"/>
      <c r="B253" s="71"/>
      <c r="C253" s="71"/>
      <c r="D253" s="71"/>
      <c r="E253" s="71"/>
      <c r="F253" s="130"/>
      <c r="G253" s="71"/>
      <c r="H253" s="131"/>
      <c r="I253" s="71"/>
      <c r="J253" s="71"/>
      <c r="K253" s="71"/>
      <c r="L253" s="71"/>
      <c r="M253" s="71"/>
      <c r="N253" s="71"/>
      <c r="O253" s="71"/>
      <c r="P253" s="71"/>
      <c r="Q253" s="71"/>
      <c r="R253" s="71"/>
      <c r="S253" s="71"/>
      <c r="T253" s="71"/>
      <c r="U253" s="71"/>
      <c r="V253" s="71"/>
      <c r="W253" s="71"/>
      <c r="X253" s="132"/>
    </row>
    <row r="254" spans="1:24" ht="39.75" customHeight="1" x14ac:dyDescent="0.25">
      <c r="A254" s="71"/>
      <c r="B254" s="71"/>
      <c r="C254" s="71"/>
      <c r="D254" s="71"/>
      <c r="E254" s="71"/>
      <c r="F254" s="130"/>
      <c r="G254" s="71"/>
      <c r="H254" s="131"/>
      <c r="I254" s="71"/>
      <c r="J254" s="71"/>
      <c r="K254" s="71"/>
      <c r="L254" s="71"/>
      <c r="M254" s="71"/>
      <c r="N254" s="71"/>
      <c r="O254" s="71"/>
      <c r="P254" s="71"/>
      <c r="Q254" s="71"/>
      <c r="R254" s="71"/>
      <c r="S254" s="71"/>
      <c r="T254" s="71"/>
      <c r="U254" s="71"/>
      <c r="V254" s="71"/>
      <c r="W254" s="71"/>
      <c r="X254" s="132"/>
    </row>
    <row r="255" spans="1:24" x14ac:dyDescent="0.25">
      <c r="A255" s="71"/>
      <c r="B255" s="71"/>
      <c r="C255" s="71"/>
      <c r="D255" s="71"/>
      <c r="E255" s="71"/>
      <c r="F255" s="130"/>
      <c r="G255" s="71"/>
      <c r="H255" s="131"/>
      <c r="I255" s="71"/>
      <c r="J255" s="71"/>
      <c r="K255" s="71"/>
      <c r="L255" s="71"/>
      <c r="M255" s="71"/>
      <c r="N255" s="71"/>
      <c r="O255" s="71"/>
      <c r="P255" s="71"/>
      <c r="Q255" s="71"/>
      <c r="R255" s="71"/>
      <c r="S255" s="71"/>
      <c r="T255" s="71"/>
      <c r="U255" s="71"/>
      <c r="V255" s="71"/>
      <c r="W255" s="71"/>
      <c r="X255" s="132"/>
    </row>
    <row r="256" spans="1:24" x14ac:dyDescent="0.25">
      <c r="A256" s="71"/>
      <c r="B256" s="71"/>
      <c r="C256" s="71"/>
      <c r="D256" s="71"/>
      <c r="E256" s="71"/>
      <c r="F256" s="130"/>
      <c r="G256" s="71"/>
      <c r="H256" s="131"/>
      <c r="I256" s="71"/>
      <c r="J256" s="71"/>
      <c r="K256" s="71"/>
      <c r="L256" s="71"/>
      <c r="M256" s="71"/>
      <c r="N256" s="71"/>
      <c r="O256" s="71"/>
      <c r="P256" s="71"/>
      <c r="Q256" s="71"/>
      <c r="R256" s="71"/>
      <c r="S256" s="71"/>
      <c r="T256" s="71"/>
      <c r="U256" s="71"/>
      <c r="V256" s="71"/>
      <c r="W256" s="71"/>
      <c r="X256" s="132"/>
    </row>
    <row r="257" spans="1:24" x14ac:dyDescent="0.25">
      <c r="A257" s="71"/>
      <c r="B257" s="71"/>
      <c r="C257" s="71"/>
      <c r="D257" s="71"/>
      <c r="E257" s="71"/>
      <c r="F257" s="130"/>
      <c r="G257" s="71"/>
      <c r="H257" s="131"/>
      <c r="I257" s="71"/>
      <c r="J257" s="71"/>
      <c r="K257" s="71"/>
      <c r="L257" s="71"/>
      <c r="M257" s="71"/>
      <c r="N257" s="71"/>
      <c r="O257" s="71"/>
      <c r="P257" s="71"/>
      <c r="Q257" s="71"/>
      <c r="R257" s="71"/>
      <c r="S257" s="71"/>
      <c r="T257" s="71"/>
      <c r="U257" s="71"/>
      <c r="V257" s="71"/>
      <c r="W257" s="71"/>
      <c r="X257" s="132"/>
    </row>
    <row r="258" spans="1:24" ht="30.75" customHeight="1" x14ac:dyDescent="0.25">
      <c r="A258" s="71"/>
      <c r="B258" s="71"/>
      <c r="C258" s="71"/>
      <c r="D258" s="71"/>
      <c r="E258" s="71"/>
      <c r="F258" s="130"/>
      <c r="G258" s="71"/>
      <c r="H258" s="131"/>
      <c r="I258" s="71"/>
      <c r="J258" s="71"/>
      <c r="K258" s="71"/>
      <c r="L258" s="71"/>
      <c r="M258" s="71"/>
      <c r="N258" s="71"/>
      <c r="O258" s="71"/>
      <c r="P258" s="71"/>
      <c r="Q258" s="71"/>
      <c r="R258" s="71"/>
      <c r="S258" s="71"/>
      <c r="T258" s="71"/>
      <c r="U258" s="71"/>
      <c r="V258" s="71"/>
      <c r="W258" s="71"/>
      <c r="X258" s="132"/>
    </row>
    <row r="259" spans="1:24" x14ac:dyDescent="0.25">
      <c r="A259" s="71"/>
      <c r="B259" s="71"/>
      <c r="C259" s="71"/>
      <c r="D259" s="71"/>
      <c r="E259" s="71"/>
      <c r="F259" s="130"/>
      <c r="G259" s="71"/>
      <c r="H259" s="131"/>
      <c r="I259" s="71"/>
      <c r="J259" s="71"/>
      <c r="K259" s="71"/>
      <c r="L259" s="71"/>
      <c r="M259" s="71"/>
      <c r="N259" s="71"/>
      <c r="O259" s="71"/>
      <c r="P259" s="71"/>
      <c r="Q259" s="71"/>
      <c r="R259" s="71"/>
      <c r="S259" s="71"/>
      <c r="T259" s="71"/>
      <c r="U259" s="71"/>
      <c r="V259" s="71"/>
      <c r="W259" s="71"/>
      <c r="X259" s="132"/>
    </row>
    <row r="260" spans="1:24" ht="33" customHeight="1" x14ac:dyDescent="0.25">
      <c r="A260" s="71"/>
      <c r="B260" s="71"/>
      <c r="C260" s="71"/>
      <c r="D260" s="71"/>
      <c r="E260" s="71"/>
      <c r="F260" s="130"/>
      <c r="G260" s="71"/>
      <c r="H260" s="131"/>
      <c r="I260" s="71"/>
      <c r="J260" s="71"/>
      <c r="K260" s="71"/>
      <c r="L260" s="71"/>
      <c r="M260" s="71"/>
      <c r="N260" s="71"/>
      <c r="O260" s="71"/>
      <c r="P260" s="71"/>
      <c r="Q260" s="71"/>
      <c r="R260" s="71"/>
      <c r="S260" s="71"/>
      <c r="T260" s="71"/>
      <c r="U260" s="71"/>
      <c r="V260" s="71"/>
      <c r="W260" s="71"/>
      <c r="X260" s="132"/>
    </row>
    <row r="261" spans="1:24" x14ac:dyDescent="0.25">
      <c r="A261" s="71"/>
      <c r="B261" s="71"/>
      <c r="C261" s="71"/>
      <c r="D261" s="71"/>
      <c r="E261" s="71"/>
      <c r="F261" s="130"/>
      <c r="G261" s="71"/>
      <c r="H261" s="131"/>
      <c r="I261" s="71"/>
      <c r="J261" s="71"/>
      <c r="K261" s="71"/>
      <c r="L261" s="71"/>
      <c r="M261" s="71"/>
      <c r="N261" s="71"/>
      <c r="O261" s="71"/>
      <c r="P261" s="71"/>
      <c r="Q261" s="71"/>
      <c r="R261" s="71"/>
      <c r="S261" s="71"/>
      <c r="T261" s="71"/>
      <c r="U261" s="71"/>
      <c r="V261" s="71"/>
      <c r="W261" s="71"/>
      <c r="X261" s="132"/>
    </row>
    <row r="262" spans="1:24" x14ac:dyDescent="0.25">
      <c r="A262" s="71"/>
      <c r="B262" s="71"/>
      <c r="C262" s="71"/>
      <c r="D262" s="71"/>
      <c r="E262" s="71"/>
      <c r="F262" s="130"/>
      <c r="G262" s="71"/>
      <c r="H262" s="131"/>
      <c r="I262" s="71"/>
      <c r="J262" s="71"/>
      <c r="K262" s="71"/>
      <c r="L262" s="71"/>
      <c r="M262" s="71"/>
      <c r="N262" s="71"/>
      <c r="O262" s="71"/>
      <c r="P262" s="71"/>
      <c r="Q262" s="71"/>
      <c r="R262" s="71"/>
      <c r="S262" s="71"/>
      <c r="T262" s="71"/>
      <c r="U262" s="71"/>
      <c r="V262" s="71"/>
      <c r="W262" s="71"/>
      <c r="X262" s="132"/>
    </row>
    <row r="263" spans="1:24" x14ac:dyDescent="0.25">
      <c r="A263" s="71"/>
      <c r="B263" s="71"/>
      <c r="C263" s="71"/>
      <c r="D263" s="71"/>
      <c r="E263" s="71"/>
      <c r="F263" s="130"/>
      <c r="G263" s="71"/>
      <c r="H263" s="131"/>
      <c r="I263" s="71"/>
      <c r="J263" s="71"/>
      <c r="K263" s="71"/>
      <c r="L263" s="71"/>
      <c r="M263" s="71"/>
      <c r="N263" s="71"/>
      <c r="O263" s="71"/>
      <c r="P263" s="71"/>
      <c r="Q263" s="71"/>
      <c r="R263" s="71"/>
      <c r="S263" s="71"/>
      <c r="T263" s="71"/>
      <c r="U263" s="71"/>
      <c r="V263" s="71"/>
      <c r="W263" s="71"/>
      <c r="X263" s="132"/>
    </row>
    <row r="264" spans="1:24" x14ac:dyDescent="0.25">
      <c r="A264" s="71"/>
      <c r="B264" s="71"/>
      <c r="C264" s="71"/>
      <c r="D264" s="71"/>
      <c r="E264" s="71"/>
      <c r="F264" s="130"/>
      <c r="G264" s="71"/>
      <c r="H264" s="131"/>
      <c r="I264" s="71"/>
      <c r="J264" s="71"/>
      <c r="K264" s="71"/>
      <c r="L264" s="71"/>
      <c r="M264" s="71"/>
      <c r="N264" s="71"/>
      <c r="O264" s="71"/>
      <c r="P264" s="71"/>
      <c r="Q264" s="71"/>
      <c r="R264" s="71"/>
      <c r="S264" s="71"/>
      <c r="T264" s="71"/>
      <c r="U264" s="71"/>
      <c r="V264" s="71"/>
      <c r="W264" s="71"/>
      <c r="X264" s="132"/>
    </row>
    <row r="265" spans="1:24" x14ac:dyDescent="0.25">
      <c r="A265" s="71"/>
      <c r="B265" s="71"/>
      <c r="C265" s="71"/>
      <c r="D265" s="71"/>
      <c r="E265" s="71"/>
      <c r="F265" s="130"/>
      <c r="G265" s="71"/>
      <c r="H265" s="131"/>
      <c r="I265" s="71"/>
      <c r="J265" s="71"/>
      <c r="K265" s="71"/>
      <c r="L265" s="71"/>
      <c r="M265" s="71"/>
      <c r="N265" s="71"/>
      <c r="O265" s="71"/>
      <c r="P265" s="71"/>
      <c r="Q265" s="71"/>
      <c r="R265" s="71"/>
      <c r="S265" s="71"/>
      <c r="T265" s="71"/>
      <c r="U265" s="71"/>
      <c r="V265" s="71"/>
      <c r="W265" s="71"/>
      <c r="X265" s="132"/>
    </row>
    <row r="266" spans="1:24" x14ac:dyDescent="0.25">
      <c r="A266" s="71"/>
      <c r="B266" s="71"/>
      <c r="C266" s="71"/>
      <c r="D266" s="71"/>
      <c r="E266" s="71"/>
      <c r="F266" s="130"/>
      <c r="G266" s="71"/>
      <c r="H266" s="131"/>
      <c r="I266" s="71"/>
      <c r="J266" s="71"/>
      <c r="K266" s="71"/>
      <c r="L266" s="71"/>
      <c r="M266" s="71"/>
      <c r="N266" s="71"/>
      <c r="O266" s="71"/>
      <c r="P266" s="71"/>
      <c r="Q266" s="71"/>
      <c r="R266" s="71"/>
      <c r="S266" s="71"/>
      <c r="T266" s="71"/>
      <c r="U266" s="71"/>
      <c r="V266" s="71"/>
      <c r="W266" s="71"/>
      <c r="X266" s="132"/>
    </row>
    <row r="267" spans="1:24" ht="39.75" customHeight="1" x14ac:dyDescent="0.25">
      <c r="A267" s="71"/>
      <c r="B267" s="71"/>
      <c r="C267" s="71"/>
      <c r="D267" s="71"/>
      <c r="E267" s="71"/>
      <c r="F267" s="130"/>
      <c r="G267" s="71"/>
      <c r="H267" s="131"/>
      <c r="I267" s="71"/>
      <c r="J267" s="71"/>
      <c r="K267" s="71"/>
      <c r="L267" s="71"/>
      <c r="M267" s="71"/>
      <c r="N267" s="71"/>
      <c r="O267" s="71"/>
      <c r="P267" s="71"/>
      <c r="Q267" s="71"/>
      <c r="R267" s="71"/>
      <c r="S267" s="71"/>
      <c r="T267" s="71"/>
      <c r="U267" s="71"/>
      <c r="V267" s="71"/>
      <c r="W267" s="71"/>
      <c r="X267" s="132"/>
    </row>
    <row r="268" spans="1:24" x14ac:dyDescent="0.25">
      <c r="A268" s="71"/>
      <c r="B268" s="71"/>
      <c r="C268" s="71"/>
      <c r="D268" s="71"/>
      <c r="E268" s="71"/>
      <c r="F268" s="130"/>
      <c r="G268" s="71"/>
      <c r="H268" s="131"/>
      <c r="I268" s="71"/>
      <c r="J268" s="71"/>
      <c r="K268" s="71"/>
      <c r="L268" s="71"/>
      <c r="M268" s="71"/>
      <c r="N268" s="71"/>
      <c r="O268" s="71"/>
      <c r="P268" s="71"/>
      <c r="Q268" s="71"/>
      <c r="R268" s="71"/>
      <c r="S268" s="71"/>
      <c r="T268" s="71"/>
      <c r="U268" s="71"/>
      <c r="V268" s="71"/>
      <c r="W268" s="71"/>
      <c r="X268" s="132"/>
    </row>
    <row r="269" spans="1:24" ht="35.25" customHeight="1" x14ac:dyDescent="0.25">
      <c r="A269" s="71"/>
      <c r="B269" s="71"/>
      <c r="C269" s="71"/>
      <c r="D269" s="71"/>
      <c r="E269" s="71"/>
      <c r="F269" s="130"/>
      <c r="G269" s="71"/>
      <c r="H269" s="131"/>
      <c r="I269" s="71"/>
      <c r="J269" s="71"/>
      <c r="K269" s="71"/>
      <c r="L269" s="71"/>
      <c r="M269" s="71"/>
      <c r="N269" s="71"/>
      <c r="O269" s="71"/>
      <c r="P269" s="71"/>
      <c r="Q269" s="71"/>
      <c r="R269" s="71"/>
      <c r="S269" s="71"/>
      <c r="T269" s="71"/>
      <c r="U269" s="71"/>
      <c r="V269" s="71"/>
      <c r="W269" s="71"/>
      <c r="X269" s="132"/>
    </row>
    <row r="270" spans="1:24" x14ac:dyDescent="0.25">
      <c r="A270" s="71"/>
      <c r="B270" s="71"/>
      <c r="C270" s="71"/>
      <c r="D270" s="71"/>
      <c r="E270" s="71"/>
      <c r="F270" s="130"/>
      <c r="G270" s="71"/>
      <c r="H270" s="131"/>
      <c r="I270" s="71"/>
      <c r="J270" s="71"/>
      <c r="K270" s="71"/>
      <c r="L270" s="71"/>
      <c r="M270" s="71"/>
      <c r="N270" s="71"/>
      <c r="O270" s="71"/>
      <c r="P270" s="71"/>
      <c r="Q270" s="71"/>
      <c r="R270" s="71"/>
      <c r="S270" s="71"/>
      <c r="T270" s="71"/>
      <c r="U270" s="71"/>
      <c r="V270" s="71"/>
      <c r="W270" s="71"/>
      <c r="X270" s="132"/>
    </row>
    <row r="271" spans="1:24" x14ac:dyDescent="0.25">
      <c r="A271" s="71"/>
      <c r="B271" s="71"/>
      <c r="C271" s="71"/>
      <c r="D271" s="71"/>
      <c r="E271" s="71"/>
      <c r="F271" s="130"/>
      <c r="G271" s="71"/>
      <c r="H271" s="131"/>
      <c r="I271" s="71"/>
      <c r="J271" s="71"/>
      <c r="K271" s="71"/>
      <c r="L271" s="71"/>
      <c r="M271" s="71"/>
      <c r="N271" s="71"/>
      <c r="O271" s="71"/>
      <c r="P271" s="71"/>
      <c r="Q271" s="71"/>
      <c r="R271" s="71"/>
      <c r="S271" s="71"/>
      <c r="T271" s="71"/>
      <c r="U271" s="71"/>
      <c r="V271" s="71"/>
      <c r="W271" s="71"/>
      <c r="X271" s="132"/>
    </row>
    <row r="272" spans="1:24" x14ac:dyDescent="0.25">
      <c r="A272" s="71"/>
      <c r="B272" s="71"/>
      <c r="C272" s="71"/>
      <c r="D272" s="71"/>
      <c r="E272" s="71"/>
      <c r="F272" s="130"/>
      <c r="G272" s="71"/>
      <c r="H272" s="131"/>
      <c r="I272" s="71"/>
      <c r="J272" s="71"/>
      <c r="K272" s="71"/>
      <c r="L272" s="71"/>
      <c r="M272" s="71"/>
      <c r="N272" s="71"/>
      <c r="O272" s="71"/>
      <c r="P272" s="71"/>
      <c r="Q272" s="71"/>
      <c r="R272" s="71"/>
      <c r="S272" s="71"/>
      <c r="T272" s="71"/>
      <c r="U272" s="71"/>
      <c r="V272" s="71"/>
      <c r="W272" s="71"/>
      <c r="X272" s="132"/>
    </row>
    <row r="273" spans="1:24" ht="39.75" customHeight="1" x14ac:dyDescent="0.25">
      <c r="A273" s="71"/>
      <c r="B273" s="71"/>
      <c r="C273" s="71"/>
      <c r="D273" s="71"/>
      <c r="E273" s="71"/>
      <c r="F273" s="130"/>
      <c r="G273" s="71"/>
      <c r="H273" s="131"/>
      <c r="I273" s="71"/>
      <c r="J273" s="71"/>
      <c r="K273" s="71"/>
      <c r="L273" s="71"/>
      <c r="M273" s="71"/>
      <c r="N273" s="71"/>
      <c r="O273" s="71"/>
      <c r="P273" s="71"/>
      <c r="Q273" s="71"/>
      <c r="R273" s="71"/>
      <c r="S273" s="71"/>
      <c r="T273" s="71"/>
      <c r="U273" s="71"/>
      <c r="V273" s="71"/>
      <c r="W273" s="71"/>
      <c r="X273" s="132"/>
    </row>
    <row r="274" spans="1:24" x14ac:dyDescent="0.25">
      <c r="A274" s="71"/>
      <c r="B274" s="71"/>
      <c r="C274" s="71"/>
      <c r="D274" s="71"/>
      <c r="E274" s="71"/>
      <c r="F274" s="130"/>
      <c r="G274" s="71"/>
      <c r="H274" s="131"/>
      <c r="I274" s="71"/>
      <c r="J274" s="71"/>
      <c r="K274" s="71"/>
      <c r="L274" s="71"/>
      <c r="M274" s="71"/>
      <c r="N274" s="71"/>
      <c r="O274" s="71"/>
      <c r="P274" s="71"/>
      <c r="Q274" s="71"/>
      <c r="R274" s="71"/>
      <c r="S274" s="71"/>
      <c r="T274" s="71"/>
      <c r="U274" s="71"/>
      <c r="V274" s="71"/>
      <c r="W274" s="71"/>
      <c r="X274" s="132"/>
    </row>
    <row r="275" spans="1:24" ht="37.5" customHeight="1" x14ac:dyDescent="0.25">
      <c r="A275" s="71"/>
      <c r="B275" s="71"/>
      <c r="C275" s="71"/>
      <c r="D275" s="71"/>
      <c r="E275" s="71"/>
      <c r="F275" s="130"/>
      <c r="G275" s="71"/>
      <c r="H275" s="131"/>
      <c r="I275" s="71"/>
      <c r="J275" s="71"/>
      <c r="K275" s="71"/>
      <c r="L275" s="71"/>
      <c r="M275" s="71"/>
      <c r="N275" s="71"/>
      <c r="O275" s="71"/>
      <c r="P275" s="71"/>
      <c r="Q275" s="71"/>
      <c r="R275" s="71"/>
      <c r="S275" s="71"/>
      <c r="T275" s="71"/>
      <c r="U275" s="71"/>
      <c r="V275" s="71"/>
      <c r="W275" s="71"/>
      <c r="X275" s="132"/>
    </row>
    <row r="276" spans="1:24" x14ac:dyDescent="0.25">
      <c r="A276" s="71"/>
      <c r="B276" s="71"/>
      <c r="C276" s="71"/>
      <c r="D276" s="71"/>
      <c r="E276" s="71"/>
      <c r="F276" s="130"/>
      <c r="G276" s="71"/>
      <c r="H276" s="131"/>
      <c r="I276" s="71"/>
      <c r="J276" s="71"/>
      <c r="K276" s="71"/>
      <c r="L276" s="71"/>
      <c r="M276" s="71"/>
      <c r="N276" s="71"/>
      <c r="O276" s="71"/>
      <c r="P276" s="71"/>
      <c r="Q276" s="71"/>
      <c r="R276" s="71"/>
      <c r="S276" s="71"/>
      <c r="T276" s="71"/>
      <c r="U276" s="71"/>
      <c r="V276" s="71"/>
      <c r="W276" s="71"/>
      <c r="X276" s="132"/>
    </row>
    <row r="277" spans="1:24" x14ac:dyDescent="0.25">
      <c r="A277" s="71"/>
      <c r="B277" s="71"/>
      <c r="C277" s="71"/>
      <c r="D277" s="71"/>
      <c r="E277" s="71"/>
      <c r="F277" s="130"/>
      <c r="G277" s="71"/>
      <c r="H277" s="131"/>
      <c r="I277" s="71"/>
      <c r="J277" s="71"/>
      <c r="K277" s="71"/>
      <c r="L277" s="71"/>
      <c r="M277" s="71"/>
      <c r="N277" s="71"/>
      <c r="O277" s="71"/>
      <c r="P277" s="71"/>
      <c r="Q277" s="71"/>
      <c r="R277" s="71"/>
      <c r="S277" s="71"/>
      <c r="T277" s="71"/>
      <c r="U277" s="71"/>
      <c r="V277" s="71"/>
      <c r="W277" s="71"/>
      <c r="X277" s="132"/>
    </row>
    <row r="278" spans="1:24" x14ac:dyDescent="0.25">
      <c r="A278" s="71"/>
      <c r="B278" s="71"/>
      <c r="C278" s="71"/>
      <c r="D278" s="71"/>
      <c r="E278" s="71"/>
      <c r="F278" s="130"/>
      <c r="G278" s="71"/>
      <c r="H278" s="131"/>
      <c r="I278" s="71"/>
      <c r="J278" s="71"/>
      <c r="K278" s="71"/>
      <c r="L278" s="71"/>
      <c r="M278" s="71"/>
      <c r="N278" s="71"/>
      <c r="O278" s="71"/>
      <c r="P278" s="71"/>
      <c r="Q278" s="71"/>
      <c r="R278" s="71"/>
      <c r="S278" s="71"/>
      <c r="T278" s="71"/>
      <c r="U278" s="71"/>
      <c r="V278" s="71"/>
      <c r="W278" s="71"/>
      <c r="X278" s="132"/>
    </row>
    <row r="279" spans="1:24" x14ac:dyDescent="0.25">
      <c r="A279" s="71"/>
      <c r="B279" s="71"/>
      <c r="C279" s="71"/>
      <c r="D279" s="71"/>
      <c r="E279" s="71"/>
      <c r="F279" s="130"/>
      <c r="G279" s="71"/>
      <c r="H279" s="131"/>
      <c r="I279" s="71"/>
      <c r="J279" s="71"/>
      <c r="K279" s="71"/>
      <c r="L279" s="71"/>
      <c r="M279" s="71"/>
      <c r="N279" s="71"/>
      <c r="O279" s="71"/>
      <c r="P279" s="71"/>
      <c r="Q279" s="71"/>
      <c r="R279" s="71"/>
      <c r="S279" s="71"/>
      <c r="T279" s="71"/>
      <c r="U279" s="71"/>
      <c r="V279" s="71"/>
      <c r="W279" s="71"/>
      <c r="X279" s="132"/>
    </row>
    <row r="280" spans="1:24" x14ac:dyDescent="0.25">
      <c r="A280" s="71"/>
      <c r="B280" s="71"/>
      <c r="C280" s="71"/>
      <c r="D280" s="71"/>
      <c r="E280" s="71"/>
      <c r="F280" s="130"/>
      <c r="G280" s="71"/>
      <c r="H280" s="131"/>
      <c r="I280" s="71"/>
      <c r="J280" s="71"/>
      <c r="K280" s="71"/>
      <c r="L280" s="71"/>
      <c r="M280" s="71"/>
      <c r="N280" s="71"/>
      <c r="O280" s="71"/>
      <c r="P280" s="71"/>
      <c r="Q280" s="71"/>
      <c r="R280" s="71"/>
      <c r="S280" s="71"/>
      <c r="T280" s="71"/>
      <c r="U280" s="71"/>
      <c r="V280" s="71"/>
      <c r="W280" s="71"/>
      <c r="X280" s="132"/>
    </row>
    <row r="281" spans="1:24" x14ac:dyDescent="0.25">
      <c r="A281" s="71"/>
      <c r="B281" s="71"/>
      <c r="C281" s="71"/>
      <c r="D281" s="71"/>
      <c r="E281" s="71"/>
      <c r="F281" s="130"/>
      <c r="G281" s="71"/>
      <c r="H281" s="131"/>
      <c r="I281" s="71"/>
      <c r="J281" s="71"/>
      <c r="K281" s="71"/>
      <c r="L281" s="71"/>
      <c r="M281" s="71"/>
      <c r="N281" s="71"/>
      <c r="O281" s="71"/>
      <c r="P281" s="71"/>
      <c r="Q281" s="71"/>
      <c r="R281" s="71"/>
      <c r="S281" s="71"/>
      <c r="T281" s="71"/>
      <c r="U281" s="71"/>
      <c r="V281" s="71"/>
      <c r="W281" s="71"/>
      <c r="X281" s="132"/>
    </row>
    <row r="282" spans="1:24" ht="36" customHeight="1" x14ac:dyDescent="0.25">
      <c r="A282" s="71"/>
      <c r="B282" s="71"/>
      <c r="C282" s="71"/>
      <c r="D282" s="71"/>
      <c r="E282" s="71"/>
      <c r="F282" s="130"/>
      <c r="G282" s="71"/>
      <c r="H282" s="131"/>
      <c r="I282" s="71"/>
      <c r="J282" s="71"/>
      <c r="K282" s="71"/>
      <c r="L282" s="71"/>
      <c r="M282" s="71"/>
      <c r="N282" s="71"/>
      <c r="O282" s="71"/>
      <c r="P282" s="71"/>
      <c r="Q282" s="71"/>
      <c r="R282" s="71"/>
      <c r="S282" s="71"/>
      <c r="T282" s="71"/>
      <c r="U282" s="71"/>
      <c r="V282" s="71"/>
      <c r="W282" s="71"/>
      <c r="X282" s="132"/>
    </row>
    <row r="283" spans="1:24" x14ac:dyDescent="0.25">
      <c r="A283" s="71"/>
      <c r="B283" s="71"/>
      <c r="C283" s="71"/>
      <c r="D283" s="71"/>
      <c r="E283" s="71"/>
      <c r="F283" s="130"/>
      <c r="G283" s="71"/>
      <c r="H283" s="131"/>
      <c r="I283" s="71"/>
      <c r="J283" s="71"/>
      <c r="K283" s="71"/>
      <c r="L283" s="71"/>
      <c r="M283" s="71"/>
      <c r="N283" s="71"/>
      <c r="O283" s="71"/>
      <c r="P283" s="71"/>
      <c r="Q283" s="71"/>
      <c r="R283" s="71"/>
      <c r="S283" s="71"/>
      <c r="T283" s="71"/>
      <c r="U283" s="71"/>
      <c r="V283" s="71"/>
      <c r="W283" s="71"/>
      <c r="X283" s="132"/>
    </row>
    <row r="284" spans="1:24" ht="34.5" customHeight="1" x14ac:dyDescent="0.25">
      <c r="A284" s="71"/>
      <c r="B284" s="71"/>
      <c r="C284" s="71"/>
      <c r="D284" s="71"/>
      <c r="E284" s="71"/>
      <c r="F284" s="130"/>
      <c r="G284" s="71"/>
      <c r="H284" s="131"/>
      <c r="I284" s="71"/>
      <c r="J284" s="71"/>
      <c r="K284" s="71"/>
      <c r="L284" s="71"/>
      <c r="M284" s="71"/>
      <c r="N284" s="71"/>
      <c r="O284" s="71"/>
      <c r="P284" s="71"/>
      <c r="Q284" s="71"/>
      <c r="R284" s="71"/>
      <c r="S284" s="71"/>
      <c r="T284" s="71"/>
      <c r="U284" s="71"/>
      <c r="V284" s="71"/>
      <c r="W284" s="71"/>
      <c r="X284" s="132"/>
    </row>
    <row r="285" spans="1:24" x14ac:dyDescent="0.25">
      <c r="A285" s="71"/>
      <c r="B285" s="71"/>
      <c r="C285" s="71"/>
      <c r="D285" s="71"/>
      <c r="E285" s="71"/>
      <c r="F285" s="130"/>
      <c r="G285" s="71"/>
      <c r="H285" s="131"/>
      <c r="I285" s="71"/>
      <c r="J285" s="71"/>
      <c r="K285" s="71"/>
      <c r="L285" s="71"/>
      <c r="M285" s="71"/>
      <c r="N285" s="71"/>
      <c r="O285" s="71"/>
      <c r="P285" s="71"/>
      <c r="Q285" s="71"/>
      <c r="R285" s="71"/>
      <c r="S285" s="71"/>
      <c r="T285" s="71"/>
      <c r="U285" s="71"/>
      <c r="V285" s="71"/>
      <c r="W285" s="71"/>
      <c r="X285" s="132"/>
    </row>
    <row r="286" spans="1:24" x14ac:dyDescent="0.25">
      <c r="A286" s="71"/>
      <c r="B286" s="71"/>
      <c r="C286" s="71"/>
      <c r="D286" s="71"/>
      <c r="E286" s="71"/>
      <c r="F286" s="130"/>
      <c r="G286" s="71"/>
      <c r="H286" s="131"/>
      <c r="I286" s="71"/>
      <c r="J286" s="71"/>
      <c r="K286" s="71"/>
      <c r="L286" s="71"/>
      <c r="M286" s="71"/>
      <c r="N286" s="71"/>
      <c r="O286" s="71"/>
      <c r="P286" s="71"/>
      <c r="Q286" s="71"/>
      <c r="R286" s="71"/>
      <c r="S286" s="71"/>
      <c r="T286" s="71"/>
      <c r="U286" s="71"/>
      <c r="V286" s="71"/>
      <c r="W286" s="71"/>
      <c r="X286" s="132"/>
    </row>
    <row r="287" spans="1:24" x14ac:dyDescent="0.25">
      <c r="A287" s="71"/>
      <c r="B287" s="71"/>
      <c r="C287" s="71"/>
      <c r="D287" s="71"/>
      <c r="E287" s="71"/>
      <c r="F287" s="130"/>
      <c r="G287" s="71"/>
      <c r="H287" s="131"/>
      <c r="I287" s="71"/>
      <c r="J287" s="71"/>
      <c r="K287" s="71"/>
      <c r="L287" s="71"/>
      <c r="M287" s="71"/>
      <c r="N287" s="71"/>
      <c r="O287" s="71"/>
      <c r="P287" s="71"/>
      <c r="Q287" s="71"/>
      <c r="R287" s="71"/>
      <c r="S287" s="71"/>
      <c r="T287" s="71"/>
      <c r="U287" s="71"/>
      <c r="V287" s="71"/>
      <c r="W287" s="71"/>
      <c r="X287" s="132"/>
    </row>
    <row r="288" spans="1:24" x14ac:dyDescent="0.25">
      <c r="A288" s="71"/>
      <c r="B288" s="71"/>
      <c r="C288" s="71"/>
      <c r="D288" s="71"/>
      <c r="E288" s="71"/>
      <c r="F288" s="130"/>
      <c r="G288" s="71"/>
      <c r="H288" s="131"/>
      <c r="I288" s="71"/>
      <c r="J288" s="71"/>
      <c r="K288" s="71"/>
      <c r="L288" s="71"/>
      <c r="M288" s="71"/>
      <c r="N288" s="71"/>
      <c r="O288" s="71"/>
      <c r="P288" s="71"/>
      <c r="Q288" s="71"/>
      <c r="R288" s="71"/>
      <c r="S288" s="71"/>
      <c r="T288" s="71"/>
      <c r="U288" s="71"/>
      <c r="V288" s="71"/>
      <c r="W288" s="71"/>
      <c r="X288" s="132"/>
    </row>
    <row r="289" spans="1:24" x14ac:dyDescent="0.25">
      <c r="A289" s="71"/>
      <c r="B289" s="71"/>
      <c r="C289" s="71"/>
      <c r="D289" s="71"/>
      <c r="E289" s="71"/>
      <c r="F289" s="130"/>
      <c r="G289" s="71"/>
      <c r="H289" s="131"/>
      <c r="I289" s="71"/>
      <c r="J289" s="71"/>
      <c r="K289" s="71"/>
      <c r="L289" s="71"/>
      <c r="M289" s="71"/>
      <c r="N289" s="71"/>
      <c r="O289" s="71"/>
      <c r="P289" s="71"/>
      <c r="Q289" s="71"/>
      <c r="R289" s="71"/>
      <c r="S289" s="71"/>
      <c r="T289" s="71"/>
      <c r="U289" s="71"/>
      <c r="V289" s="71"/>
      <c r="W289" s="71"/>
      <c r="X289" s="132"/>
    </row>
    <row r="290" spans="1:24" x14ac:dyDescent="0.25">
      <c r="A290" s="71"/>
      <c r="B290" s="71"/>
      <c r="C290" s="71"/>
      <c r="D290" s="71"/>
      <c r="E290" s="71"/>
      <c r="F290" s="130"/>
      <c r="G290" s="71"/>
      <c r="H290" s="131"/>
      <c r="I290" s="71"/>
      <c r="J290" s="71"/>
      <c r="K290" s="71"/>
      <c r="L290" s="71"/>
      <c r="M290" s="71"/>
      <c r="N290" s="71"/>
      <c r="O290" s="71"/>
      <c r="P290" s="71"/>
      <c r="Q290" s="71"/>
      <c r="R290" s="71"/>
      <c r="S290" s="71"/>
      <c r="T290" s="71"/>
      <c r="U290" s="71"/>
      <c r="V290" s="71"/>
      <c r="W290" s="71"/>
      <c r="X290" s="132"/>
    </row>
    <row r="291" spans="1:24" x14ac:dyDescent="0.25">
      <c r="A291" s="71"/>
      <c r="B291" s="71"/>
      <c r="C291" s="71"/>
      <c r="D291" s="71"/>
      <c r="E291" s="71"/>
      <c r="F291" s="130"/>
      <c r="G291" s="71"/>
      <c r="H291" s="131"/>
      <c r="I291" s="71"/>
      <c r="J291" s="71"/>
      <c r="K291" s="71"/>
      <c r="L291" s="71"/>
      <c r="M291" s="71"/>
      <c r="N291" s="71"/>
      <c r="O291" s="71"/>
      <c r="P291" s="71"/>
      <c r="Q291" s="71"/>
      <c r="R291" s="71"/>
      <c r="S291" s="71"/>
      <c r="T291" s="71"/>
      <c r="U291" s="71"/>
      <c r="V291" s="71"/>
      <c r="W291" s="71"/>
      <c r="X291" s="132"/>
    </row>
    <row r="292" spans="1:24" x14ac:dyDescent="0.25">
      <c r="A292" s="71"/>
      <c r="B292" s="71"/>
      <c r="C292" s="71"/>
      <c r="D292" s="71"/>
      <c r="E292" s="71"/>
      <c r="F292" s="130"/>
      <c r="G292" s="71"/>
      <c r="H292" s="131"/>
      <c r="I292" s="71"/>
      <c r="J292" s="71"/>
      <c r="K292" s="71"/>
      <c r="L292" s="71"/>
      <c r="M292" s="71"/>
      <c r="N292" s="71"/>
      <c r="O292" s="71"/>
      <c r="P292" s="71"/>
      <c r="Q292" s="71"/>
      <c r="R292" s="71"/>
      <c r="S292" s="71"/>
      <c r="T292" s="71"/>
      <c r="U292" s="71"/>
      <c r="V292" s="71"/>
      <c r="W292" s="71"/>
      <c r="X292" s="132"/>
    </row>
    <row r="293" spans="1:24" x14ac:dyDescent="0.25">
      <c r="A293" s="71"/>
      <c r="B293" s="71"/>
      <c r="C293" s="71"/>
      <c r="D293" s="71"/>
      <c r="E293" s="71"/>
      <c r="F293" s="130"/>
      <c r="G293" s="71"/>
      <c r="H293" s="131"/>
      <c r="I293" s="71"/>
      <c r="J293" s="71"/>
      <c r="K293" s="71"/>
      <c r="L293" s="71"/>
      <c r="M293" s="71"/>
      <c r="N293" s="71"/>
      <c r="O293" s="71"/>
      <c r="P293" s="71"/>
      <c r="Q293" s="71"/>
      <c r="R293" s="71"/>
      <c r="S293" s="71"/>
      <c r="T293" s="71"/>
      <c r="U293" s="71"/>
      <c r="V293" s="71"/>
      <c r="W293" s="71"/>
      <c r="X293" s="132"/>
    </row>
    <row r="294" spans="1:24" x14ac:dyDescent="0.25">
      <c r="A294" s="71"/>
      <c r="B294" s="71"/>
      <c r="C294" s="71"/>
      <c r="D294" s="71"/>
      <c r="E294" s="71"/>
      <c r="F294" s="130"/>
      <c r="G294" s="71"/>
      <c r="H294" s="131"/>
      <c r="I294" s="71"/>
      <c r="J294" s="71"/>
      <c r="K294" s="71"/>
      <c r="L294" s="71"/>
      <c r="M294" s="71"/>
      <c r="N294" s="71"/>
      <c r="O294" s="71"/>
      <c r="P294" s="71"/>
      <c r="Q294" s="71"/>
      <c r="R294" s="71"/>
      <c r="S294" s="71"/>
      <c r="T294" s="71"/>
      <c r="U294" s="71"/>
      <c r="V294" s="71"/>
      <c r="W294" s="71"/>
      <c r="X294" s="132"/>
    </row>
    <row r="295" spans="1:24" x14ac:dyDescent="0.25">
      <c r="A295" s="71"/>
      <c r="B295" s="71"/>
      <c r="C295" s="71"/>
      <c r="D295" s="71"/>
      <c r="E295" s="71"/>
      <c r="F295" s="130"/>
      <c r="G295" s="71"/>
      <c r="H295" s="131"/>
      <c r="I295" s="71"/>
      <c r="J295" s="71"/>
      <c r="K295" s="71"/>
      <c r="L295" s="71"/>
      <c r="M295" s="71"/>
      <c r="N295" s="71"/>
      <c r="O295" s="71"/>
      <c r="P295" s="71"/>
      <c r="Q295" s="71"/>
      <c r="R295" s="71"/>
      <c r="S295" s="71"/>
      <c r="T295" s="71"/>
      <c r="U295" s="71"/>
      <c r="V295" s="71"/>
      <c r="W295" s="71"/>
      <c r="X295" s="132"/>
    </row>
    <row r="296" spans="1:24" x14ac:dyDescent="0.25">
      <c r="A296" s="71"/>
      <c r="B296" s="71"/>
      <c r="C296" s="71"/>
      <c r="D296" s="71"/>
      <c r="E296" s="71"/>
      <c r="F296" s="130"/>
      <c r="G296" s="71"/>
      <c r="H296" s="131"/>
      <c r="I296" s="71"/>
      <c r="J296" s="71"/>
      <c r="K296" s="71"/>
      <c r="L296" s="71"/>
      <c r="M296" s="71"/>
      <c r="N296" s="71"/>
      <c r="O296" s="71"/>
      <c r="P296" s="71"/>
      <c r="Q296" s="71"/>
      <c r="R296" s="71"/>
      <c r="S296" s="71"/>
      <c r="T296" s="71"/>
      <c r="U296" s="71"/>
      <c r="V296" s="71"/>
      <c r="W296" s="71"/>
      <c r="X296" s="132"/>
    </row>
    <row r="297" spans="1:24" x14ac:dyDescent="0.25">
      <c r="A297" s="71"/>
      <c r="B297" s="71"/>
      <c r="C297" s="71"/>
      <c r="D297" s="71"/>
      <c r="E297" s="71"/>
      <c r="F297" s="130"/>
      <c r="G297" s="71"/>
      <c r="H297" s="131"/>
      <c r="I297" s="71"/>
      <c r="J297" s="71"/>
      <c r="K297" s="71"/>
      <c r="L297" s="71"/>
      <c r="M297" s="71"/>
      <c r="N297" s="71"/>
      <c r="O297" s="71"/>
      <c r="P297" s="71"/>
      <c r="Q297" s="71"/>
      <c r="R297" s="71"/>
      <c r="S297" s="71"/>
      <c r="T297" s="71"/>
      <c r="U297" s="71"/>
      <c r="V297" s="71"/>
      <c r="W297" s="71"/>
      <c r="X297" s="132"/>
    </row>
    <row r="298" spans="1:24" x14ac:dyDescent="0.25">
      <c r="A298" s="71"/>
      <c r="B298" s="71"/>
      <c r="C298" s="71"/>
      <c r="D298" s="71"/>
      <c r="E298" s="71"/>
      <c r="F298" s="130"/>
      <c r="G298" s="71"/>
      <c r="H298" s="131"/>
      <c r="I298" s="71"/>
      <c r="J298" s="71"/>
      <c r="K298" s="71"/>
      <c r="L298" s="71"/>
      <c r="M298" s="71"/>
      <c r="N298" s="71"/>
      <c r="O298" s="71"/>
      <c r="P298" s="71"/>
      <c r="Q298" s="71"/>
      <c r="R298" s="71"/>
      <c r="S298" s="71"/>
      <c r="T298" s="71"/>
      <c r="U298" s="71"/>
      <c r="V298" s="71"/>
      <c r="W298" s="71"/>
      <c r="X298" s="132"/>
    </row>
    <row r="299" spans="1:24" x14ac:dyDescent="0.25">
      <c r="A299" s="71"/>
      <c r="B299" s="71"/>
      <c r="C299" s="71"/>
      <c r="D299" s="71"/>
      <c r="E299" s="71"/>
      <c r="F299" s="130"/>
      <c r="G299" s="71"/>
      <c r="H299" s="131"/>
      <c r="I299" s="71"/>
      <c r="J299" s="71"/>
      <c r="K299" s="71"/>
      <c r="L299" s="71"/>
      <c r="M299" s="71"/>
      <c r="N299" s="71"/>
      <c r="O299" s="71"/>
      <c r="P299" s="71"/>
      <c r="Q299" s="71"/>
      <c r="R299" s="71"/>
      <c r="S299" s="71"/>
      <c r="T299" s="71"/>
      <c r="U299" s="71"/>
      <c r="V299" s="71"/>
      <c r="W299" s="71"/>
      <c r="X299" s="132"/>
    </row>
    <row r="300" spans="1:24" x14ac:dyDescent="0.25">
      <c r="A300" s="71"/>
      <c r="B300" s="71"/>
      <c r="C300" s="71"/>
      <c r="D300" s="71"/>
      <c r="E300" s="71"/>
      <c r="F300" s="130"/>
      <c r="G300" s="71"/>
      <c r="H300" s="131"/>
      <c r="I300" s="71"/>
      <c r="J300" s="71"/>
      <c r="K300" s="71"/>
      <c r="L300" s="71"/>
      <c r="M300" s="71"/>
      <c r="N300" s="71"/>
      <c r="O300" s="71"/>
      <c r="P300" s="71"/>
      <c r="Q300" s="71"/>
      <c r="R300" s="71"/>
      <c r="S300" s="71"/>
      <c r="T300" s="71"/>
      <c r="U300" s="71"/>
      <c r="V300" s="71"/>
      <c r="W300" s="71"/>
      <c r="X300" s="132"/>
    </row>
    <row r="301" spans="1:24" x14ac:dyDescent="0.25">
      <c r="A301" s="71"/>
      <c r="B301" s="71"/>
      <c r="C301" s="71"/>
      <c r="D301" s="71"/>
      <c r="E301" s="71"/>
      <c r="F301" s="130"/>
      <c r="G301" s="71"/>
      <c r="H301" s="131"/>
      <c r="I301" s="71"/>
      <c r="J301" s="71"/>
      <c r="K301" s="71"/>
      <c r="L301" s="71"/>
      <c r="M301" s="71"/>
      <c r="N301" s="71"/>
      <c r="O301" s="71"/>
      <c r="P301" s="71"/>
      <c r="Q301" s="71"/>
      <c r="R301" s="71"/>
      <c r="S301" s="71"/>
      <c r="T301" s="71"/>
      <c r="U301" s="71"/>
      <c r="V301" s="71"/>
      <c r="W301" s="71"/>
      <c r="X301" s="132"/>
    </row>
    <row r="302" spans="1:24" ht="34.5" customHeight="1" x14ac:dyDescent="0.25">
      <c r="A302" s="71"/>
      <c r="B302" s="71"/>
      <c r="C302" s="71"/>
      <c r="D302" s="71"/>
      <c r="E302" s="71"/>
      <c r="F302" s="130"/>
      <c r="G302" s="71"/>
      <c r="H302" s="131"/>
      <c r="I302" s="71"/>
      <c r="J302" s="71"/>
      <c r="K302" s="71"/>
      <c r="L302" s="71"/>
      <c r="M302" s="71"/>
      <c r="N302" s="71"/>
      <c r="O302" s="71"/>
      <c r="P302" s="71"/>
      <c r="Q302" s="71"/>
      <c r="R302" s="71"/>
      <c r="S302" s="71"/>
      <c r="T302" s="71"/>
      <c r="U302" s="71"/>
      <c r="V302" s="71"/>
      <c r="W302" s="71"/>
      <c r="X302" s="132"/>
    </row>
    <row r="303" spans="1:24" x14ac:dyDescent="0.25">
      <c r="A303" s="71"/>
      <c r="B303" s="71"/>
      <c r="C303" s="71"/>
      <c r="D303" s="71"/>
      <c r="E303" s="71"/>
      <c r="F303" s="130"/>
      <c r="G303" s="71"/>
      <c r="H303" s="131"/>
      <c r="I303" s="71"/>
      <c r="J303" s="71"/>
      <c r="K303" s="71"/>
      <c r="L303" s="71"/>
      <c r="M303" s="71"/>
      <c r="N303" s="71"/>
      <c r="O303" s="71"/>
      <c r="P303" s="71"/>
      <c r="Q303" s="71"/>
      <c r="R303" s="71"/>
      <c r="S303" s="71"/>
      <c r="T303" s="71"/>
      <c r="U303" s="71"/>
      <c r="V303" s="71"/>
      <c r="W303" s="71"/>
      <c r="X303" s="132"/>
    </row>
    <row r="304" spans="1:24" x14ac:dyDescent="0.25">
      <c r="A304" s="71"/>
      <c r="B304" s="71"/>
      <c r="C304" s="71"/>
      <c r="D304" s="71"/>
      <c r="E304" s="71"/>
      <c r="F304" s="130"/>
      <c r="G304" s="71"/>
      <c r="H304" s="131"/>
      <c r="I304" s="71"/>
      <c r="J304" s="71"/>
      <c r="K304" s="71"/>
      <c r="L304" s="71"/>
      <c r="M304" s="71"/>
      <c r="N304" s="71"/>
      <c r="O304" s="71"/>
      <c r="P304" s="71"/>
      <c r="Q304" s="71"/>
      <c r="R304" s="71"/>
      <c r="S304" s="71"/>
      <c r="T304" s="71"/>
      <c r="U304" s="71"/>
      <c r="V304" s="71"/>
      <c r="W304" s="71"/>
      <c r="X304" s="132"/>
    </row>
    <row r="305" spans="1:24" x14ac:dyDescent="0.25">
      <c r="A305" s="71"/>
      <c r="B305" s="71"/>
      <c r="C305" s="71"/>
      <c r="D305" s="71"/>
      <c r="E305" s="71"/>
      <c r="F305" s="130"/>
      <c r="G305" s="71"/>
      <c r="H305" s="131"/>
      <c r="I305" s="71"/>
      <c r="J305" s="71"/>
      <c r="K305" s="71"/>
      <c r="L305" s="71"/>
      <c r="M305" s="71"/>
      <c r="N305" s="71"/>
      <c r="O305" s="71"/>
      <c r="P305" s="71"/>
      <c r="Q305" s="71"/>
      <c r="R305" s="71"/>
      <c r="S305" s="71"/>
      <c r="T305" s="71"/>
      <c r="U305" s="71"/>
      <c r="V305" s="71"/>
      <c r="W305" s="71"/>
      <c r="X305" s="132"/>
    </row>
    <row r="306" spans="1:24" ht="38.25" customHeight="1" x14ac:dyDescent="0.25">
      <c r="A306" s="71"/>
      <c r="B306" s="71"/>
      <c r="C306" s="71"/>
      <c r="D306" s="71"/>
      <c r="E306" s="71"/>
      <c r="F306" s="130"/>
      <c r="G306" s="71"/>
      <c r="H306" s="131"/>
      <c r="I306" s="71"/>
      <c r="J306" s="71"/>
      <c r="K306" s="71"/>
      <c r="L306" s="71"/>
      <c r="M306" s="71"/>
      <c r="N306" s="71"/>
      <c r="O306" s="71"/>
      <c r="P306" s="71"/>
      <c r="Q306" s="71"/>
      <c r="R306" s="71"/>
      <c r="S306" s="71"/>
      <c r="T306" s="71"/>
      <c r="U306" s="71"/>
      <c r="V306" s="71"/>
      <c r="W306" s="71"/>
      <c r="X306" s="132"/>
    </row>
    <row r="307" spans="1:24" x14ac:dyDescent="0.25">
      <c r="A307" s="71"/>
      <c r="B307" s="71"/>
      <c r="C307" s="71"/>
      <c r="D307" s="71"/>
      <c r="E307" s="71"/>
      <c r="F307" s="130"/>
      <c r="G307" s="71"/>
      <c r="H307" s="131"/>
      <c r="I307" s="71"/>
      <c r="J307" s="71"/>
      <c r="K307" s="71"/>
      <c r="L307" s="71"/>
      <c r="M307" s="71"/>
      <c r="N307" s="71"/>
      <c r="O307" s="71"/>
      <c r="P307" s="71"/>
      <c r="Q307" s="71"/>
      <c r="R307" s="71"/>
      <c r="S307" s="71"/>
      <c r="T307" s="71"/>
      <c r="U307" s="71"/>
      <c r="V307" s="71"/>
      <c r="W307" s="71"/>
      <c r="X307" s="132"/>
    </row>
    <row r="308" spans="1:24" x14ac:dyDescent="0.25">
      <c r="A308" s="71"/>
      <c r="B308" s="71"/>
      <c r="C308" s="71"/>
      <c r="D308" s="71"/>
      <c r="E308" s="71"/>
      <c r="F308" s="130"/>
      <c r="G308" s="71"/>
      <c r="H308" s="131"/>
      <c r="I308" s="71"/>
      <c r="J308" s="71"/>
      <c r="K308" s="71"/>
      <c r="L308" s="71"/>
      <c r="M308" s="71"/>
      <c r="N308" s="71"/>
      <c r="O308" s="71"/>
      <c r="P308" s="71"/>
      <c r="Q308" s="71"/>
      <c r="R308" s="71"/>
      <c r="S308" s="71"/>
      <c r="T308" s="71"/>
      <c r="U308" s="71"/>
      <c r="V308" s="71"/>
      <c r="W308" s="71"/>
      <c r="X308" s="132"/>
    </row>
    <row r="309" spans="1:24" x14ac:dyDescent="0.25">
      <c r="A309" s="71"/>
      <c r="B309" s="71"/>
      <c r="C309" s="71"/>
      <c r="D309" s="71"/>
      <c r="E309" s="71"/>
      <c r="F309" s="130"/>
      <c r="G309" s="71"/>
      <c r="H309" s="131"/>
      <c r="I309" s="71"/>
      <c r="J309" s="71"/>
      <c r="K309" s="71"/>
      <c r="L309" s="71"/>
      <c r="M309" s="71"/>
      <c r="N309" s="71"/>
      <c r="O309" s="71"/>
      <c r="P309" s="71"/>
      <c r="Q309" s="71"/>
      <c r="R309" s="71"/>
      <c r="S309" s="71"/>
      <c r="T309" s="71"/>
      <c r="U309" s="71"/>
      <c r="V309" s="71"/>
      <c r="W309" s="71"/>
      <c r="X309" s="132"/>
    </row>
    <row r="310" spans="1:24" ht="41.25" customHeight="1" x14ac:dyDescent="0.25">
      <c r="A310" s="71"/>
      <c r="B310" s="71"/>
      <c r="C310" s="71"/>
      <c r="D310" s="71"/>
      <c r="E310" s="71"/>
      <c r="F310" s="130"/>
      <c r="G310" s="71"/>
      <c r="H310" s="131"/>
      <c r="I310" s="71"/>
      <c r="J310" s="71"/>
      <c r="K310" s="71"/>
      <c r="L310" s="71"/>
      <c r="M310" s="71"/>
      <c r="N310" s="71"/>
      <c r="O310" s="71"/>
      <c r="P310" s="71"/>
      <c r="Q310" s="71"/>
      <c r="R310" s="71"/>
      <c r="S310" s="71"/>
      <c r="T310" s="71"/>
      <c r="U310" s="71"/>
      <c r="V310" s="71"/>
      <c r="W310" s="71"/>
      <c r="X310" s="132"/>
    </row>
    <row r="311" spans="1:24" x14ac:dyDescent="0.25">
      <c r="A311" s="71"/>
      <c r="B311" s="71"/>
      <c r="C311" s="71"/>
      <c r="D311" s="71"/>
      <c r="E311" s="71"/>
      <c r="F311" s="130"/>
      <c r="G311" s="71"/>
      <c r="H311" s="131"/>
      <c r="I311" s="71"/>
      <c r="J311" s="71"/>
      <c r="K311" s="71"/>
      <c r="L311" s="71"/>
      <c r="M311" s="71"/>
      <c r="N311" s="71"/>
      <c r="O311" s="71"/>
      <c r="P311" s="71"/>
      <c r="Q311" s="71"/>
      <c r="R311" s="71"/>
      <c r="S311" s="71"/>
      <c r="T311" s="71"/>
      <c r="U311" s="71"/>
      <c r="V311" s="71"/>
      <c r="W311" s="71"/>
      <c r="X311" s="132"/>
    </row>
    <row r="312" spans="1:24" ht="38.25" customHeight="1" x14ac:dyDescent="0.25">
      <c r="A312" s="71"/>
      <c r="B312" s="71"/>
      <c r="C312" s="71"/>
      <c r="D312" s="71"/>
      <c r="E312" s="71"/>
      <c r="F312" s="130"/>
      <c r="G312" s="71"/>
      <c r="H312" s="131"/>
      <c r="I312" s="71"/>
      <c r="J312" s="71"/>
      <c r="K312" s="71"/>
      <c r="L312" s="71"/>
      <c r="M312" s="71"/>
      <c r="N312" s="71"/>
      <c r="O312" s="71"/>
      <c r="P312" s="71"/>
      <c r="Q312" s="71"/>
      <c r="R312" s="71"/>
      <c r="S312" s="71"/>
      <c r="T312" s="71"/>
      <c r="U312" s="71"/>
      <c r="V312" s="71"/>
      <c r="W312" s="71"/>
      <c r="X312" s="132"/>
    </row>
    <row r="313" spans="1:24" x14ac:dyDescent="0.25">
      <c r="A313" s="71"/>
      <c r="B313" s="71"/>
      <c r="C313" s="71"/>
      <c r="D313" s="71"/>
      <c r="E313" s="71"/>
      <c r="F313" s="130"/>
      <c r="G313" s="71"/>
      <c r="H313" s="131"/>
      <c r="I313" s="71"/>
      <c r="J313" s="71"/>
      <c r="K313" s="71"/>
      <c r="L313" s="71"/>
      <c r="M313" s="71"/>
      <c r="N313" s="71"/>
      <c r="O313" s="71"/>
      <c r="P313" s="71"/>
      <c r="Q313" s="71"/>
      <c r="R313" s="71"/>
      <c r="S313" s="71"/>
      <c r="T313" s="71"/>
      <c r="U313" s="71"/>
      <c r="V313" s="71"/>
      <c r="W313" s="71"/>
      <c r="X313" s="132"/>
    </row>
    <row r="314" spans="1:24" x14ac:dyDescent="0.25">
      <c r="A314" s="71"/>
      <c r="B314" s="71"/>
      <c r="C314" s="71"/>
      <c r="D314" s="71"/>
      <c r="E314" s="71"/>
      <c r="F314" s="130"/>
      <c r="G314" s="71"/>
      <c r="H314" s="131"/>
      <c r="I314" s="71"/>
      <c r="J314" s="71"/>
      <c r="K314" s="71"/>
      <c r="L314" s="71"/>
      <c r="M314" s="71"/>
      <c r="N314" s="71"/>
      <c r="O314" s="71"/>
      <c r="P314" s="71"/>
      <c r="Q314" s="71"/>
      <c r="R314" s="71"/>
      <c r="S314" s="71"/>
      <c r="T314" s="71"/>
      <c r="U314" s="71"/>
      <c r="V314" s="71"/>
      <c r="W314" s="71"/>
      <c r="X314" s="132"/>
    </row>
    <row r="315" spans="1:24" x14ac:dyDescent="0.25">
      <c r="A315" s="71"/>
      <c r="B315" s="71"/>
      <c r="C315" s="71"/>
      <c r="D315" s="71"/>
      <c r="E315" s="71"/>
      <c r="F315" s="130"/>
      <c r="G315" s="71"/>
      <c r="H315" s="131"/>
      <c r="I315" s="71"/>
      <c r="J315" s="71"/>
      <c r="K315" s="71"/>
      <c r="L315" s="71"/>
      <c r="M315" s="71"/>
      <c r="N315" s="71"/>
      <c r="O315" s="71"/>
      <c r="P315" s="71"/>
      <c r="Q315" s="71"/>
      <c r="R315" s="71"/>
      <c r="S315" s="71"/>
      <c r="T315" s="71"/>
      <c r="U315" s="71"/>
      <c r="V315" s="71"/>
      <c r="W315" s="71"/>
      <c r="X315" s="132"/>
    </row>
    <row r="316" spans="1:24" ht="105.75" hidden="1" customHeight="1" x14ac:dyDescent="0.25">
      <c r="A316" s="71"/>
      <c r="B316" s="71"/>
      <c r="C316" s="71"/>
      <c r="D316" s="71"/>
      <c r="E316" s="71"/>
      <c r="F316" s="130"/>
      <c r="G316" s="71"/>
      <c r="H316" s="131"/>
      <c r="I316" s="71"/>
      <c r="J316" s="71"/>
      <c r="K316" s="71"/>
      <c r="L316" s="71"/>
      <c r="M316" s="71"/>
      <c r="N316" s="71"/>
      <c r="O316" s="71"/>
      <c r="P316" s="71"/>
      <c r="Q316" s="71"/>
      <c r="R316" s="71"/>
      <c r="S316" s="71"/>
      <c r="T316" s="71"/>
      <c r="U316" s="71"/>
      <c r="V316" s="71"/>
      <c r="W316" s="71"/>
      <c r="X316" s="132"/>
    </row>
    <row r="317" spans="1:24" ht="105.75" hidden="1" customHeight="1" x14ac:dyDescent="0.25">
      <c r="A317" s="71"/>
      <c r="B317" s="71"/>
      <c r="C317" s="71"/>
      <c r="D317" s="71"/>
      <c r="E317" s="71"/>
      <c r="F317" s="130"/>
      <c r="G317" s="71"/>
      <c r="H317" s="131"/>
      <c r="I317" s="71"/>
      <c r="J317" s="71"/>
      <c r="K317" s="71"/>
      <c r="L317" s="71"/>
      <c r="M317" s="71"/>
      <c r="N317" s="71"/>
      <c r="O317" s="71"/>
      <c r="P317" s="71"/>
      <c r="Q317" s="71"/>
      <c r="R317" s="71"/>
      <c r="S317" s="71"/>
      <c r="T317" s="71"/>
      <c r="U317" s="71"/>
      <c r="V317" s="71"/>
      <c r="W317" s="71"/>
      <c r="X317" s="132"/>
    </row>
    <row r="318" spans="1:24" ht="105.75" hidden="1" customHeight="1" x14ac:dyDescent="0.25">
      <c r="A318" s="71"/>
      <c r="B318" s="71"/>
      <c r="C318" s="71"/>
      <c r="D318" s="71"/>
      <c r="E318" s="71"/>
      <c r="F318" s="130"/>
      <c r="G318" s="71"/>
      <c r="H318" s="131"/>
      <c r="I318" s="71"/>
      <c r="J318" s="71"/>
      <c r="K318" s="71"/>
      <c r="L318" s="71"/>
      <c r="M318" s="71"/>
      <c r="N318" s="71"/>
      <c r="O318" s="71"/>
      <c r="P318" s="71"/>
      <c r="Q318" s="71"/>
      <c r="R318" s="71"/>
      <c r="S318" s="71"/>
      <c r="T318" s="71"/>
      <c r="U318" s="71"/>
      <c r="V318" s="71"/>
      <c r="W318" s="71"/>
      <c r="X318" s="132"/>
    </row>
    <row r="319" spans="1:24" ht="105.75" hidden="1" customHeight="1" x14ac:dyDescent="0.25">
      <c r="A319" s="71"/>
      <c r="B319" s="71"/>
      <c r="C319" s="71"/>
      <c r="D319" s="71"/>
      <c r="E319" s="71"/>
      <c r="F319" s="130"/>
      <c r="G319" s="71"/>
      <c r="H319" s="131"/>
      <c r="I319" s="71"/>
      <c r="J319" s="71"/>
      <c r="K319" s="71"/>
      <c r="L319" s="71"/>
      <c r="M319" s="71"/>
      <c r="N319" s="71"/>
      <c r="O319" s="71"/>
      <c r="P319" s="71"/>
      <c r="Q319" s="71"/>
      <c r="R319" s="71"/>
      <c r="S319" s="71"/>
      <c r="T319" s="71"/>
      <c r="U319" s="71"/>
      <c r="V319" s="71"/>
      <c r="W319" s="71"/>
      <c r="X319" s="132"/>
    </row>
    <row r="320" spans="1:24" ht="105.75" hidden="1" customHeight="1" x14ac:dyDescent="0.25">
      <c r="A320" s="71"/>
      <c r="B320" s="71"/>
      <c r="C320" s="71"/>
      <c r="D320" s="71"/>
      <c r="E320" s="71"/>
      <c r="F320" s="130"/>
      <c r="G320" s="71"/>
      <c r="H320" s="131"/>
      <c r="I320" s="71"/>
      <c r="J320" s="71"/>
      <c r="K320" s="71"/>
      <c r="L320" s="71"/>
      <c r="M320" s="71"/>
      <c r="N320" s="71"/>
      <c r="O320" s="71"/>
      <c r="P320" s="71"/>
      <c r="Q320" s="71"/>
      <c r="R320" s="71"/>
      <c r="S320" s="71"/>
      <c r="T320" s="71"/>
      <c r="U320" s="71"/>
      <c r="V320" s="71"/>
      <c r="W320" s="71"/>
      <c r="X320" s="132"/>
    </row>
    <row r="321" spans="1:24" ht="105.75" hidden="1" customHeight="1" x14ac:dyDescent="0.25">
      <c r="A321" s="71"/>
      <c r="B321" s="71"/>
      <c r="C321" s="71"/>
      <c r="D321" s="71"/>
      <c r="E321" s="71"/>
      <c r="F321" s="130"/>
      <c r="G321" s="71"/>
      <c r="H321" s="131"/>
      <c r="I321" s="71"/>
      <c r="J321" s="71"/>
      <c r="K321" s="71"/>
      <c r="L321" s="71"/>
      <c r="M321" s="71"/>
      <c r="N321" s="71"/>
      <c r="O321" s="71"/>
      <c r="P321" s="71"/>
      <c r="Q321" s="71"/>
      <c r="R321" s="71"/>
      <c r="S321" s="71"/>
      <c r="T321" s="71"/>
      <c r="U321" s="71"/>
      <c r="V321" s="71"/>
      <c r="W321" s="71"/>
      <c r="X321" s="132"/>
    </row>
    <row r="322" spans="1:24" ht="105.75" hidden="1" customHeight="1" x14ac:dyDescent="0.25">
      <c r="A322" s="71"/>
      <c r="B322" s="71"/>
      <c r="C322" s="71"/>
      <c r="D322" s="71"/>
      <c r="E322" s="71"/>
      <c r="F322" s="130"/>
      <c r="G322" s="71"/>
      <c r="H322" s="131"/>
      <c r="I322" s="71"/>
      <c r="J322" s="71"/>
      <c r="K322" s="71"/>
      <c r="L322" s="71"/>
      <c r="M322" s="71"/>
      <c r="N322" s="71"/>
      <c r="O322" s="71"/>
      <c r="P322" s="71"/>
      <c r="Q322" s="71"/>
      <c r="R322" s="71"/>
      <c r="S322" s="71"/>
      <c r="T322" s="71"/>
      <c r="U322" s="71"/>
      <c r="V322" s="71"/>
      <c r="W322" s="71"/>
      <c r="X322" s="132"/>
    </row>
    <row r="323" spans="1:24" ht="105.75" hidden="1" customHeight="1" x14ac:dyDescent="0.25">
      <c r="A323" s="71"/>
      <c r="B323" s="71"/>
      <c r="C323" s="71"/>
      <c r="D323" s="71"/>
      <c r="E323" s="71"/>
      <c r="F323" s="130"/>
      <c r="G323" s="71"/>
      <c r="H323" s="131"/>
      <c r="I323" s="71"/>
      <c r="J323" s="71"/>
      <c r="K323" s="71"/>
      <c r="L323" s="71"/>
      <c r="M323" s="71"/>
      <c r="N323" s="71"/>
      <c r="O323" s="71"/>
      <c r="P323" s="71"/>
      <c r="Q323" s="71"/>
      <c r="R323" s="71"/>
      <c r="S323" s="71"/>
      <c r="T323" s="71"/>
      <c r="U323" s="71"/>
      <c r="V323" s="71"/>
      <c r="W323" s="71"/>
      <c r="X323" s="132"/>
    </row>
    <row r="324" spans="1:24" ht="105.75" hidden="1" customHeight="1" x14ac:dyDescent="0.25">
      <c r="A324" s="71"/>
      <c r="B324" s="71"/>
      <c r="C324" s="71"/>
      <c r="D324" s="71"/>
      <c r="E324" s="71"/>
      <c r="F324" s="130"/>
      <c r="G324" s="71"/>
      <c r="H324" s="131"/>
      <c r="I324" s="71"/>
      <c r="J324" s="71"/>
      <c r="K324" s="71"/>
      <c r="L324" s="71"/>
      <c r="M324" s="71"/>
      <c r="N324" s="71"/>
      <c r="O324" s="71"/>
      <c r="P324" s="71"/>
      <c r="Q324" s="71"/>
      <c r="R324" s="71"/>
      <c r="S324" s="71"/>
      <c r="T324" s="71"/>
      <c r="U324" s="71"/>
      <c r="V324" s="71"/>
      <c r="W324" s="71"/>
      <c r="X324" s="132"/>
    </row>
    <row r="325" spans="1:24" ht="105.75" hidden="1" customHeight="1" x14ac:dyDescent="0.25">
      <c r="A325" s="71"/>
      <c r="B325" s="71"/>
      <c r="C325" s="71"/>
      <c r="D325" s="71"/>
      <c r="E325" s="71"/>
      <c r="F325" s="130"/>
      <c r="G325" s="71"/>
      <c r="H325" s="131"/>
      <c r="I325" s="71"/>
      <c r="J325" s="71"/>
      <c r="K325" s="71"/>
      <c r="L325" s="71"/>
      <c r="M325" s="71"/>
      <c r="N325" s="71"/>
      <c r="O325" s="71"/>
      <c r="P325" s="71"/>
      <c r="Q325" s="71"/>
      <c r="R325" s="71"/>
      <c r="S325" s="71"/>
      <c r="T325" s="71"/>
      <c r="U325" s="71"/>
      <c r="V325" s="71"/>
      <c r="W325" s="71"/>
      <c r="X325" s="132"/>
    </row>
    <row r="326" spans="1:24" ht="105.75" hidden="1" customHeight="1" x14ac:dyDescent="0.25">
      <c r="A326" s="71"/>
      <c r="B326" s="71"/>
      <c r="C326" s="71"/>
      <c r="D326" s="71"/>
      <c r="E326" s="71"/>
      <c r="F326" s="130"/>
      <c r="G326" s="71"/>
      <c r="H326" s="131"/>
      <c r="I326" s="71"/>
      <c r="J326" s="71"/>
      <c r="K326" s="71"/>
      <c r="L326" s="71"/>
      <c r="M326" s="71"/>
      <c r="N326" s="71"/>
      <c r="O326" s="71"/>
      <c r="P326" s="71"/>
      <c r="Q326" s="71"/>
      <c r="R326" s="71"/>
      <c r="S326" s="71"/>
      <c r="T326" s="71"/>
      <c r="U326" s="71"/>
      <c r="V326" s="71"/>
      <c r="W326" s="71"/>
      <c r="X326" s="132"/>
    </row>
    <row r="327" spans="1:24" ht="105.75" hidden="1" customHeight="1" x14ac:dyDescent="0.25">
      <c r="A327" s="71"/>
      <c r="B327" s="71"/>
      <c r="C327" s="71"/>
      <c r="D327" s="71"/>
      <c r="E327" s="71"/>
      <c r="F327" s="130"/>
      <c r="G327" s="71"/>
      <c r="H327" s="131"/>
      <c r="I327" s="71"/>
      <c r="J327" s="71"/>
      <c r="K327" s="71"/>
      <c r="L327" s="71"/>
      <c r="M327" s="71"/>
      <c r="N327" s="71"/>
      <c r="O327" s="71"/>
      <c r="P327" s="71"/>
      <c r="Q327" s="71"/>
      <c r="R327" s="71"/>
      <c r="S327" s="71"/>
      <c r="T327" s="71"/>
      <c r="U327" s="71"/>
      <c r="V327" s="71"/>
      <c r="W327" s="71"/>
      <c r="X327" s="132"/>
    </row>
    <row r="328" spans="1:24" ht="105.75" hidden="1" customHeight="1" x14ac:dyDescent="0.25">
      <c r="A328" s="71"/>
      <c r="B328" s="71"/>
      <c r="C328" s="71"/>
      <c r="D328" s="71"/>
      <c r="E328" s="71"/>
      <c r="F328" s="130"/>
      <c r="G328" s="71"/>
      <c r="H328" s="131"/>
      <c r="I328" s="71"/>
      <c r="J328" s="71"/>
      <c r="K328" s="71"/>
      <c r="L328" s="71"/>
      <c r="M328" s="71"/>
      <c r="N328" s="71"/>
      <c r="O328" s="71"/>
      <c r="P328" s="71"/>
      <c r="Q328" s="71"/>
      <c r="R328" s="71"/>
      <c r="S328" s="71"/>
      <c r="T328" s="71"/>
      <c r="U328" s="71"/>
      <c r="V328" s="71"/>
      <c r="W328" s="71"/>
      <c r="X328" s="132"/>
    </row>
    <row r="329" spans="1:24" ht="105.75" hidden="1" customHeight="1" x14ac:dyDescent="0.25">
      <c r="A329" s="71"/>
      <c r="B329" s="71"/>
      <c r="C329" s="71"/>
      <c r="D329" s="71"/>
      <c r="E329" s="71"/>
      <c r="F329" s="130"/>
      <c r="G329" s="71"/>
      <c r="H329" s="131"/>
      <c r="I329" s="71"/>
      <c r="J329" s="71"/>
      <c r="K329" s="71"/>
      <c r="L329" s="71"/>
      <c r="M329" s="71"/>
      <c r="N329" s="71"/>
      <c r="O329" s="71"/>
      <c r="P329" s="71"/>
      <c r="Q329" s="71"/>
      <c r="R329" s="71"/>
      <c r="S329" s="71"/>
      <c r="T329" s="71"/>
      <c r="U329" s="71"/>
      <c r="V329" s="71"/>
      <c r="W329" s="71"/>
      <c r="X329" s="132"/>
    </row>
    <row r="330" spans="1:24" ht="105.75" hidden="1" customHeight="1" x14ac:dyDescent="0.25">
      <c r="A330" s="71"/>
      <c r="B330" s="71"/>
      <c r="C330" s="71"/>
      <c r="D330" s="71"/>
      <c r="E330" s="71"/>
      <c r="F330" s="130"/>
      <c r="G330" s="71"/>
      <c r="H330" s="131"/>
      <c r="I330" s="71"/>
      <c r="J330" s="71"/>
      <c r="K330" s="71"/>
      <c r="L330" s="71"/>
      <c r="M330" s="71"/>
      <c r="N330" s="71"/>
      <c r="O330" s="71"/>
      <c r="P330" s="71"/>
      <c r="Q330" s="71"/>
      <c r="R330" s="71"/>
      <c r="S330" s="71"/>
      <c r="T330" s="71"/>
      <c r="U330" s="71"/>
      <c r="V330" s="71"/>
      <c r="W330" s="71"/>
      <c r="X330" s="132"/>
    </row>
    <row r="331" spans="1:24" ht="105.75" hidden="1" customHeight="1" x14ac:dyDescent="0.25">
      <c r="A331" s="71"/>
      <c r="B331" s="71"/>
      <c r="C331" s="71"/>
      <c r="D331" s="71"/>
      <c r="E331" s="71"/>
      <c r="F331" s="130"/>
      <c r="G331" s="71"/>
      <c r="H331" s="131"/>
      <c r="I331" s="71"/>
      <c r="J331" s="71"/>
      <c r="K331" s="71"/>
      <c r="L331" s="71"/>
      <c r="M331" s="71"/>
      <c r="N331" s="71"/>
      <c r="O331" s="71"/>
      <c r="P331" s="71"/>
      <c r="Q331" s="71"/>
      <c r="R331" s="71"/>
      <c r="S331" s="71"/>
      <c r="T331" s="71"/>
      <c r="U331" s="71"/>
      <c r="V331" s="71"/>
      <c r="W331" s="71"/>
      <c r="X331" s="132"/>
    </row>
    <row r="332" spans="1:24" ht="105.75" hidden="1" customHeight="1" x14ac:dyDescent="0.25">
      <c r="A332" s="71"/>
      <c r="B332" s="71"/>
      <c r="C332" s="71"/>
      <c r="D332" s="71"/>
      <c r="E332" s="71"/>
      <c r="F332" s="130"/>
      <c r="G332" s="71"/>
      <c r="H332" s="131"/>
      <c r="I332" s="71"/>
      <c r="J332" s="71"/>
      <c r="K332" s="71"/>
      <c r="L332" s="71"/>
      <c r="M332" s="71"/>
      <c r="N332" s="71"/>
      <c r="O332" s="71"/>
      <c r="P332" s="71"/>
      <c r="Q332" s="71"/>
      <c r="R332" s="71"/>
      <c r="S332" s="71"/>
      <c r="T332" s="71"/>
      <c r="U332" s="71"/>
      <c r="V332" s="71"/>
      <c r="W332" s="71"/>
      <c r="X332" s="132"/>
    </row>
    <row r="333" spans="1:24" ht="105.75" hidden="1" customHeight="1" x14ac:dyDescent="0.25">
      <c r="A333" s="71"/>
      <c r="B333" s="71"/>
      <c r="C333" s="71"/>
      <c r="D333" s="71"/>
      <c r="E333" s="71"/>
      <c r="F333" s="130"/>
      <c r="G333" s="71"/>
      <c r="H333" s="131"/>
      <c r="I333" s="71"/>
      <c r="J333" s="71"/>
      <c r="K333" s="71"/>
      <c r="L333" s="71"/>
      <c r="M333" s="71"/>
      <c r="N333" s="71"/>
      <c r="O333" s="71"/>
      <c r="P333" s="71"/>
      <c r="Q333" s="71"/>
      <c r="R333" s="71"/>
      <c r="S333" s="71"/>
      <c r="T333" s="71"/>
      <c r="U333" s="71"/>
      <c r="V333" s="71"/>
      <c r="W333" s="71"/>
      <c r="X333" s="132"/>
    </row>
    <row r="334" spans="1:24" ht="105.75" hidden="1" customHeight="1" x14ac:dyDescent="0.25">
      <c r="A334" s="71"/>
      <c r="B334" s="71"/>
      <c r="C334" s="71"/>
      <c r="D334" s="71"/>
      <c r="E334" s="71"/>
      <c r="F334" s="130"/>
      <c r="G334" s="71"/>
      <c r="H334" s="131"/>
      <c r="I334" s="71"/>
      <c r="J334" s="71"/>
      <c r="K334" s="71"/>
      <c r="L334" s="71"/>
      <c r="M334" s="71"/>
      <c r="N334" s="71"/>
      <c r="O334" s="71"/>
      <c r="P334" s="71"/>
      <c r="Q334" s="71"/>
      <c r="R334" s="71"/>
      <c r="S334" s="71"/>
      <c r="T334" s="71"/>
      <c r="U334" s="71"/>
      <c r="V334" s="71"/>
      <c r="W334" s="71"/>
      <c r="X334" s="132"/>
    </row>
    <row r="335" spans="1:24" ht="105.75" hidden="1" customHeight="1" x14ac:dyDescent="0.25">
      <c r="A335" s="71"/>
      <c r="B335" s="71"/>
      <c r="C335" s="71"/>
      <c r="D335" s="71"/>
      <c r="E335" s="71"/>
      <c r="F335" s="130"/>
      <c r="G335" s="71"/>
      <c r="H335" s="131"/>
      <c r="I335" s="71"/>
      <c r="J335" s="71"/>
      <c r="K335" s="71"/>
      <c r="L335" s="71"/>
      <c r="M335" s="71"/>
      <c r="N335" s="71"/>
      <c r="O335" s="71"/>
      <c r="P335" s="71"/>
      <c r="Q335" s="71"/>
      <c r="R335" s="71"/>
      <c r="S335" s="71"/>
      <c r="T335" s="71"/>
      <c r="U335" s="71"/>
      <c r="V335" s="71"/>
      <c r="W335" s="71"/>
      <c r="X335" s="132"/>
    </row>
    <row r="336" spans="1:24" ht="105.75" hidden="1" customHeight="1" x14ac:dyDescent="0.25">
      <c r="A336" s="71"/>
      <c r="B336" s="71"/>
      <c r="C336" s="71"/>
      <c r="D336" s="71"/>
      <c r="E336" s="71"/>
      <c r="F336" s="130"/>
      <c r="G336" s="71"/>
      <c r="H336" s="131"/>
      <c r="I336" s="71"/>
      <c r="J336" s="71"/>
      <c r="K336" s="71"/>
      <c r="L336" s="71"/>
      <c r="M336" s="71"/>
      <c r="N336" s="71"/>
      <c r="O336" s="71"/>
      <c r="P336" s="71"/>
      <c r="Q336" s="71"/>
      <c r="R336" s="71"/>
      <c r="S336" s="71"/>
      <c r="T336" s="71"/>
      <c r="U336" s="71"/>
      <c r="V336" s="71"/>
      <c r="W336" s="71"/>
      <c r="X336" s="132"/>
    </row>
    <row r="337" spans="1:24" ht="105.75" hidden="1" customHeight="1" x14ac:dyDescent="0.25">
      <c r="A337" s="71"/>
      <c r="B337" s="71"/>
      <c r="C337" s="71"/>
      <c r="D337" s="71"/>
      <c r="E337" s="71"/>
      <c r="F337" s="130"/>
      <c r="G337" s="71"/>
      <c r="H337" s="131"/>
      <c r="I337" s="71"/>
      <c r="J337" s="71"/>
      <c r="K337" s="71"/>
      <c r="L337" s="71"/>
      <c r="M337" s="71"/>
      <c r="N337" s="71"/>
      <c r="O337" s="71"/>
      <c r="P337" s="71"/>
      <c r="Q337" s="71"/>
      <c r="R337" s="71"/>
      <c r="S337" s="71"/>
      <c r="T337" s="71"/>
      <c r="U337" s="71"/>
      <c r="V337" s="71"/>
      <c r="W337" s="71"/>
      <c r="X337" s="132"/>
    </row>
    <row r="338" spans="1:24" ht="105.75" hidden="1" customHeight="1" x14ac:dyDescent="0.25">
      <c r="A338" s="71"/>
      <c r="B338" s="71"/>
      <c r="C338" s="71"/>
      <c r="D338" s="71"/>
      <c r="E338" s="71"/>
      <c r="F338" s="130"/>
      <c r="G338" s="71"/>
      <c r="H338" s="131"/>
      <c r="I338" s="71"/>
      <c r="J338" s="71"/>
      <c r="K338" s="71"/>
      <c r="L338" s="71"/>
      <c r="M338" s="71"/>
      <c r="N338" s="71"/>
      <c r="O338" s="71"/>
      <c r="P338" s="71"/>
      <c r="Q338" s="71"/>
      <c r="R338" s="71"/>
      <c r="S338" s="71"/>
      <c r="T338" s="71"/>
      <c r="U338" s="71"/>
      <c r="V338" s="71"/>
      <c r="W338" s="71"/>
      <c r="X338" s="132"/>
    </row>
    <row r="339" spans="1:24" ht="105.75" hidden="1" customHeight="1" x14ac:dyDescent="0.25">
      <c r="A339" s="71"/>
      <c r="B339" s="71"/>
      <c r="C339" s="71"/>
      <c r="D339" s="71"/>
      <c r="E339" s="71"/>
      <c r="F339" s="130"/>
      <c r="G339" s="71"/>
      <c r="H339" s="131"/>
      <c r="I339" s="71"/>
      <c r="J339" s="71"/>
      <c r="K339" s="71"/>
      <c r="L339" s="71"/>
      <c r="M339" s="71"/>
      <c r="N339" s="71"/>
      <c r="O339" s="71"/>
      <c r="P339" s="71"/>
      <c r="Q339" s="71"/>
      <c r="R339" s="71"/>
      <c r="S339" s="71"/>
      <c r="T339" s="71"/>
      <c r="U339" s="71"/>
      <c r="V339" s="71"/>
      <c r="W339" s="71"/>
      <c r="X339" s="132"/>
    </row>
    <row r="340" spans="1:24" ht="105.75" hidden="1" customHeight="1" x14ac:dyDescent="0.25">
      <c r="A340" s="71"/>
      <c r="B340" s="71"/>
      <c r="C340" s="71"/>
      <c r="D340" s="71"/>
      <c r="E340" s="71"/>
      <c r="F340" s="130"/>
      <c r="G340" s="71"/>
      <c r="H340" s="131"/>
      <c r="I340" s="71"/>
      <c r="J340" s="71"/>
      <c r="K340" s="71"/>
      <c r="L340" s="71"/>
      <c r="M340" s="71"/>
      <c r="N340" s="71"/>
      <c r="O340" s="71"/>
      <c r="P340" s="71"/>
      <c r="Q340" s="71"/>
      <c r="R340" s="71"/>
      <c r="S340" s="71"/>
      <c r="T340" s="71"/>
      <c r="U340" s="71"/>
      <c r="V340" s="71"/>
      <c r="W340" s="71"/>
      <c r="X340" s="132"/>
    </row>
    <row r="341" spans="1:24" ht="105.75" hidden="1" customHeight="1" x14ac:dyDescent="0.25">
      <c r="A341" s="71"/>
      <c r="B341" s="71"/>
      <c r="C341" s="71"/>
      <c r="D341" s="71"/>
      <c r="E341" s="71"/>
      <c r="F341" s="130"/>
      <c r="G341" s="71"/>
      <c r="H341" s="131"/>
      <c r="I341" s="71"/>
      <c r="J341" s="71"/>
      <c r="K341" s="71"/>
      <c r="L341" s="71"/>
      <c r="M341" s="71"/>
      <c r="N341" s="71"/>
      <c r="O341" s="71"/>
      <c r="P341" s="71"/>
      <c r="Q341" s="71"/>
      <c r="R341" s="71"/>
      <c r="S341" s="71"/>
      <c r="T341" s="71"/>
      <c r="U341" s="71"/>
      <c r="V341" s="71"/>
      <c r="W341" s="71"/>
      <c r="X341" s="132"/>
    </row>
    <row r="342" spans="1:24" ht="105.75" hidden="1" customHeight="1" x14ac:dyDescent="0.25">
      <c r="A342" s="71"/>
      <c r="B342" s="71"/>
      <c r="C342" s="71"/>
      <c r="D342" s="71"/>
      <c r="E342" s="71"/>
      <c r="F342" s="130"/>
      <c r="G342" s="71"/>
      <c r="H342" s="131"/>
      <c r="I342" s="71"/>
      <c r="J342" s="71"/>
      <c r="K342" s="71"/>
      <c r="L342" s="71"/>
      <c r="M342" s="71"/>
      <c r="N342" s="71"/>
      <c r="O342" s="71"/>
      <c r="P342" s="71"/>
      <c r="Q342" s="71"/>
      <c r="R342" s="71"/>
      <c r="S342" s="71"/>
      <c r="T342" s="71"/>
      <c r="U342" s="71"/>
      <c r="V342" s="71"/>
      <c r="W342" s="71"/>
      <c r="X342" s="132"/>
    </row>
    <row r="343" spans="1:24" ht="105.75" hidden="1" customHeight="1" x14ac:dyDescent="0.25">
      <c r="A343" s="71"/>
      <c r="B343" s="71"/>
      <c r="C343" s="71"/>
      <c r="D343" s="71"/>
      <c r="E343" s="71"/>
      <c r="F343" s="130"/>
      <c r="G343" s="71"/>
      <c r="H343" s="131"/>
      <c r="I343" s="71"/>
      <c r="J343" s="71"/>
      <c r="K343" s="71"/>
      <c r="L343" s="71"/>
      <c r="M343" s="71"/>
      <c r="N343" s="71"/>
      <c r="O343" s="71"/>
      <c r="P343" s="71"/>
      <c r="Q343" s="71"/>
      <c r="R343" s="71"/>
      <c r="S343" s="71"/>
      <c r="T343" s="71"/>
      <c r="U343" s="71"/>
      <c r="V343" s="71"/>
      <c r="W343" s="71"/>
      <c r="X343" s="132"/>
    </row>
    <row r="344" spans="1:24" ht="105.75" hidden="1" customHeight="1" x14ac:dyDescent="0.25">
      <c r="A344" s="71"/>
      <c r="B344" s="71"/>
      <c r="C344" s="71"/>
      <c r="D344" s="71"/>
      <c r="E344" s="71"/>
      <c r="F344" s="130"/>
      <c r="G344" s="71"/>
      <c r="H344" s="131"/>
      <c r="I344" s="71"/>
      <c r="J344" s="71"/>
      <c r="K344" s="71"/>
      <c r="L344" s="71"/>
      <c r="M344" s="71"/>
      <c r="N344" s="71"/>
      <c r="O344" s="71"/>
      <c r="P344" s="71"/>
      <c r="Q344" s="71"/>
      <c r="R344" s="71"/>
      <c r="S344" s="71"/>
      <c r="T344" s="71"/>
      <c r="U344" s="71"/>
      <c r="V344" s="71"/>
      <c r="W344" s="71"/>
      <c r="X344" s="132"/>
    </row>
    <row r="345" spans="1:24" ht="105.75" hidden="1" customHeight="1" x14ac:dyDescent="0.25">
      <c r="A345" s="71"/>
      <c r="B345" s="71"/>
      <c r="C345" s="71"/>
      <c r="D345" s="71"/>
      <c r="E345" s="71"/>
      <c r="F345" s="130"/>
      <c r="G345" s="71"/>
      <c r="H345" s="131"/>
      <c r="I345" s="71"/>
      <c r="J345" s="71"/>
      <c r="K345" s="71"/>
      <c r="L345" s="71"/>
      <c r="M345" s="71"/>
      <c r="N345" s="71"/>
      <c r="O345" s="71"/>
      <c r="P345" s="71"/>
      <c r="Q345" s="71"/>
      <c r="R345" s="71"/>
      <c r="S345" s="71"/>
      <c r="T345" s="71"/>
      <c r="U345" s="71"/>
      <c r="V345" s="71"/>
      <c r="W345" s="71"/>
      <c r="X345" s="132"/>
    </row>
    <row r="346" spans="1:24" ht="105.75" hidden="1" customHeight="1" x14ac:dyDescent="0.25">
      <c r="A346" s="71"/>
      <c r="B346" s="71"/>
      <c r="C346" s="71"/>
      <c r="D346" s="71"/>
      <c r="E346" s="71"/>
      <c r="F346" s="130"/>
      <c r="G346" s="71"/>
      <c r="H346" s="131"/>
      <c r="I346" s="71"/>
      <c r="J346" s="71"/>
      <c r="K346" s="71"/>
      <c r="L346" s="71"/>
      <c r="M346" s="71"/>
      <c r="N346" s="71"/>
      <c r="O346" s="71"/>
      <c r="P346" s="71"/>
      <c r="Q346" s="71"/>
      <c r="R346" s="71"/>
      <c r="S346" s="71"/>
      <c r="T346" s="71"/>
      <c r="U346" s="71"/>
      <c r="V346" s="71"/>
      <c r="W346" s="71"/>
      <c r="X346" s="132"/>
    </row>
    <row r="347" spans="1:24" ht="105.75" hidden="1" customHeight="1" x14ac:dyDescent="0.25">
      <c r="A347" s="71"/>
      <c r="B347" s="71"/>
      <c r="C347" s="71"/>
      <c r="D347" s="71"/>
      <c r="E347" s="71"/>
      <c r="F347" s="130"/>
      <c r="G347" s="71"/>
      <c r="H347" s="131"/>
      <c r="I347" s="71"/>
      <c r="J347" s="71"/>
      <c r="K347" s="71"/>
      <c r="L347" s="71"/>
      <c r="M347" s="71"/>
      <c r="N347" s="71"/>
      <c r="O347" s="71"/>
      <c r="P347" s="71"/>
      <c r="Q347" s="71"/>
      <c r="R347" s="71"/>
      <c r="S347" s="71"/>
      <c r="T347" s="71"/>
      <c r="U347" s="71"/>
      <c r="V347" s="71"/>
      <c r="W347" s="71"/>
      <c r="X347" s="132"/>
    </row>
    <row r="348" spans="1:24" ht="105.75" hidden="1" customHeight="1" x14ac:dyDescent="0.25">
      <c r="A348" s="71"/>
      <c r="B348" s="71"/>
      <c r="C348" s="71"/>
      <c r="D348" s="71"/>
      <c r="E348" s="71"/>
      <c r="F348" s="130"/>
      <c r="G348" s="71"/>
      <c r="H348" s="131"/>
      <c r="I348" s="71"/>
      <c r="J348" s="71"/>
      <c r="K348" s="71"/>
      <c r="L348" s="71"/>
      <c r="M348" s="71"/>
      <c r="N348" s="71"/>
      <c r="O348" s="71"/>
      <c r="P348" s="71"/>
      <c r="Q348" s="71"/>
      <c r="R348" s="71"/>
      <c r="S348" s="71"/>
      <c r="T348" s="71"/>
      <c r="U348" s="71"/>
      <c r="V348" s="71"/>
      <c r="W348" s="71"/>
      <c r="X348" s="132"/>
    </row>
    <row r="349" spans="1:24" ht="105.75" hidden="1" customHeight="1" x14ac:dyDescent="0.25">
      <c r="A349" s="71"/>
      <c r="B349" s="71"/>
      <c r="C349" s="71"/>
      <c r="D349" s="71"/>
      <c r="E349" s="71"/>
      <c r="F349" s="130"/>
      <c r="G349" s="71"/>
      <c r="H349" s="131"/>
      <c r="I349" s="71"/>
      <c r="J349" s="71"/>
      <c r="K349" s="71"/>
      <c r="L349" s="71"/>
      <c r="M349" s="71"/>
      <c r="N349" s="71"/>
      <c r="O349" s="71"/>
      <c r="P349" s="71"/>
      <c r="Q349" s="71"/>
      <c r="R349" s="71"/>
      <c r="S349" s="71"/>
      <c r="T349" s="71"/>
      <c r="U349" s="71"/>
      <c r="V349" s="71"/>
      <c r="W349" s="71"/>
      <c r="X349" s="132"/>
    </row>
    <row r="350" spans="1:24" ht="105.75" hidden="1" customHeight="1" x14ac:dyDescent="0.25">
      <c r="A350" s="71"/>
      <c r="B350" s="71"/>
      <c r="C350" s="71"/>
      <c r="D350" s="71"/>
      <c r="E350" s="71"/>
      <c r="F350" s="130"/>
      <c r="G350" s="71"/>
      <c r="H350" s="131"/>
      <c r="I350" s="71"/>
      <c r="J350" s="71"/>
      <c r="K350" s="71"/>
      <c r="L350" s="71"/>
      <c r="M350" s="71"/>
      <c r="N350" s="71"/>
      <c r="O350" s="71"/>
      <c r="P350" s="71"/>
      <c r="Q350" s="71"/>
      <c r="R350" s="71"/>
      <c r="S350" s="71"/>
      <c r="T350" s="71"/>
      <c r="U350" s="71"/>
      <c r="V350" s="71"/>
      <c r="W350" s="71"/>
      <c r="X350" s="132"/>
    </row>
    <row r="351" spans="1:24" ht="105.75" hidden="1" customHeight="1" x14ac:dyDescent="0.25">
      <c r="A351" s="71"/>
      <c r="B351" s="71"/>
      <c r="C351" s="71"/>
      <c r="D351" s="71"/>
      <c r="E351" s="71"/>
      <c r="F351" s="130"/>
      <c r="G351" s="71"/>
      <c r="H351" s="131"/>
      <c r="I351" s="71"/>
      <c r="J351" s="71"/>
      <c r="K351" s="71"/>
      <c r="L351" s="71"/>
      <c r="M351" s="71"/>
      <c r="N351" s="71"/>
      <c r="O351" s="71"/>
      <c r="P351" s="71"/>
      <c r="Q351" s="71"/>
      <c r="R351" s="71"/>
      <c r="S351" s="71"/>
      <c r="T351" s="71"/>
      <c r="U351" s="71"/>
      <c r="V351" s="71"/>
      <c r="W351" s="71"/>
      <c r="X351" s="132"/>
    </row>
    <row r="352" spans="1:24" ht="105.75" hidden="1" customHeight="1" x14ac:dyDescent="0.25">
      <c r="A352" s="71"/>
      <c r="B352" s="71"/>
      <c r="C352" s="71"/>
      <c r="D352" s="71"/>
      <c r="E352" s="71"/>
      <c r="F352" s="130"/>
      <c r="G352" s="71"/>
      <c r="H352" s="131"/>
      <c r="I352" s="71"/>
      <c r="J352" s="71"/>
      <c r="K352" s="71"/>
      <c r="L352" s="71"/>
      <c r="M352" s="71"/>
      <c r="N352" s="71"/>
      <c r="O352" s="71"/>
      <c r="P352" s="71"/>
      <c r="Q352" s="71"/>
      <c r="R352" s="71"/>
      <c r="S352" s="71"/>
      <c r="T352" s="71"/>
      <c r="U352" s="71"/>
      <c r="V352" s="71"/>
      <c r="W352" s="71"/>
      <c r="X352" s="132"/>
    </row>
    <row r="353" spans="1:24" ht="105.75" hidden="1" customHeight="1" x14ac:dyDescent="0.25">
      <c r="A353" s="71"/>
      <c r="B353" s="71"/>
      <c r="C353" s="71"/>
      <c r="D353" s="71"/>
      <c r="E353" s="71"/>
      <c r="F353" s="130"/>
      <c r="G353" s="71"/>
      <c r="H353" s="131"/>
      <c r="I353" s="71"/>
      <c r="J353" s="71"/>
      <c r="K353" s="71"/>
      <c r="L353" s="71"/>
      <c r="M353" s="71"/>
      <c r="N353" s="71"/>
      <c r="O353" s="71"/>
      <c r="P353" s="71"/>
      <c r="Q353" s="71"/>
      <c r="R353" s="71"/>
      <c r="S353" s="71"/>
      <c r="T353" s="71"/>
      <c r="U353" s="71"/>
      <c r="V353" s="71"/>
      <c r="W353" s="71"/>
      <c r="X353" s="132"/>
    </row>
    <row r="354" spans="1:24" ht="105.75" hidden="1" customHeight="1" x14ac:dyDescent="0.25">
      <c r="A354" s="71"/>
      <c r="B354" s="71"/>
      <c r="C354" s="71"/>
      <c r="D354" s="71"/>
      <c r="E354" s="71"/>
      <c r="F354" s="130"/>
      <c r="G354" s="71"/>
      <c r="H354" s="131"/>
      <c r="I354" s="71"/>
      <c r="J354" s="71"/>
      <c r="K354" s="71"/>
      <c r="L354" s="71"/>
      <c r="M354" s="71"/>
      <c r="N354" s="71"/>
      <c r="O354" s="71"/>
      <c r="P354" s="71"/>
      <c r="Q354" s="71"/>
      <c r="R354" s="71"/>
      <c r="S354" s="71"/>
      <c r="T354" s="71"/>
      <c r="U354" s="71"/>
      <c r="V354" s="71"/>
      <c r="W354" s="71"/>
      <c r="X354" s="132"/>
    </row>
    <row r="355" spans="1:24" ht="105.75" hidden="1" customHeight="1" x14ac:dyDescent="0.25">
      <c r="A355" s="71"/>
      <c r="B355" s="71"/>
      <c r="C355" s="71"/>
      <c r="D355" s="71"/>
      <c r="E355" s="71"/>
      <c r="F355" s="130"/>
      <c r="G355" s="71"/>
      <c r="H355" s="131"/>
      <c r="I355" s="71"/>
      <c r="J355" s="71"/>
      <c r="K355" s="71"/>
      <c r="L355" s="71"/>
      <c r="M355" s="71"/>
      <c r="N355" s="71"/>
      <c r="O355" s="71"/>
      <c r="P355" s="71"/>
      <c r="Q355" s="71"/>
      <c r="R355" s="71"/>
      <c r="S355" s="71"/>
      <c r="T355" s="71"/>
      <c r="U355" s="71"/>
      <c r="V355" s="71"/>
      <c r="W355" s="71"/>
      <c r="X355" s="132"/>
    </row>
    <row r="356" spans="1:24" ht="105.75" hidden="1" customHeight="1" x14ac:dyDescent="0.25">
      <c r="A356" s="71"/>
      <c r="B356" s="71"/>
      <c r="C356" s="71"/>
      <c r="D356" s="71"/>
      <c r="E356" s="71"/>
      <c r="F356" s="130"/>
      <c r="G356" s="71"/>
      <c r="H356" s="131"/>
      <c r="I356" s="71"/>
      <c r="J356" s="71"/>
      <c r="K356" s="71"/>
      <c r="L356" s="71"/>
      <c r="M356" s="71"/>
      <c r="N356" s="71"/>
      <c r="O356" s="71"/>
      <c r="P356" s="71"/>
      <c r="Q356" s="71"/>
      <c r="R356" s="71"/>
      <c r="S356" s="71"/>
      <c r="T356" s="71"/>
      <c r="U356" s="71"/>
      <c r="V356" s="71"/>
      <c r="W356" s="71"/>
      <c r="X356" s="132"/>
    </row>
    <row r="357" spans="1:24" ht="105.75" hidden="1" customHeight="1" x14ac:dyDescent="0.25">
      <c r="A357" s="71"/>
      <c r="B357" s="71"/>
      <c r="C357" s="71"/>
      <c r="D357" s="71"/>
      <c r="E357" s="71"/>
      <c r="F357" s="130"/>
      <c r="G357" s="71"/>
      <c r="H357" s="131"/>
      <c r="I357" s="71"/>
      <c r="J357" s="71"/>
      <c r="K357" s="71"/>
      <c r="L357" s="71"/>
      <c r="M357" s="71"/>
      <c r="N357" s="71"/>
      <c r="O357" s="71"/>
      <c r="P357" s="71"/>
      <c r="Q357" s="71"/>
      <c r="R357" s="71"/>
      <c r="S357" s="71"/>
      <c r="T357" s="71"/>
      <c r="U357" s="71"/>
      <c r="V357" s="71"/>
      <c r="W357" s="71"/>
      <c r="X357" s="132"/>
    </row>
    <row r="358" spans="1:24" ht="105.75" hidden="1" customHeight="1" x14ac:dyDescent="0.25">
      <c r="A358" s="71"/>
      <c r="B358" s="71"/>
      <c r="C358" s="71"/>
      <c r="D358" s="71"/>
      <c r="E358" s="71"/>
      <c r="F358" s="130"/>
      <c r="G358" s="71"/>
      <c r="H358" s="131"/>
      <c r="I358" s="71"/>
      <c r="J358" s="71"/>
      <c r="K358" s="71"/>
      <c r="L358" s="71"/>
      <c r="M358" s="71"/>
      <c r="N358" s="71"/>
      <c r="O358" s="71"/>
      <c r="P358" s="71"/>
      <c r="Q358" s="71"/>
      <c r="R358" s="71"/>
      <c r="S358" s="71"/>
      <c r="T358" s="71"/>
      <c r="U358" s="71"/>
      <c r="V358" s="71"/>
      <c r="W358" s="71"/>
      <c r="X358" s="132"/>
    </row>
    <row r="359" spans="1:24" ht="105.75" hidden="1" customHeight="1" x14ac:dyDescent="0.25">
      <c r="A359" s="71"/>
      <c r="B359" s="71"/>
      <c r="C359" s="71"/>
      <c r="D359" s="71"/>
      <c r="E359" s="71"/>
      <c r="F359" s="130"/>
      <c r="G359" s="71"/>
      <c r="H359" s="131"/>
      <c r="I359" s="71"/>
      <c r="J359" s="71"/>
      <c r="K359" s="71"/>
      <c r="L359" s="71"/>
      <c r="M359" s="71"/>
      <c r="N359" s="71"/>
      <c r="O359" s="71"/>
      <c r="P359" s="71"/>
      <c r="Q359" s="71"/>
      <c r="R359" s="71"/>
      <c r="S359" s="71"/>
      <c r="T359" s="71"/>
      <c r="U359" s="71"/>
      <c r="V359" s="71"/>
      <c r="W359" s="71"/>
      <c r="X359" s="132"/>
    </row>
    <row r="360" spans="1:24" ht="105.75" hidden="1" customHeight="1" x14ac:dyDescent="0.25">
      <c r="A360" s="71"/>
      <c r="B360" s="71"/>
      <c r="C360" s="71"/>
      <c r="D360" s="71"/>
      <c r="E360" s="71"/>
      <c r="F360" s="130"/>
      <c r="G360" s="71"/>
      <c r="H360" s="131"/>
      <c r="I360" s="71"/>
      <c r="J360" s="71"/>
      <c r="K360" s="71"/>
      <c r="L360" s="71"/>
      <c r="M360" s="71"/>
      <c r="N360" s="71"/>
      <c r="O360" s="71"/>
      <c r="P360" s="71"/>
      <c r="Q360" s="71"/>
      <c r="R360" s="71"/>
      <c r="S360" s="71"/>
      <c r="T360" s="71"/>
      <c r="U360" s="71"/>
      <c r="V360" s="71"/>
      <c r="W360" s="71"/>
      <c r="X360" s="132"/>
    </row>
    <row r="361" spans="1:24" ht="105.75" hidden="1" customHeight="1" x14ac:dyDescent="0.25">
      <c r="A361" s="71"/>
      <c r="B361" s="71"/>
      <c r="C361" s="71"/>
      <c r="D361" s="71"/>
      <c r="E361" s="71"/>
      <c r="F361" s="130"/>
      <c r="G361" s="71"/>
      <c r="H361" s="131"/>
      <c r="I361" s="71"/>
      <c r="J361" s="71"/>
      <c r="K361" s="71"/>
      <c r="L361" s="71"/>
      <c r="M361" s="71"/>
      <c r="N361" s="71"/>
      <c r="O361" s="71"/>
      <c r="P361" s="71"/>
      <c r="Q361" s="71"/>
      <c r="R361" s="71"/>
      <c r="S361" s="71"/>
      <c r="T361" s="71"/>
      <c r="U361" s="71"/>
      <c r="V361" s="71"/>
      <c r="W361" s="71"/>
      <c r="X361" s="132"/>
    </row>
    <row r="362" spans="1:24" ht="105.75" hidden="1" customHeight="1" x14ac:dyDescent="0.25">
      <c r="A362" s="71"/>
      <c r="B362" s="71"/>
      <c r="C362" s="71"/>
      <c r="D362" s="71"/>
      <c r="E362" s="71"/>
      <c r="F362" s="130"/>
      <c r="G362" s="71"/>
      <c r="H362" s="131"/>
      <c r="I362" s="71"/>
      <c r="J362" s="71"/>
      <c r="K362" s="71"/>
      <c r="L362" s="71"/>
      <c r="M362" s="71"/>
      <c r="N362" s="71"/>
      <c r="O362" s="71"/>
      <c r="P362" s="71"/>
      <c r="Q362" s="71"/>
      <c r="R362" s="71"/>
      <c r="S362" s="71"/>
      <c r="T362" s="71"/>
      <c r="U362" s="71"/>
      <c r="V362" s="71"/>
      <c r="W362" s="71"/>
      <c r="X362" s="132"/>
    </row>
    <row r="363" spans="1:24" ht="105.75" hidden="1" customHeight="1" x14ac:dyDescent="0.25">
      <c r="A363" s="71"/>
      <c r="B363" s="71"/>
      <c r="C363" s="71"/>
      <c r="D363" s="71"/>
      <c r="E363" s="71"/>
      <c r="F363" s="130"/>
      <c r="G363" s="71"/>
      <c r="H363" s="131"/>
      <c r="I363" s="71"/>
      <c r="J363" s="71"/>
      <c r="K363" s="71"/>
      <c r="L363" s="71"/>
      <c r="M363" s="71"/>
      <c r="N363" s="71"/>
      <c r="O363" s="71"/>
      <c r="P363" s="71"/>
      <c r="Q363" s="71"/>
      <c r="R363" s="71"/>
      <c r="S363" s="71"/>
      <c r="T363" s="71"/>
      <c r="U363" s="71"/>
      <c r="V363" s="71"/>
      <c r="W363" s="71"/>
      <c r="X363" s="132"/>
    </row>
    <row r="364" spans="1:24" ht="105.75" hidden="1" customHeight="1" x14ac:dyDescent="0.25">
      <c r="A364" s="71"/>
      <c r="B364" s="71"/>
      <c r="C364" s="71"/>
      <c r="D364" s="71"/>
      <c r="E364" s="71"/>
      <c r="F364" s="130"/>
      <c r="G364" s="71"/>
      <c r="H364" s="131"/>
      <c r="I364" s="71"/>
      <c r="J364" s="71"/>
      <c r="K364" s="71"/>
      <c r="L364" s="71"/>
      <c r="M364" s="71"/>
      <c r="N364" s="71"/>
      <c r="O364" s="71"/>
      <c r="P364" s="71"/>
      <c r="Q364" s="71"/>
      <c r="R364" s="71"/>
      <c r="S364" s="71"/>
      <c r="T364" s="71"/>
      <c r="U364" s="71"/>
      <c r="V364" s="71"/>
      <c r="W364" s="71"/>
      <c r="X364" s="132"/>
    </row>
    <row r="365" spans="1:24" ht="105.75" hidden="1" customHeight="1" x14ac:dyDescent="0.25">
      <c r="A365" s="71"/>
      <c r="B365" s="71"/>
      <c r="C365" s="71"/>
      <c r="D365" s="71"/>
      <c r="E365" s="71"/>
      <c r="F365" s="130"/>
      <c r="G365" s="71"/>
      <c r="H365" s="131"/>
      <c r="I365" s="71"/>
      <c r="J365" s="71"/>
      <c r="K365" s="71"/>
      <c r="L365" s="71"/>
      <c r="M365" s="71"/>
      <c r="N365" s="71"/>
      <c r="O365" s="71"/>
      <c r="P365" s="71"/>
      <c r="Q365" s="71"/>
      <c r="R365" s="71"/>
      <c r="S365" s="71"/>
      <c r="T365" s="71"/>
      <c r="U365" s="71"/>
      <c r="V365" s="71"/>
      <c r="W365" s="71"/>
      <c r="X365" s="132"/>
    </row>
    <row r="366" spans="1:24" ht="105.75" hidden="1" customHeight="1" x14ac:dyDescent="0.25">
      <c r="A366" s="71"/>
      <c r="B366" s="71"/>
      <c r="C366" s="71"/>
      <c r="D366" s="71"/>
      <c r="E366" s="71"/>
      <c r="F366" s="130"/>
      <c r="G366" s="71"/>
      <c r="H366" s="131"/>
      <c r="I366" s="71"/>
      <c r="J366" s="71"/>
      <c r="K366" s="71"/>
      <c r="L366" s="71"/>
      <c r="M366" s="71"/>
      <c r="N366" s="71"/>
      <c r="O366" s="71"/>
      <c r="P366" s="71"/>
      <c r="Q366" s="71"/>
      <c r="R366" s="71"/>
      <c r="S366" s="71"/>
      <c r="T366" s="71"/>
      <c r="U366" s="71"/>
      <c r="V366" s="71"/>
      <c r="W366" s="71"/>
      <c r="X366" s="132"/>
    </row>
    <row r="367" spans="1:24" ht="105.75" hidden="1" customHeight="1" x14ac:dyDescent="0.25">
      <c r="A367" s="71"/>
      <c r="B367" s="71"/>
      <c r="C367" s="71"/>
      <c r="D367" s="71"/>
      <c r="E367" s="71"/>
      <c r="F367" s="130"/>
      <c r="G367" s="71"/>
      <c r="H367" s="131"/>
      <c r="I367" s="71"/>
      <c r="J367" s="71"/>
      <c r="K367" s="71"/>
      <c r="L367" s="71"/>
      <c r="M367" s="71"/>
      <c r="N367" s="71"/>
      <c r="O367" s="71"/>
      <c r="P367" s="71"/>
      <c r="Q367" s="71"/>
      <c r="R367" s="71"/>
      <c r="S367" s="71"/>
      <c r="T367" s="71"/>
      <c r="U367" s="71"/>
      <c r="V367" s="71"/>
      <c r="W367" s="71"/>
      <c r="X367" s="132"/>
    </row>
    <row r="368" spans="1:24" ht="105.75" hidden="1" customHeight="1" x14ac:dyDescent="0.25">
      <c r="A368" s="71"/>
      <c r="B368" s="71"/>
      <c r="C368" s="71"/>
      <c r="D368" s="71"/>
      <c r="E368" s="71"/>
      <c r="F368" s="130"/>
      <c r="G368" s="71"/>
      <c r="H368" s="131"/>
      <c r="I368" s="71"/>
      <c r="J368" s="71"/>
      <c r="K368" s="71"/>
      <c r="L368" s="71"/>
      <c r="M368" s="71"/>
      <c r="N368" s="71"/>
      <c r="O368" s="71"/>
      <c r="P368" s="71"/>
      <c r="Q368" s="71"/>
      <c r="R368" s="71"/>
      <c r="S368" s="71"/>
      <c r="T368" s="71"/>
      <c r="U368" s="71"/>
      <c r="V368" s="71"/>
      <c r="W368" s="71"/>
      <c r="X368" s="132"/>
    </row>
    <row r="369" spans="1:24" ht="105.75" hidden="1" customHeight="1" x14ac:dyDescent="0.25">
      <c r="A369" s="71"/>
      <c r="B369" s="71"/>
      <c r="C369" s="71"/>
      <c r="D369" s="71"/>
      <c r="E369" s="71"/>
      <c r="F369" s="130"/>
      <c r="G369" s="71"/>
      <c r="H369" s="131"/>
      <c r="I369" s="71"/>
      <c r="J369" s="71"/>
      <c r="K369" s="71"/>
      <c r="L369" s="71"/>
      <c r="M369" s="71"/>
      <c r="N369" s="71"/>
      <c r="O369" s="71"/>
      <c r="P369" s="71"/>
      <c r="Q369" s="71"/>
      <c r="R369" s="71"/>
      <c r="S369" s="71"/>
      <c r="T369" s="71"/>
      <c r="U369" s="71"/>
      <c r="V369" s="71"/>
      <c r="W369" s="71"/>
      <c r="X369" s="132"/>
    </row>
    <row r="370" spans="1:24" ht="105.75" hidden="1" customHeight="1" x14ac:dyDescent="0.25">
      <c r="A370" s="71"/>
      <c r="B370" s="71"/>
      <c r="C370" s="71"/>
      <c r="D370" s="71"/>
      <c r="E370" s="71"/>
      <c r="F370" s="130"/>
      <c r="G370" s="71"/>
      <c r="H370" s="131"/>
      <c r="I370" s="71"/>
      <c r="J370" s="71"/>
      <c r="K370" s="71"/>
      <c r="L370" s="71"/>
      <c r="M370" s="71"/>
      <c r="N370" s="71"/>
      <c r="O370" s="71"/>
      <c r="P370" s="71"/>
      <c r="Q370" s="71"/>
      <c r="R370" s="71"/>
      <c r="S370" s="71"/>
      <c r="T370" s="71"/>
      <c r="U370" s="71"/>
      <c r="V370" s="71"/>
      <c r="W370" s="71"/>
      <c r="X370" s="132"/>
    </row>
    <row r="371" spans="1:24" ht="105.75" hidden="1" customHeight="1" x14ac:dyDescent="0.25">
      <c r="A371" s="71"/>
      <c r="B371" s="71"/>
      <c r="C371" s="71"/>
      <c r="D371" s="71"/>
      <c r="E371" s="71"/>
      <c r="F371" s="130"/>
      <c r="G371" s="71"/>
      <c r="H371" s="131"/>
      <c r="I371" s="71"/>
      <c r="J371" s="71"/>
      <c r="K371" s="71"/>
      <c r="L371" s="71"/>
      <c r="M371" s="71"/>
      <c r="N371" s="71"/>
      <c r="O371" s="71"/>
      <c r="P371" s="71"/>
      <c r="Q371" s="71"/>
      <c r="R371" s="71"/>
      <c r="S371" s="71"/>
      <c r="T371" s="71"/>
      <c r="U371" s="71"/>
      <c r="V371" s="71"/>
      <c r="W371" s="71"/>
      <c r="X371" s="132"/>
    </row>
    <row r="372" spans="1:24" ht="105.75" hidden="1" customHeight="1" x14ac:dyDescent="0.25">
      <c r="A372" s="71"/>
      <c r="B372" s="71"/>
      <c r="C372" s="71"/>
      <c r="D372" s="71"/>
      <c r="E372" s="71"/>
      <c r="F372" s="130"/>
      <c r="G372" s="71"/>
      <c r="H372" s="131"/>
      <c r="I372" s="71"/>
      <c r="J372" s="71"/>
      <c r="K372" s="71"/>
      <c r="L372" s="71"/>
      <c r="M372" s="71"/>
      <c r="N372" s="71"/>
      <c r="O372" s="71"/>
      <c r="P372" s="71"/>
      <c r="Q372" s="71"/>
      <c r="R372" s="71"/>
      <c r="S372" s="71"/>
      <c r="T372" s="71"/>
      <c r="U372" s="71"/>
      <c r="V372" s="71"/>
      <c r="W372" s="71"/>
      <c r="X372" s="132"/>
    </row>
    <row r="373" spans="1:24" ht="105.75" hidden="1" customHeight="1" x14ac:dyDescent="0.25">
      <c r="A373" s="71"/>
      <c r="B373" s="71"/>
      <c r="C373" s="71"/>
      <c r="D373" s="71"/>
      <c r="E373" s="71"/>
      <c r="F373" s="130"/>
      <c r="G373" s="71"/>
      <c r="H373" s="131"/>
      <c r="I373" s="71"/>
      <c r="J373" s="71"/>
      <c r="K373" s="71"/>
      <c r="L373" s="71"/>
      <c r="M373" s="71"/>
      <c r="N373" s="71"/>
      <c r="O373" s="71"/>
      <c r="P373" s="71"/>
      <c r="Q373" s="71"/>
      <c r="R373" s="71"/>
      <c r="S373" s="71"/>
      <c r="T373" s="71"/>
      <c r="U373" s="71"/>
      <c r="V373" s="71"/>
      <c r="W373" s="71"/>
      <c r="X373" s="132"/>
    </row>
    <row r="374" spans="1:24" ht="105.75" hidden="1" customHeight="1" x14ac:dyDescent="0.25">
      <c r="A374" s="71"/>
      <c r="B374" s="71"/>
      <c r="C374" s="71"/>
      <c r="D374" s="71"/>
      <c r="E374" s="71"/>
      <c r="F374" s="130"/>
      <c r="G374" s="71"/>
      <c r="H374" s="131"/>
      <c r="I374" s="71"/>
      <c r="J374" s="71"/>
      <c r="K374" s="71"/>
      <c r="L374" s="71"/>
      <c r="M374" s="71"/>
      <c r="N374" s="71"/>
      <c r="O374" s="71"/>
      <c r="P374" s="71"/>
      <c r="Q374" s="71"/>
      <c r="R374" s="71"/>
      <c r="S374" s="71"/>
      <c r="T374" s="71"/>
      <c r="U374" s="71"/>
      <c r="V374" s="71"/>
      <c r="W374" s="71"/>
      <c r="X374" s="132"/>
    </row>
    <row r="375" spans="1:24" ht="105.75" hidden="1" customHeight="1" x14ac:dyDescent="0.25">
      <c r="A375" s="71"/>
      <c r="B375" s="71"/>
      <c r="C375" s="71"/>
      <c r="D375" s="71"/>
      <c r="E375" s="71"/>
      <c r="F375" s="130"/>
      <c r="G375" s="71"/>
      <c r="H375" s="131"/>
      <c r="I375" s="71"/>
      <c r="J375" s="71"/>
      <c r="K375" s="71"/>
      <c r="L375" s="71"/>
      <c r="M375" s="71"/>
      <c r="N375" s="71"/>
      <c r="O375" s="71"/>
      <c r="P375" s="71"/>
      <c r="Q375" s="71"/>
      <c r="R375" s="71"/>
      <c r="S375" s="71"/>
      <c r="T375" s="71"/>
      <c r="U375" s="71"/>
      <c r="V375" s="71"/>
      <c r="W375" s="71"/>
      <c r="X375" s="132"/>
    </row>
    <row r="376" spans="1:24" ht="105.75" hidden="1" customHeight="1" x14ac:dyDescent="0.25">
      <c r="A376" s="71"/>
      <c r="B376" s="71"/>
      <c r="C376" s="71"/>
      <c r="D376" s="71"/>
      <c r="E376" s="71"/>
      <c r="F376" s="130"/>
      <c r="G376" s="71"/>
      <c r="H376" s="131"/>
      <c r="I376" s="71"/>
      <c r="J376" s="71"/>
      <c r="K376" s="71"/>
      <c r="L376" s="71"/>
      <c r="M376" s="71"/>
      <c r="N376" s="71"/>
      <c r="O376" s="71"/>
      <c r="P376" s="71"/>
      <c r="Q376" s="71"/>
      <c r="R376" s="71"/>
      <c r="S376" s="71"/>
      <c r="T376" s="71"/>
      <c r="U376" s="71"/>
      <c r="V376" s="71"/>
      <c r="W376" s="71"/>
      <c r="X376" s="132"/>
    </row>
    <row r="377" spans="1:24" ht="105.75" hidden="1" customHeight="1" x14ac:dyDescent="0.25">
      <c r="A377" s="71"/>
      <c r="B377" s="71"/>
      <c r="C377" s="71"/>
      <c r="D377" s="71"/>
      <c r="E377" s="71"/>
      <c r="F377" s="130"/>
      <c r="G377" s="71"/>
      <c r="H377" s="131"/>
      <c r="I377" s="71"/>
      <c r="J377" s="71"/>
      <c r="K377" s="71"/>
      <c r="L377" s="71"/>
      <c r="M377" s="71"/>
      <c r="N377" s="71"/>
      <c r="O377" s="71"/>
      <c r="P377" s="71"/>
      <c r="Q377" s="71"/>
      <c r="R377" s="71"/>
      <c r="S377" s="71"/>
      <c r="T377" s="71"/>
      <c r="U377" s="71"/>
      <c r="V377" s="71"/>
      <c r="W377" s="71"/>
      <c r="X377" s="132"/>
    </row>
    <row r="378" spans="1:24" ht="105.75" hidden="1" customHeight="1" x14ac:dyDescent="0.25">
      <c r="A378" s="71"/>
      <c r="B378" s="71"/>
      <c r="C378" s="71"/>
      <c r="D378" s="71"/>
      <c r="E378" s="71"/>
      <c r="F378" s="130"/>
      <c r="G378" s="71"/>
      <c r="H378" s="131"/>
      <c r="I378" s="71"/>
      <c r="J378" s="71"/>
      <c r="K378" s="71"/>
      <c r="L378" s="71"/>
      <c r="M378" s="71"/>
      <c r="N378" s="71"/>
      <c r="O378" s="71"/>
      <c r="P378" s="71"/>
      <c r="Q378" s="71"/>
      <c r="R378" s="71"/>
      <c r="S378" s="71"/>
      <c r="T378" s="71"/>
      <c r="U378" s="71"/>
      <c r="V378" s="71"/>
      <c r="W378" s="71"/>
      <c r="X378" s="132"/>
    </row>
    <row r="379" spans="1:24" ht="105.75" hidden="1" customHeight="1" x14ac:dyDescent="0.25">
      <c r="A379" s="71"/>
      <c r="B379" s="71"/>
      <c r="C379" s="71"/>
      <c r="D379" s="71"/>
      <c r="E379" s="71"/>
      <c r="F379" s="130"/>
      <c r="G379" s="71"/>
      <c r="H379" s="131"/>
      <c r="I379" s="71"/>
      <c r="J379" s="71"/>
      <c r="K379" s="71"/>
      <c r="L379" s="71"/>
      <c r="M379" s="71"/>
      <c r="N379" s="71"/>
      <c r="O379" s="71"/>
      <c r="P379" s="71"/>
      <c r="Q379" s="71"/>
      <c r="R379" s="71"/>
      <c r="S379" s="71"/>
      <c r="T379" s="71"/>
      <c r="U379" s="71"/>
      <c r="V379" s="71"/>
      <c r="W379" s="71"/>
      <c r="X379" s="132"/>
    </row>
    <row r="380" spans="1:24" ht="105.75" hidden="1" customHeight="1" x14ac:dyDescent="0.25">
      <c r="A380" s="71"/>
      <c r="B380" s="71"/>
      <c r="C380" s="71"/>
      <c r="D380" s="71"/>
      <c r="E380" s="71"/>
      <c r="F380" s="130"/>
      <c r="G380" s="71"/>
      <c r="H380" s="131"/>
      <c r="I380" s="71"/>
      <c r="J380" s="71"/>
      <c r="K380" s="71"/>
      <c r="L380" s="71"/>
      <c r="M380" s="71"/>
      <c r="N380" s="71"/>
      <c r="O380" s="71"/>
      <c r="P380" s="71"/>
      <c r="Q380" s="71"/>
      <c r="R380" s="71"/>
      <c r="S380" s="71"/>
      <c r="T380" s="71"/>
      <c r="U380" s="71"/>
      <c r="V380" s="71"/>
      <c r="W380" s="71"/>
      <c r="X380" s="132"/>
    </row>
    <row r="381" spans="1:24" ht="105.75" hidden="1" customHeight="1" x14ac:dyDescent="0.25">
      <c r="A381" s="71"/>
      <c r="B381" s="71"/>
      <c r="C381" s="71"/>
      <c r="D381" s="71"/>
      <c r="E381" s="71"/>
      <c r="F381" s="130"/>
      <c r="G381" s="71"/>
      <c r="H381" s="131"/>
      <c r="I381" s="71"/>
      <c r="J381" s="71"/>
      <c r="K381" s="71"/>
      <c r="L381" s="71"/>
      <c r="M381" s="71"/>
      <c r="N381" s="71"/>
      <c r="O381" s="71"/>
      <c r="P381" s="71"/>
      <c r="Q381" s="71"/>
      <c r="R381" s="71"/>
      <c r="S381" s="71"/>
      <c r="T381" s="71"/>
      <c r="U381" s="71"/>
      <c r="V381" s="71"/>
      <c r="W381" s="71"/>
      <c r="X381" s="132"/>
    </row>
    <row r="382" spans="1:24" ht="105.75" hidden="1" customHeight="1" x14ac:dyDescent="0.25">
      <c r="A382" s="71"/>
      <c r="B382" s="71"/>
      <c r="C382" s="71"/>
      <c r="D382" s="71"/>
      <c r="E382" s="71"/>
      <c r="F382" s="130"/>
      <c r="G382" s="71"/>
      <c r="H382" s="131"/>
      <c r="I382" s="71"/>
      <c r="J382" s="71"/>
      <c r="K382" s="71"/>
      <c r="L382" s="71"/>
      <c r="M382" s="71"/>
      <c r="N382" s="71"/>
      <c r="O382" s="71"/>
      <c r="P382" s="71"/>
      <c r="Q382" s="71"/>
      <c r="R382" s="71"/>
      <c r="S382" s="71"/>
      <c r="T382" s="71"/>
      <c r="U382" s="71"/>
      <c r="V382" s="71"/>
      <c r="W382" s="71"/>
      <c r="X382" s="132"/>
    </row>
    <row r="383" spans="1:24" ht="105.75" hidden="1" customHeight="1" x14ac:dyDescent="0.25">
      <c r="A383" s="71"/>
      <c r="B383" s="71"/>
      <c r="C383" s="71"/>
      <c r="D383" s="71"/>
      <c r="E383" s="71"/>
      <c r="F383" s="130"/>
      <c r="G383" s="71"/>
      <c r="H383" s="131"/>
      <c r="I383" s="71"/>
      <c r="J383" s="71"/>
      <c r="K383" s="71"/>
      <c r="L383" s="71"/>
      <c r="M383" s="71"/>
      <c r="N383" s="71"/>
      <c r="O383" s="71"/>
      <c r="P383" s="71"/>
      <c r="Q383" s="71"/>
      <c r="R383" s="71"/>
      <c r="S383" s="71"/>
      <c r="T383" s="71"/>
      <c r="U383" s="71"/>
      <c r="V383" s="71"/>
      <c r="W383" s="71"/>
      <c r="X383" s="132"/>
    </row>
    <row r="384" spans="1:24" ht="105.75" hidden="1" customHeight="1" x14ac:dyDescent="0.25">
      <c r="A384" s="71"/>
      <c r="B384" s="71"/>
      <c r="C384" s="71"/>
      <c r="D384" s="71"/>
      <c r="E384" s="71"/>
      <c r="F384" s="130"/>
      <c r="G384" s="71"/>
      <c r="H384" s="131"/>
      <c r="I384" s="71"/>
      <c r="J384" s="71"/>
      <c r="K384" s="71"/>
      <c r="L384" s="71"/>
      <c r="M384" s="71"/>
      <c r="N384" s="71"/>
      <c r="O384" s="71"/>
      <c r="P384" s="71"/>
      <c r="Q384" s="71"/>
      <c r="R384" s="71"/>
      <c r="S384" s="71"/>
      <c r="T384" s="71"/>
      <c r="U384" s="71"/>
      <c r="V384" s="71"/>
      <c r="W384" s="71"/>
      <c r="X384" s="132"/>
    </row>
    <row r="385" spans="1:24" ht="105.75" hidden="1" customHeight="1" x14ac:dyDescent="0.25">
      <c r="A385" s="71"/>
      <c r="B385" s="71"/>
      <c r="C385" s="71"/>
      <c r="D385" s="71"/>
      <c r="E385" s="71"/>
      <c r="F385" s="130"/>
      <c r="G385" s="71"/>
      <c r="H385" s="131"/>
      <c r="I385" s="71"/>
      <c r="J385" s="71"/>
      <c r="K385" s="71"/>
      <c r="L385" s="71"/>
      <c r="M385" s="71"/>
      <c r="N385" s="71"/>
      <c r="O385" s="71"/>
      <c r="P385" s="71"/>
      <c r="Q385" s="71"/>
      <c r="R385" s="71"/>
      <c r="S385" s="71"/>
      <c r="T385" s="71"/>
      <c r="U385" s="71"/>
      <c r="V385" s="71"/>
      <c r="W385" s="71"/>
      <c r="X385" s="132"/>
    </row>
    <row r="386" spans="1:24" ht="24" customHeight="1" x14ac:dyDescent="0.25">
      <c r="A386" s="71"/>
      <c r="B386" s="71"/>
      <c r="C386" s="71"/>
      <c r="D386" s="71"/>
      <c r="E386" s="71"/>
      <c r="F386" s="130"/>
      <c r="G386" s="71"/>
      <c r="H386" s="131"/>
      <c r="I386" s="71"/>
      <c r="J386" s="71"/>
      <c r="K386" s="71"/>
      <c r="L386" s="71"/>
      <c r="M386" s="71"/>
      <c r="N386" s="71"/>
      <c r="O386" s="71"/>
      <c r="P386" s="71"/>
      <c r="Q386" s="71"/>
      <c r="R386" s="71"/>
      <c r="S386" s="71"/>
      <c r="T386" s="71"/>
      <c r="U386" s="71"/>
      <c r="V386" s="71"/>
      <c r="W386" s="71"/>
      <c r="X386" s="132"/>
    </row>
    <row r="387" spans="1:24" x14ac:dyDescent="0.25">
      <c r="A387" s="71"/>
      <c r="B387" s="71"/>
      <c r="C387" s="71"/>
      <c r="D387" s="71"/>
      <c r="E387" s="71"/>
      <c r="F387" s="130"/>
      <c r="G387" s="71"/>
      <c r="H387" s="131"/>
      <c r="I387" s="71"/>
      <c r="J387" s="71"/>
      <c r="K387" s="71"/>
      <c r="L387" s="71"/>
      <c r="M387" s="71"/>
      <c r="N387" s="71"/>
      <c r="O387" s="71"/>
      <c r="P387" s="71"/>
      <c r="Q387" s="71"/>
      <c r="R387" s="71"/>
      <c r="S387" s="71"/>
      <c r="T387" s="71"/>
      <c r="U387" s="71"/>
      <c r="V387" s="71"/>
      <c r="W387" s="71"/>
      <c r="X387" s="132"/>
    </row>
    <row r="388" spans="1:24" x14ac:dyDescent="0.25">
      <c r="A388" s="71"/>
      <c r="B388" s="71"/>
      <c r="C388" s="71"/>
      <c r="D388" s="71"/>
      <c r="E388" s="71"/>
      <c r="F388" s="130"/>
      <c r="G388" s="71"/>
      <c r="H388" s="131"/>
      <c r="I388" s="71"/>
      <c r="J388" s="71"/>
      <c r="K388" s="71"/>
      <c r="L388" s="71"/>
      <c r="M388" s="71"/>
      <c r="N388" s="71"/>
      <c r="O388" s="71"/>
      <c r="P388" s="71"/>
      <c r="Q388" s="71"/>
      <c r="R388" s="71"/>
      <c r="S388" s="71"/>
      <c r="T388" s="71"/>
      <c r="U388" s="71"/>
      <c r="V388" s="71"/>
      <c r="W388" s="71"/>
      <c r="X388" s="132"/>
    </row>
    <row r="389" spans="1:24" x14ac:dyDescent="0.25">
      <c r="A389" s="71"/>
      <c r="B389" s="71"/>
      <c r="C389" s="71"/>
      <c r="D389" s="71"/>
      <c r="E389" s="71"/>
      <c r="F389" s="130"/>
      <c r="G389" s="71"/>
      <c r="H389" s="131"/>
      <c r="I389" s="71"/>
      <c r="J389" s="71"/>
      <c r="K389" s="71"/>
      <c r="L389" s="71"/>
      <c r="M389" s="71"/>
      <c r="N389" s="71"/>
      <c r="O389" s="71"/>
      <c r="P389" s="71"/>
      <c r="Q389" s="71"/>
      <c r="R389" s="71"/>
      <c r="S389" s="71"/>
      <c r="T389" s="71"/>
      <c r="U389" s="71"/>
      <c r="V389" s="71"/>
      <c r="W389" s="71"/>
      <c r="X389" s="132"/>
    </row>
    <row r="390" spans="1:24" ht="17.25" customHeight="1" x14ac:dyDescent="0.25">
      <c r="A390" s="71"/>
      <c r="B390" s="71"/>
      <c r="C390" s="71"/>
      <c r="D390" s="71"/>
      <c r="E390" s="71"/>
      <c r="F390" s="130"/>
      <c r="G390" s="71"/>
      <c r="H390" s="131"/>
      <c r="I390" s="71"/>
      <c r="J390" s="71"/>
      <c r="K390" s="71"/>
      <c r="L390" s="71"/>
      <c r="M390" s="71"/>
      <c r="N390" s="71"/>
      <c r="O390" s="71"/>
      <c r="P390" s="71"/>
      <c r="Q390" s="71"/>
      <c r="R390" s="71"/>
      <c r="S390" s="71"/>
      <c r="T390" s="71"/>
      <c r="U390" s="71"/>
      <c r="V390" s="71"/>
      <c r="W390" s="71"/>
      <c r="X390" s="132"/>
    </row>
    <row r="391" spans="1:24" x14ac:dyDescent="0.25">
      <c r="A391" s="71"/>
      <c r="B391" s="71"/>
      <c r="C391" s="71"/>
      <c r="D391" s="71"/>
      <c r="E391" s="71"/>
      <c r="F391" s="130"/>
      <c r="G391" s="71"/>
      <c r="H391" s="131"/>
      <c r="I391" s="71"/>
      <c r="J391" s="71"/>
      <c r="K391" s="71"/>
      <c r="L391" s="71"/>
      <c r="M391" s="71"/>
      <c r="N391" s="71"/>
      <c r="O391" s="71"/>
      <c r="P391" s="71"/>
      <c r="Q391" s="71"/>
      <c r="R391" s="71"/>
      <c r="S391" s="71"/>
      <c r="T391" s="71"/>
      <c r="U391" s="71"/>
      <c r="V391" s="71"/>
      <c r="W391" s="71"/>
      <c r="X391" s="132"/>
    </row>
    <row r="392" spans="1:24" x14ac:dyDescent="0.25">
      <c r="A392" s="71"/>
      <c r="B392" s="71"/>
      <c r="C392" s="71"/>
      <c r="D392" s="71"/>
      <c r="E392" s="71"/>
      <c r="F392" s="130"/>
      <c r="G392" s="71"/>
      <c r="H392" s="131"/>
      <c r="I392" s="71"/>
      <c r="J392" s="71"/>
      <c r="K392" s="71"/>
      <c r="L392" s="71"/>
      <c r="M392" s="71"/>
      <c r="N392" s="71"/>
      <c r="O392" s="71"/>
      <c r="P392" s="71"/>
      <c r="Q392" s="71"/>
      <c r="R392" s="71"/>
      <c r="S392" s="71"/>
      <c r="T392" s="71"/>
      <c r="U392" s="71"/>
      <c r="V392" s="71"/>
      <c r="W392" s="71"/>
      <c r="X392" s="132"/>
    </row>
    <row r="393" spans="1:24" x14ac:dyDescent="0.25">
      <c r="A393" s="71"/>
      <c r="B393" s="71"/>
      <c r="C393" s="71"/>
      <c r="D393" s="71"/>
      <c r="E393" s="71"/>
      <c r="F393" s="130"/>
      <c r="G393" s="71"/>
      <c r="H393" s="131"/>
      <c r="I393" s="71"/>
      <c r="J393" s="71"/>
      <c r="K393" s="71"/>
      <c r="L393" s="71"/>
      <c r="M393" s="71"/>
      <c r="N393" s="71"/>
      <c r="O393" s="71"/>
      <c r="P393" s="71"/>
      <c r="Q393" s="71"/>
      <c r="R393" s="71"/>
      <c r="S393" s="71"/>
      <c r="T393" s="71"/>
      <c r="U393" s="71"/>
      <c r="V393" s="71"/>
      <c r="W393" s="71"/>
      <c r="X393" s="132"/>
    </row>
    <row r="394" spans="1:24" ht="51" customHeight="1" x14ac:dyDescent="0.25">
      <c r="A394" s="71"/>
      <c r="B394" s="71"/>
      <c r="C394" s="71"/>
      <c r="D394" s="71"/>
      <c r="E394" s="71"/>
      <c r="F394" s="130"/>
      <c r="G394" s="71"/>
      <c r="H394" s="131"/>
      <c r="I394" s="71"/>
      <c r="J394" s="71"/>
      <c r="K394" s="71"/>
      <c r="L394" s="71"/>
      <c r="M394" s="71"/>
      <c r="N394" s="71"/>
      <c r="O394" s="71"/>
      <c r="P394" s="71"/>
      <c r="Q394" s="71"/>
      <c r="R394" s="71"/>
      <c r="S394" s="71"/>
      <c r="T394" s="71"/>
      <c r="U394" s="71"/>
      <c r="V394" s="71"/>
      <c r="W394" s="71"/>
      <c r="X394" s="132"/>
    </row>
    <row r="395" spans="1:24" ht="25.5" customHeight="1" x14ac:dyDescent="0.25">
      <c r="A395" s="71"/>
      <c r="B395" s="71"/>
      <c r="C395" s="71"/>
      <c r="D395" s="71"/>
      <c r="E395" s="71"/>
      <c r="F395" s="130"/>
      <c r="G395" s="71"/>
      <c r="H395" s="131"/>
      <c r="I395" s="71"/>
      <c r="J395" s="71"/>
      <c r="K395" s="71"/>
      <c r="L395" s="71"/>
      <c r="M395" s="71"/>
      <c r="N395" s="71"/>
      <c r="O395" s="71"/>
      <c r="P395" s="71"/>
      <c r="Q395" s="71"/>
      <c r="R395" s="71"/>
      <c r="S395" s="71"/>
      <c r="T395" s="71"/>
      <c r="U395" s="71"/>
      <c r="V395" s="71"/>
      <c r="W395" s="71"/>
      <c r="X395" s="132"/>
    </row>
    <row r="396" spans="1:24" x14ac:dyDescent="0.25">
      <c r="A396" s="71"/>
      <c r="B396" s="71"/>
      <c r="C396" s="71"/>
      <c r="D396" s="71"/>
      <c r="E396" s="71"/>
      <c r="F396" s="130"/>
      <c r="G396" s="71"/>
      <c r="H396" s="131"/>
      <c r="I396" s="71"/>
      <c r="J396" s="71"/>
      <c r="K396" s="71"/>
      <c r="L396" s="71"/>
      <c r="M396" s="71"/>
      <c r="N396" s="71"/>
      <c r="O396" s="71"/>
      <c r="P396" s="71"/>
      <c r="Q396" s="71"/>
      <c r="R396" s="71"/>
      <c r="S396" s="71"/>
      <c r="T396" s="71"/>
      <c r="U396" s="71"/>
      <c r="V396" s="71"/>
      <c r="W396" s="71"/>
      <c r="X396" s="132"/>
    </row>
    <row r="397" spans="1:24" x14ac:dyDescent="0.25">
      <c r="A397" s="71"/>
      <c r="B397" s="71"/>
      <c r="C397" s="71"/>
      <c r="D397" s="71"/>
      <c r="E397" s="71"/>
      <c r="F397" s="130"/>
      <c r="G397" s="71"/>
      <c r="H397" s="131"/>
      <c r="I397" s="71"/>
      <c r="J397" s="71"/>
      <c r="K397" s="71"/>
      <c r="L397" s="71"/>
      <c r="M397" s="71"/>
      <c r="N397" s="71"/>
      <c r="O397" s="71"/>
      <c r="P397" s="71"/>
      <c r="Q397" s="71"/>
      <c r="R397" s="71"/>
      <c r="S397" s="71"/>
      <c r="T397" s="71"/>
      <c r="U397" s="71"/>
      <c r="V397" s="71"/>
      <c r="W397" s="71"/>
      <c r="X397" s="132"/>
    </row>
    <row r="398" spans="1:24" ht="45" customHeight="1" x14ac:dyDescent="0.25">
      <c r="A398" s="71"/>
      <c r="B398" s="71"/>
      <c r="C398" s="71"/>
      <c r="D398" s="71"/>
      <c r="E398" s="71"/>
      <c r="F398" s="130"/>
      <c r="G398" s="71"/>
      <c r="H398" s="131"/>
      <c r="I398" s="71"/>
      <c r="J398" s="71"/>
      <c r="K398" s="71"/>
      <c r="L398" s="71"/>
      <c r="M398" s="71"/>
      <c r="N398" s="71"/>
      <c r="O398" s="71"/>
      <c r="P398" s="71"/>
      <c r="Q398" s="71"/>
      <c r="R398" s="71"/>
      <c r="S398" s="71"/>
      <c r="T398" s="71"/>
      <c r="U398" s="71"/>
      <c r="V398" s="71"/>
      <c r="W398" s="71"/>
      <c r="X398" s="132"/>
    </row>
    <row r="399" spans="1:24" ht="17.25" customHeight="1" x14ac:dyDescent="0.25">
      <c r="A399" s="71"/>
      <c r="B399" s="71"/>
      <c r="C399" s="71"/>
      <c r="D399" s="71"/>
      <c r="E399" s="71"/>
      <c r="F399" s="130"/>
      <c r="G399" s="71"/>
      <c r="H399" s="131"/>
      <c r="I399" s="71"/>
      <c r="J399" s="71"/>
      <c r="K399" s="71"/>
      <c r="L399" s="71"/>
      <c r="M399" s="71"/>
      <c r="N399" s="71"/>
      <c r="O399" s="71"/>
      <c r="P399" s="71"/>
      <c r="Q399" s="71"/>
      <c r="R399" s="71"/>
      <c r="S399" s="71"/>
      <c r="T399" s="71"/>
      <c r="U399" s="71"/>
      <c r="V399" s="71"/>
      <c r="W399" s="71"/>
      <c r="X399" s="132"/>
    </row>
    <row r="400" spans="1:24" x14ac:dyDescent="0.25">
      <c r="A400" s="71"/>
      <c r="B400" s="71"/>
      <c r="C400" s="71"/>
      <c r="D400" s="71"/>
      <c r="E400" s="71"/>
      <c r="F400" s="130"/>
      <c r="G400" s="71"/>
      <c r="H400" s="131"/>
      <c r="I400" s="71"/>
      <c r="J400" s="71"/>
      <c r="K400" s="71"/>
      <c r="L400" s="71"/>
      <c r="M400" s="71"/>
      <c r="N400" s="71"/>
      <c r="O400" s="71"/>
      <c r="P400" s="71"/>
      <c r="Q400" s="71"/>
      <c r="R400" s="71"/>
      <c r="S400" s="71"/>
      <c r="T400" s="71"/>
      <c r="U400" s="71"/>
      <c r="V400" s="71"/>
      <c r="W400" s="71"/>
      <c r="X400" s="132"/>
    </row>
    <row r="401" spans="1:24" x14ac:dyDescent="0.25">
      <c r="A401" s="71"/>
      <c r="B401" s="71"/>
      <c r="C401" s="71"/>
      <c r="D401" s="71"/>
      <c r="E401" s="71"/>
      <c r="F401" s="130"/>
      <c r="G401" s="71"/>
      <c r="H401" s="131"/>
      <c r="I401" s="71"/>
      <c r="J401" s="71"/>
      <c r="K401" s="71"/>
      <c r="L401" s="71"/>
      <c r="M401" s="71"/>
      <c r="N401" s="71"/>
      <c r="O401" s="71"/>
      <c r="P401" s="71"/>
      <c r="Q401" s="71"/>
      <c r="R401" s="71"/>
      <c r="S401" s="71"/>
      <c r="T401" s="71"/>
      <c r="U401" s="71"/>
      <c r="V401" s="71"/>
      <c r="W401" s="71"/>
      <c r="X401" s="132"/>
    </row>
    <row r="402" spans="1:24" x14ac:dyDescent="0.25">
      <c r="A402" s="71"/>
      <c r="B402" s="71"/>
      <c r="C402" s="71"/>
      <c r="D402" s="71"/>
      <c r="E402" s="71"/>
      <c r="F402" s="130"/>
      <c r="G402" s="71"/>
      <c r="H402" s="131"/>
      <c r="I402" s="71"/>
      <c r="J402" s="71"/>
      <c r="K402" s="71"/>
      <c r="L402" s="71"/>
      <c r="M402" s="71"/>
      <c r="N402" s="71"/>
      <c r="O402" s="71"/>
      <c r="P402" s="71"/>
      <c r="Q402" s="71"/>
      <c r="R402" s="71"/>
      <c r="S402" s="71"/>
      <c r="T402" s="71"/>
      <c r="U402" s="71"/>
      <c r="V402" s="71"/>
      <c r="W402" s="71"/>
      <c r="X402" s="132"/>
    </row>
    <row r="403" spans="1:24" x14ac:dyDescent="0.25">
      <c r="A403" s="71"/>
      <c r="B403" s="71"/>
      <c r="C403" s="71"/>
      <c r="D403" s="71"/>
      <c r="E403" s="71"/>
      <c r="F403" s="130"/>
      <c r="G403" s="71"/>
      <c r="H403" s="131"/>
      <c r="I403" s="71"/>
      <c r="J403" s="71"/>
      <c r="K403" s="71"/>
      <c r="L403" s="71"/>
      <c r="M403" s="71"/>
      <c r="N403" s="71"/>
      <c r="O403" s="71"/>
      <c r="P403" s="71"/>
      <c r="Q403" s="71"/>
      <c r="R403" s="71"/>
      <c r="S403" s="71"/>
      <c r="T403" s="71"/>
      <c r="U403" s="71"/>
      <c r="V403" s="71"/>
      <c r="W403" s="71"/>
      <c r="X403" s="132"/>
    </row>
    <row r="404" spans="1:24" ht="19.5" customHeight="1" x14ac:dyDescent="0.25">
      <c r="A404" s="71"/>
      <c r="B404" s="71"/>
      <c r="C404" s="71"/>
      <c r="D404" s="71"/>
      <c r="E404" s="71"/>
      <c r="F404" s="130"/>
      <c r="G404" s="71"/>
      <c r="H404" s="131"/>
      <c r="I404" s="71"/>
      <c r="J404" s="71"/>
      <c r="K404" s="71"/>
      <c r="L404" s="71"/>
      <c r="M404" s="71"/>
      <c r="N404" s="71"/>
      <c r="O404" s="71"/>
      <c r="P404" s="71"/>
      <c r="Q404" s="71"/>
      <c r="R404" s="71"/>
      <c r="S404" s="71"/>
      <c r="T404" s="71"/>
      <c r="U404" s="71"/>
      <c r="V404" s="71"/>
      <c r="W404" s="71"/>
      <c r="X404" s="132"/>
    </row>
    <row r="405" spans="1:24" x14ac:dyDescent="0.25">
      <c r="A405" s="71"/>
      <c r="B405" s="71"/>
      <c r="C405" s="71"/>
      <c r="D405" s="71"/>
      <c r="E405" s="71"/>
      <c r="F405" s="130"/>
      <c r="G405" s="71"/>
      <c r="H405" s="131"/>
      <c r="I405" s="71"/>
      <c r="J405" s="71"/>
      <c r="K405" s="71"/>
      <c r="L405" s="71"/>
      <c r="M405" s="71"/>
      <c r="N405" s="71"/>
      <c r="O405" s="71"/>
      <c r="P405" s="71"/>
      <c r="Q405" s="71"/>
      <c r="R405" s="71"/>
      <c r="S405" s="71"/>
      <c r="T405" s="71"/>
      <c r="U405" s="71"/>
      <c r="V405" s="71"/>
      <c r="W405" s="71"/>
      <c r="X405" s="132"/>
    </row>
    <row r="406" spans="1:24" x14ac:dyDescent="0.25">
      <c r="A406" s="71"/>
      <c r="B406" s="71"/>
      <c r="C406" s="71"/>
      <c r="D406" s="71"/>
      <c r="E406" s="71"/>
      <c r="F406" s="130"/>
      <c r="G406" s="71"/>
      <c r="H406" s="131"/>
      <c r="I406" s="71"/>
      <c r="J406" s="71"/>
      <c r="K406" s="71"/>
      <c r="L406" s="71"/>
      <c r="M406" s="71"/>
      <c r="N406" s="71"/>
      <c r="O406" s="71"/>
      <c r="P406" s="71"/>
      <c r="Q406" s="71"/>
      <c r="R406" s="71"/>
      <c r="S406" s="71"/>
      <c r="T406" s="71"/>
      <c r="U406" s="71"/>
      <c r="V406" s="71"/>
      <c r="W406" s="71"/>
      <c r="X406" s="132"/>
    </row>
    <row r="407" spans="1:24" x14ac:dyDescent="0.25">
      <c r="A407" s="71"/>
      <c r="B407" s="71"/>
      <c r="C407" s="71"/>
      <c r="D407" s="71"/>
      <c r="E407" s="71"/>
      <c r="F407" s="130"/>
      <c r="G407" s="71"/>
      <c r="H407" s="131"/>
      <c r="I407" s="71"/>
      <c r="J407" s="71"/>
      <c r="K407" s="71"/>
      <c r="L407" s="71"/>
      <c r="M407" s="71"/>
      <c r="N407" s="71"/>
      <c r="O407" s="71"/>
      <c r="P407" s="71"/>
      <c r="Q407" s="71"/>
      <c r="R407" s="71"/>
      <c r="S407" s="71"/>
      <c r="T407" s="71"/>
      <c r="U407" s="71"/>
      <c r="V407" s="71"/>
      <c r="W407" s="71"/>
      <c r="X407" s="132"/>
    </row>
    <row r="408" spans="1:24" x14ac:dyDescent="0.25">
      <c r="A408" s="71"/>
      <c r="B408" s="71"/>
      <c r="C408" s="71"/>
      <c r="D408" s="71"/>
      <c r="E408" s="71"/>
      <c r="F408" s="130"/>
      <c r="G408" s="71"/>
      <c r="H408" s="131"/>
      <c r="I408" s="71"/>
      <c r="J408" s="71"/>
      <c r="K408" s="71"/>
      <c r="L408" s="71"/>
      <c r="M408" s="71"/>
      <c r="N408" s="71"/>
      <c r="O408" s="71"/>
      <c r="P408" s="71"/>
      <c r="Q408" s="71"/>
      <c r="R408" s="71"/>
      <c r="S408" s="71"/>
      <c r="T408" s="71"/>
      <c r="U408" s="71"/>
      <c r="V408" s="71"/>
      <c r="W408" s="71"/>
      <c r="X408" s="132"/>
    </row>
    <row r="409" spans="1:24" x14ac:dyDescent="0.25">
      <c r="A409" s="71"/>
      <c r="B409" s="71"/>
      <c r="C409" s="71"/>
      <c r="D409" s="71"/>
      <c r="E409" s="71"/>
      <c r="F409" s="130"/>
      <c r="G409" s="71"/>
      <c r="H409" s="131"/>
      <c r="I409" s="71"/>
      <c r="J409" s="71"/>
      <c r="K409" s="71"/>
      <c r="L409" s="71"/>
      <c r="M409" s="71"/>
      <c r="N409" s="71"/>
      <c r="O409" s="71"/>
      <c r="P409" s="71"/>
      <c r="Q409" s="71"/>
      <c r="R409" s="71"/>
      <c r="S409" s="71"/>
      <c r="T409" s="71"/>
      <c r="U409" s="71"/>
      <c r="V409" s="71"/>
      <c r="W409" s="71"/>
      <c r="X409" s="132"/>
    </row>
    <row r="410" spans="1:24" x14ac:dyDescent="0.25">
      <c r="A410" s="71"/>
      <c r="B410" s="71"/>
      <c r="C410" s="71"/>
      <c r="D410" s="71"/>
      <c r="E410" s="71"/>
      <c r="F410" s="130"/>
      <c r="G410" s="71"/>
      <c r="H410" s="131"/>
      <c r="I410" s="71"/>
      <c r="J410" s="71"/>
      <c r="K410" s="71"/>
      <c r="L410" s="71"/>
      <c r="M410" s="71"/>
      <c r="N410" s="71"/>
      <c r="O410" s="71"/>
      <c r="P410" s="71"/>
      <c r="Q410" s="71"/>
      <c r="R410" s="71"/>
      <c r="S410" s="71"/>
      <c r="T410" s="71"/>
      <c r="U410" s="71"/>
      <c r="V410" s="71"/>
      <c r="W410" s="71"/>
      <c r="X410" s="132"/>
    </row>
    <row r="411" spans="1:24" ht="21" customHeight="1" x14ac:dyDescent="0.25">
      <c r="A411" s="71"/>
      <c r="B411" s="71"/>
      <c r="C411" s="71"/>
      <c r="D411" s="71"/>
      <c r="E411" s="71"/>
      <c r="F411" s="130"/>
      <c r="G411" s="71"/>
      <c r="H411" s="131"/>
      <c r="I411" s="71"/>
      <c r="J411" s="71"/>
      <c r="K411" s="71"/>
      <c r="L411" s="71"/>
      <c r="M411" s="71"/>
      <c r="N411" s="71"/>
      <c r="O411" s="71"/>
      <c r="P411" s="71"/>
      <c r="Q411" s="71"/>
      <c r="R411" s="71"/>
      <c r="S411" s="71"/>
      <c r="T411" s="71"/>
      <c r="U411" s="71"/>
      <c r="V411" s="71"/>
      <c r="W411" s="71"/>
      <c r="X411" s="132"/>
    </row>
    <row r="412" spans="1:24" x14ac:dyDescent="0.25">
      <c r="A412" s="71"/>
      <c r="B412" s="71"/>
      <c r="C412" s="71"/>
      <c r="D412" s="71"/>
      <c r="E412" s="71"/>
      <c r="F412" s="130"/>
      <c r="G412" s="71"/>
      <c r="H412" s="131"/>
      <c r="I412" s="71"/>
      <c r="J412" s="71"/>
      <c r="K412" s="71"/>
      <c r="L412" s="71"/>
      <c r="M412" s="71"/>
      <c r="N412" s="71"/>
      <c r="O412" s="71"/>
      <c r="P412" s="71"/>
      <c r="Q412" s="71"/>
      <c r="R412" s="71"/>
      <c r="S412" s="71"/>
      <c r="T412" s="71"/>
      <c r="U412" s="71"/>
      <c r="V412" s="71"/>
      <c r="W412" s="71"/>
      <c r="X412" s="132"/>
    </row>
    <row r="413" spans="1:24" x14ac:dyDescent="0.25">
      <c r="A413" s="71"/>
      <c r="B413" s="71"/>
      <c r="C413" s="71"/>
      <c r="D413" s="71"/>
      <c r="E413" s="71"/>
      <c r="F413" s="130"/>
      <c r="G413" s="71"/>
      <c r="H413" s="131"/>
      <c r="I413" s="71"/>
      <c r="J413" s="71"/>
      <c r="K413" s="71"/>
      <c r="L413" s="71"/>
      <c r="M413" s="71"/>
      <c r="N413" s="71"/>
      <c r="O413" s="71"/>
      <c r="P413" s="71"/>
      <c r="Q413" s="71"/>
      <c r="R413" s="71"/>
      <c r="S413" s="71"/>
      <c r="T413" s="71"/>
      <c r="U413" s="71"/>
      <c r="V413" s="71"/>
      <c r="W413" s="71"/>
      <c r="X413" s="132"/>
    </row>
    <row r="414" spans="1:24" x14ac:dyDescent="0.25">
      <c r="A414" s="71"/>
      <c r="B414" s="71"/>
      <c r="C414" s="71"/>
      <c r="D414" s="71"/>
      <c r="E414" s="71"/>
      <c r="F414" s="130"/>
      <c r="G414" s="71"/>
      <c r="H414" s="131"/>
      <c r="I414" s="71"/>
      <c r="J414" s="71"/>
      <c r="K414" s="71"/>
      <c r="L414" s="71"/>
      <c r="M414" s="71"/>
      <c r="N414" s="71"/>
      <c r="O414" s="71"/>
      <c r="P414" s="71"/>
      <c r="Q414" s="71"/>
      <c r="R414" s="71"/>
      <c r="S414" s="71"/>
      <c r="T414" s="71"/>
      <c r="U414" s="71"/>
      <c r="V414" s="71"/>
      <c r="W414" s="71"/>
      <c r="X414" s="132"/>
    </row>
    <row r="415" spans="1:24" ht="64.5" customHeight="1" x14ac:dyDescent="0.25">
      <c r="A415" s="71"/>
      <c r="B415" s="71"/>
      <c r="C415" s="71"/>
      <c r="D415" s="71"/>
      <c r="E415" s="71"/>
      <c r="F415" s="130"/>
      <c r="G415" s="71"/>
      <c r="H415" s="131"/>
      <c r="I415" s="71"/>
      <c r="J415" s="71"/>
      <c r="K415" s="71"/>
      <c r="L415" s="71"/>
      <c r="M415" s="71"/>
      <c r="N415" s="71"/>
      <c r="O415" s="71"/>
      <c r="P415" s="71"/>
      <c r="Q415" s="71"/>
      <c r="R415" s="71"/>
      <c r="S415" s="71"/>
      <c r="T415" s="71"/>
      <c r="U415" s="71"/>
      <c r="V415" s="71"/>
      <c r="W415" s="71"/>
      <c r="X415" s="132"/>
    </row>
    <row r="416" spans="1:24" ht="105.75" hidden="1" customHeight="1" x14ac:dyDescent="0.25">
      <c r="A416" s="71"/>
      <c r="B416" s="71"/>
      <c r="C416" s="71"/>
      <c r="D416" s="71"/>
      <c r="E416" s="71"/>
      <c r="F416" s="130"/>
      <c r="G416" s="71"/>
      <c r="H416" s="131"/>
      <c r="I416" s="71"/>
      <c r="J416" s="71"/>
      <c r="K416" s="71"/>
      <c r="L416" s="71"/>
      <c r="M416" s="71"/>
      <c r="N416" s="71"/>
      <c r="O416" s="71"/>
      <c r="P416" s="71"/>
      <c r="Q416" s="71"/>
      <c r="R416" s="71"/>
      <c r="S416" s="71"/>
      <c r="T416" s="71"/>
      <c r="U416" s="71"/>
      <c r="V416" s="71"/>
      <c r="W416" s="71"/>
      <c r="X416" s="132"/>
    </row>
    <row r="417" spans="1:24" ht="105.75" hidden="1" customHeight="1" x14ac:dyDescent="0.25">
      <c r="A417" s="71"/>
      <c r="B417" s="71"/>
      <c r="C417" s="71"/>
      <c r="D417" s="71"/>
      <c r="E417" s="71"/>
      <c r="F417" s="130"/>
      <c r="G417" s="71"/>
      <c r="H417" s="131"/>
      <c r="I417" s="71"/>
      <c r="J417" s="71"/>
      <c r="K417" s="71"/>
      <c r="L417" s="71"/>
      <c r="M417" s="71"/>
      <c r="N417" s="71"/>
      <c r="O417" s="71"/>
      <c r="P417" s="71"/>
      <c r="Q417" s="71"/>
      <c r="R417" s="71"/>
      <c r="S417" s="71"/>
      <c r="T417" s="71"/>
      <c r="U417" s="71"/>
      <c r="V417" s="71"/>
      <c r="W417" s="71"/>
      <c r="X417" s="132"/>
    </row>
    <row r="418" spans="1:24" ht="105.75" hidden="1" customHeight="1" x14ac:dyDescent="0.25">
      <c r="A418" s="71"/>
      <c r="B418" s="71"/>
      <c r="C418" s="71"/>
      <c r="D418" s="71"/>
      <c r="E418" s="71"/>
      <c r="F418" s="130"/>
      <c r="G418" s="71"/>
      <c r="H418" s="131"/>
      <c r="I418" s="71"/>
      <c r="J418" s="71"/>
      <c r="K418" s="71"/>
      <c r="L418" s="71"/>
      <c r="M418" s="71"/>
      <c r="N418" s="71"/>
      <c r="O418" s="71"/>
      <c r="P418" s="71"/>
      <c r="Q418" s="71"/>
      <c r="R418" s="71"/>
      <c r="S418" s="71"/>
      <c r="T418" s="71"/>
      <c r="U418" s="71"/>
      <c r="V418" s="71"/>
      <c r="W418" s="71"/>
      <c r="X418" s="132"/>
    </row>
    <row r="419" spans="1:24" ht="105.75" hidden="1" customHeight="1" x14ac:dyDescent="0.25">
      <c r="A419" s="71"/>
      <c r="B419" s="71"/>
      <c r="C419" s="71"/>
      <c r="D419" s="71"/>
      <c r="E419" s="71"/>
      <c r="F419" s="130"/>
      <c r="G419" s="71"/>
      <c r="H419" s="131"/>
      <c r="I419" s="71"/>
      <c r="J419" s="71"/>
      <c r="K419" s="71"/>
      <c r="L419" s="71"/>
      <c r="M419" s="71"/>
      <c r="N419" s="71"/>
      <c r="O419" s="71"/>
      <c r="P419" s="71"/>
      <c r="Q419" s="71"/>
      <c r="R419" s="71"/>
      <c r="S419" s="71"/>
      <c r="T419" s="71"/>
      <c r="U419" s="71"/>
      <c r="V419" s="71"/>
      <c r="W419" s="71"/>
      <c r="X419" s="132"/>
    </row>
    <row r="420" spans="1:24" ht="105.75" hidden="1" customHeight="1" x14ac:dyDescent="0.25">
      <c r="A420" s="71"/>
      <c r="B420" s="71"/>
      <c r="C420" s="71"/>
      <c r="D420" s="71"/>
      <c r="E420" s="71"/>
      <c r="F420" s="130"/>
      <c r="G420" s="71"/>
      <c r="H420" s="131"/>
      <c r="I420" s="71"/>
      <c r="J420" s="71"/>
      <c r="K420" s="71"/>
      <c r="L420" s="71"/>
      <c r="M420" s="71"/>
      <c r="N420" s="71"/>
      <c r="O420" s="71"/>
      <c r="P420" s="71"/>
      <c r="Q420" s="71"/>
      <c r="R420" s="71"/>
      <c r="S420" s="71"/>
      <c r="T420" s="71"/>
      <c r="U420" s="71"/>
      <c r="V420" s="71"/>
      <c r="W420" s="71"/>
      <c r="X420" s="132"/>
    </row>
    <row r="421" spans="1:24" ht="105.75" hidden="1" customHeight="1" x14ac:dyDescent="0.25">
      <c r="A421" s="71"/>
      <c r="B421" s="71"/>
      <c r="C421" s="71"/>
      <c r="D421" s="71"/>
      <c r="E421" s="71"/>
      <c r="F421" s="130"/>
      <c r="G421" s="71"/>
      <c r="H421" s="131"/>
      <c r="I421" s="71"/>
      <c r="J421" s="71"/>
      <c r="K421" s="71"/>
      <c r="L421" s="71"/>
      <c r="M421" s="71"/>
      <c r="N421" s="71"/>
      <c r="O421" s="71"/>
      <c r="P421" s="71"/>
      <c r="Q421" s="71"/>
      <c r="R421" s="71"/>
      <c r="S421" s="71"/>
      <c r="T421" s="71"/>
      <c r="U421" s="71"/>
      <c r="V421" s="71"/>
      <c r="W421" s="71"/>
      <c r="X421" s="132"/>
    </row>
    <row r="422" spans="1:24" ht="105.75" hidden="1" customHeight="1" x14ac:dyDescent="0.25">
      <c r="A422" s="71"/>
      <c r="B422" s="71"/>
      <c r="C422" s="71"/>
      <c r="D422" s="71"/>
      <c r="E422" s="71"/>
      <c r="F422" s="130"/>
      <c r="G422" s="71"/>
      <c r="H422" s="131"/>
      <c r="I422" s="71"/>
      <c r="J422" s="71"/>
      <c r="K422" s="71"/>
      <c r="L422" s="71"/>
      <c r="M422" s="71"/>
      <c r="N422" s="71"/>
      <c r="O422" s="71"/>
      <c r="P422" s="71"/>
      <c r="Q422" s="71"/>
      <c r="R422" s="71"/>
      <c r="S422" s="71"/>
      <c r="T422" s="71"/>
      <c r="U422" s="71"/>
      <c r="V422" s="71"/>
      <c r="W422" s="71"/>
      <c r="X422" s="132"/>
    </row>
    <row r="423" spans="1:24" ht="105.75" hidden="1" customHeight="1" x14ac:dyDescent="0.25">
      <c r="A423" s="71"/>
      <c r="B423" s="71"/>
      <c r="C423" s="71"/>
      <c r="D423" s="71"/>
      <c r="E423" s="71"/>
      <c r="F423" s="130"/>
      <c r="G423" s="71"/>
      <c r="H423" s="131"/>
      <c r="I423" s="71"/>
      <c r="J423" s="71"/>
      <c r="K423" s="71"/>
      <c r="L423" s="71"/>
      <c r="M423" s="71"/>
      <c r="N423" s="71"/>
      <c r="O423" s="71"/>
      <c r="P423" s="71"/>
      <c r="Q423" s="71"/>
      <c r="R423" s="71"/>
      <c r="S423" s="71"/>
      <c r="T423" s="71"/>
      <c r="U423" s="71"/>
      <c r="V423" s="71"/>
      <c r="W423" s="71"/>
      <c r="X423" s="132"/>
    </row>
    <row r="424" spans="1:24" ht="105.75" hidden="1" customHeight="1" x14ac:dyDescent="0.25">
      <c r="A424" s="71"/>
      <c r="B424" s="71"/>
      <c r="C424" s="71"/>
      <c r="D424" s="71"/>
      <c r="E424" s="71"/>
      <c r="F424" s="130"/>
      <c r="G424" s="71"/>
      <c r="H424" s="131"/>
      <c r="I424" s="71"/>
      <c r="J424" s="71"/>
      <c r="K424" s="71"/>
      <c r="L424" s="71"/>
      <c r="M424" s="71"/>
      <c r="N424" s="71"/>
      <c r="O424" s="71"/>
      <c r="P424" s="71"/>
      <c r="Q424" s="71"/>
      <c r="R424" s="71"/>
      <c r="S424" s="71"/>
      <c r="T424" s="71"/>
      <c r="U424" s="71"/>
      <c r="V424" s="71"/>
      <c r="W424" s="71"/>
      <c r="X424" s="132"/>
    </row>
    <row r="425" spans="1:24" ht="105.75" hidden="1" customHeight="1" x14ac:dyDescent="0.25">
      <c r="A425" s="71"/>
      <c r="B425" s="71"/>
      <c r="C425" s="71"/>
      <c r="D425" s="71"/>
      <c r="E425" s="71"/>
      <c r="F425" s="130"/>
      <c r="G425" s="71"/>
      <c r="H425" s="131"/>
      <c r="I425" s="71"/>
      <c r="J425" s="71"/>
      <c r="K425" s="71"/>
      <c r="L425" s="71"/>
      <c r="M425" s="71"/>
      <c r="N425" s="71"/>
      <c r="O425" s="71"/>
      <c r="P425" s="71"/>
      <c r="Q425" s="71"/>
      <c r="R425" s="71"/>
      <c r="S425" s="71"/>
      <c r="T425" s="71"/>
      <c r="U425" s="71"/>
      <c r="V425" s="71"/>
      <c r="W425" s="71"/>
      <c r="X425" s="132"/>
    </row>
    <row r="426" spans="1:24" ht="105.75" hidden="1" customHeight="1" x14ac:dyDescent="0.25">
      <c r="A426" s="71"/>
      <c r="B426" s="71"/>
      <c r="C426" s="71"/>
      <c r="D426" s="71"/>
      <c r="E426" s="71"/>
      <c r="F426" s="130"/>
      <c r="G426" s="71"/>
      <c r="H426" s="131"/>
      <c r="I426" s="71"/>
      <c r="J426" s="71"/>
      <c r="K426" s="71"/>
      <c r="L426" s="71"/>
      <c r="M426" s="71"/>
      <c r="N426" s="71"/>
      <c r="O426" s="71"/>
      <c r="P426" s="71"/>
      <c r="Q426" s="71"/>
      <c r="R426" s="71"/>
      <c r="S426" s="71"/>
      <c r="T426" s="71"/>
      <c r="U426" s="71"/>
      <c r="V426" s="71"/>
      <c r="W426" s="71"/>
      <c r="X426" s="132"/>
    </row>
    <row r="427" spans="1:24" ht="105.75" hidden="1" customHeight="1" x14ac:dyDescent="0.25">
      <c r="A427" s="71"/>
      <c r="B427" s="71"/>
      <c r="C427" s="71"/>
      <c r="D427" s="71"/>
      <c r="E427" s="71"/>
      <c r="F427" s="130"/>
      <c r="G427" s="71"/>
      <c r="H427" s="131"/>
      <c r="I427" s="71"/>
      <c r="J427" s="71"/>
      <c r="K427" s="71"/>
      <c r="L427" s="71"/>
      <c r="M427" s="71"/>
      <c r="N427" s="71"/>
      <c r="O427" s="71"/>
      <c r="P427" s="71"/>
      <c r="Q427" s="71"/>
      <c r="R427" s="71"/>
      <c r="S427" s="71"/>
      <c r="T427" s="71"/>
      <c r="U427" s="71"/>
      <c r="V427" s="71"/>
      <c r="W427" s="71"/>
      <c r="X427" s="132"/>
    </row>
    <row r="428" spans="1:24" ht="105.75" hidden="1" customHeight="1" x14ac:dyDescent="0.25">
      <c r="A428" s="71"/>
      <c r="B428" s="71"/>
      <c r="C428" s="71"/>
      <c r="D428" s="71"/>
      <c r="E428" s="71"/>
      <c r="F428" s="130"/>
      <c r="G428" s="71"/>
      <c r="H428" s="131"/>
      <c r="I428" s="71"/>
      <c r="J428" s="71"/>
      <c r="K428" s="71"/>
      <c r="L428" s="71"/>
      <c r="M428" s="71"/>
      <c r="N428" s="71"/>
      <c r="O428" s="71"/>
      <c r="P428" s="71"/>
      <c r="Q428" s="71"/>
      <c r="R428" s="71"/>
      <c r="S428" s="71"/>
      <c r="T428" s="71"/>
      <c r="U428" s="71"/>
      <c r="V428" s="71"/>
      <c r="W428" s="71"/>
      <c r="X428" s="132"/>
    </row>
    <row r="429" spans="1:24" ht="105.75" hidden="1" customHeight="1" x14ac:dyDescent="0.25">
      <c r="A429" s="71"/>
      <c r="B429" s="71"/>
      <c r="C429" s="71"/>
      <c r="D429" s="71"/>
      <c r="E429" s="71"/>
      <c r="F429" s="130"/>
      <c r="G429" s="71"/>
      <c r="H429" s="131"/>
      <c r="I429" s="71"/>
      <c r="J429" s="71"/>
      <c r="K429" s="71"/>
      <c r="L429" s="71"/>
      <c r="M429" s="71"/>
      <c r="N429" s="71"/>
      <c r="O429" s="71"/>
      <c r="P429" s="71"/>
      <c r="Q429" s="71"/>
      <c r="R429" s="71"/>
      <c r="S429" s="71"/>
      <c r="T429" s="71"/>
      <c r="U429" s="71"/>
      <c r="V429" s="71"/>
      <c r="W429" s="71"/>
      <c r="X429" s="132"/>
    </row>
    <row r="430" spans="1:24" ht="105.75" hidden="1" customHeight="1" x14ac:dyDescent="0.25">
      <c r="A430" s="71"/>
      <c r="B430" s="71"/>
      <c r="C430" s="71"/>
      <c r="D430" s="71"/>
      <c r="E430" s="71"/>
      <c r="F430" s="130"/>
      <c r="G430" s="71"/>
      <c r="H430" s="131"/>
      <c r="I430" s="71"/>
      <c r="J430" s="71"/>
      <c r="K430" s="71"/>
      <c r="L430" s="71"/>
      <c r="M430" s="71"/>
      <c r="N430" s="71"/>
      <c r="O430" s="71"/>
      <c r="P430" s="71"/>
      <c r="Q430" s="71"/>
      <c r="R430" s="71"/>
      <c r="S430" s="71"/>
      <c r="T430" s="71"/>
      <c r="U430" s="71"/>
      <c r="V430" s="71"/>
      <c r="W430" s="71"/>
      <c r="X430" s="132"/>
    </row>
    <row r="431" spans="1:24" ht="105.75" hidden="1" customHeight="1" x14ac:dyDescent="0.25">
      <c r="A431" s="71"/>
      <c r="B431" s="71"/>
      <c r="C431" s="71"/>
      <c r="D431" s="71"/>
      <c r="E431" s="71"/>
      <c r="F431" s="130"/>
      <c r="G431" s="71"/>
      <c r="H431" s="131"/>
      <c r="I431" s="71"/>
      <c r="J431" s="71"/>
      <c r="K431" s="71"/>
      <c r="L431" s="71"/>
      <c r="M431" s="71"/>
      <c r="N431" s="71"/>
      <c r="O431" s="71"/>
      <c r="P431" s="71"/>
      <c r="Q431" s="71"/>
      <c r="R431" s="71"/>
      <c r="S431" s="71"/>
      <c r="T431" s="71"/>
      <c r="U431" s="71"/>
      <c r="V431" s="71"/>
      <c r="W431" s="71"/>
      <c r="X431" s="132"/>
    </row>
    <row r="432" spans="1:24" ht="105.75" hidden="1" customHeight="1" x14ac:dyDescent="0.25">
      <c r="A432" s="71"/>
      <c r="B432" s="71"/>
      <c r="C432" s="71"/>
      <c r="D432" s="71"/>
      <c r="E432" s="71"/>
      <c r="F432" s="130"/>
      <c r="G432" s="71"/>
      <c r="H432" s="131"/>
      <c r="I432" s="71"/>
      <c r="J432" s="71"/>
      <c r="K432" s="71"/>
      <c r="L432" s="71"/>
      <c r="M432" s="71"/>
      <c r="N432" s="71"/>
      <c r="O432" s="71"/>
      <c r="P432" s="71"/>
      <c r="Q432" s="71"/>
      <c r="R432" s="71"/>
      <c r="S432" s="71"/>
      <c r="T432" s="71"/>
      <c r="U432" s="71"/>
      <c r="V432" s="71"/>
      <c r="W432" s="71"/>
      <c r="X432" s="132"/>
    </row>
    <row r="433" spans="1:24" ht="105.75" hidden="1" customHeight="1" x14ac:dyDescent="0.25">
      <c r="A433" s="71"/>
      <c r="B433" s="71"/>
      <c r="C433" s="71"/>
      <c r="D433" s="71"/>
      <c r="E433" s="71"/>
      <c r="F433" s="130"/>
      <c r="G433" s="71"/>
      <c r="H433" s="131"/>
      <c r="I433" s="71"/>
      <c r="J433" s="71"/>
      <c r="K433" s="71"/>
      <c r="L433" s="71"/>
      <c r="M433" s="71"/>
      <c r="N433" s="71"/>
      <c r="O433" s="71"/>
      <c r="P433" s="71"/>
      <c r="Q433" s="71"/>
      <c r="R433" s="71"/>
      <c r="S433" s="71"/>
      <c r="T433" s="71"/>
      <c r="U433" s="71"/>
      <c r="V433" s="71"/>
      <c r="W433" s="71"/>
      <c r="X433" s="132"/>
    </row>
  </sheetData>
  <mergeCells count="144">
    <mergeCell ref="Q72:S72"/>
    <mergeCell ref="T72:V72"/>
    <mergeCell ref="D75:D78"/>
    <mergeCell ref="E75:E78"/>
    <mergeCell ref="C76:C78"/>
    <mergeCell ref="B72:B78"/>
    <mergeCell ref="C72:C74"/>
    <mergeCell ref="D72:D74"/>
    <mergeCell ref="E72:E74"/>
    <mergeCell ref="K72:M72"/>
    <mergeCell ref="N72:P72"/>
    <mergeCell ref="T48:V48"/>
    <mergeCell ref="K53:M53"/>
    <mergeCell ref="N53:P53"/>
    <mergeCell ref="Q53:S53"/>
    <mergeCell ref="T53:V53"/>
    <mergeCell ref="B54:B71"/>
    <mergeCell ref="C54:C71"/>
    <mergeCell ref="D54:D71"/>
    <mergeCell ref="E54:E71"/>
    <mergeCell ref="K51:M51"/>
    <mergeCell ref="Q51:S51"/>
    <mergeCell ref="T51:V51"/>
    <mergeCell ref="K52:M52"/>
    <mergeCell ref="N52:P52"/>
    <mergeCell ref="Q52:S52"/>
    <mergeCell ref="T52:V52"/>
    <mergeCell ref="K31:M31"/>
    <mergeCell ref="N31:P31"/>
    <mergeCell ref="Q31:S31"/>
    <mergeCell ref="T31:V31"/>
    <mergeCell ref="C32:C45"/>
    <mergeCell ref="B46:B53"/>
    <mergeCell ref="C46:C53"/>
    <mergeCell ref="D46:D53"/>
    <mergeCell ref="E46:E53"/>
    <mergeCell ref="K46:M46"/>
    <mergeCell ref="K49:M49"/>
    <mergeCell ref="N49:P49"/>
    <mergeCell ref="Q49:S49"/>
    <mergeCell ref="T49:V49"/>
    <mergeCell ref="K50:M50"/>
    <mergeCell ref="N50:P50"/>
    <mergeCell ref="Q50:S50"/>
    <mergeCell ref="T50:V50"/>
    <mergeCell ref="N46:P46"/>
    <mergeCell ref="Q46:S46"/>
    <mergeCell ref="T46:V46"/>
    <mergeCell ref="K48:M48"/>
    <mergeCell ref="N48:P48"/>
    <mergeCell ref="Q48:S48"/>
    <mergeCell ref="K29:M29"/>
    <mergeCell ref="N29:P29"/>
    <mergeCell ref="Q29:S29"/>
    <mergeCell ref="T29:V29"/>
    <mergeCell ref="K30:M30"/>
    <mergeCell ref="N30:P30"/>
    <mergeCell ref="Q30:S30"/>
    <mergeCell ref="K27:M27"/>
    <mergeCell ref="N27:P27"/>
    <mergeCell ref="Q27:S27"/>
    <mergeCell ref="T27:V27"/>
    <mergeCell ref="K28:M28"/>
    <mergeCell ref="N28:P28"/>
    <mergeCell ref="Q28:S28"/>
    <mergeCell ref="T28:V28"/>
    <mergeCell ref="K25:M25"/>
    <mergeCell ref="N25:P25"/>
    <mergeCell ref="Q25:S25"/>
    <mergeCell ref="T25:V25"/>
    <mergeCell ref="K26:M26"/>
    <mergeCell ref="N26:P26"/>
    <mergeCell ref="Q26:S26"/>
    <mergeCell ref="T26:V26"/>
    <mergeCell ref="N23:P23"/>
    <mergeCell ref="Q23:S23"/>
    <mergeCell ref="T23:V23"/>
    <mergeCell ref="K24:M24"/>
    <mergeCell ref="N24:P24"/>
    <mergeCell ref="Q24:S24"/>
    <mergeCell ref="T24:V24"/>
    <mergeCell ref="T14:V14"/>
    <mergeCell ref="N21:P21"/>
    <mergeCell ref="Q21:S21"/>
    <mergeCell ref="T21:V21"/>
    <mergeCell ref="K22:M22"/>
    <mergeCell ref="N22:P22"/>
    <mergeCell ref="Q22:S22"/>
    <mergeCell ref="T22:V22"/>
    <mergeCell ref="N19:P19"/>
    <mergeCell ref="Q19:S19"/>
    <mergeCell ref="T19:V19"/>
    <mergeCell ref="K20:M20"/>
    <mergeCell ref="N20:P20"/>
    <mergeCell ref="Q20:S20"/>
    <mergeCell ref="T20:V20"/>
    <mergeCell ref="K11:V11"/>
    <mergeCell ref="A13:A78"/>
    <mergeCell ref="B13:B45"/>
    <mergeCell ref="C13:C31"/>
    <mergeCell ref="D13:D45"/>
    <mergeCell ref="E13:E45"/>
    <mergeCell ref="K13:M13"/>
    <mergeCell ref="K15:M15"/>
    <mergeCell ref="K19:M19"/>
    <mergeCell ref="K21:M21"/>
    <mergeCell ref="K23:M23"/>
    <mergeCell ref="N15:P15"/>
    <mergeCell ref="Q15:S15"/>
    <mergeCell ref="T15:V15"/>
    <mergeCell ref="K16:M16"/>
    <mergeCell ref="N16:P16"/>
    <mergeCell ref="Q16:S16"/>
    <mergeCell ref="T16:V16"/>
    <mergeCell ref="N13:P13"/>
    <mergeCell ref="Q13:S13"/>
    <mergeCell ref="T13:V13"/>
    <mergeCell ref="K14:M14"/>
    <mergeCell ref="N14:P14"/>
    <mergeCell ref="Q14:S14"/>
    <mergeCell ref="A1:X1"/>
    <mergeCell ref="A2:X2"/>
    <mergeCell ref="A3:X3"/>
    <mergeCell ref="A4:X4"/>
    <mergeCell ref="A5:X5"/>
    <mergeCell ref="A6:X6"/>
    <mergeCell ref="A7:X7"/>
    <mergeCell ref="A8:X8"/>
    <mergeCell ref="A9:A12"/>
    <mergeCell ref="B9:B12"/>
    <mergeCell ref="C9:C12"/>
    <mergeCell ref="D9:D12"/>
    <mergeCell ref="E9:E12"/>
    <mergeCell ref="F9:F12"/>
    <mergeCell ref="G9:G12"/>
    <mergeCell ref="H9:H12"/>
    <mergeCell ref="I9:I12"/>
    <mergeCell ref="J9:J12"/>
    <mergeCell ref="K9:V9"/>
    <mergeCell ref="W9:X11"/>
    <mergeCell ref="K10:M10"/>
    <mergeCell ref="N10:P10"/>
    <mergeCell ref="Q10:S10"/>
    <mergeCell ref="T10:V10"/>
  </mergeCells>
  <pageMargins left="1" right="1" top="1" bottom="1" header="0.5" footer="0.5"/>
  <pageSetup paperSize="5" scale="1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3CB5F-B906-49CF-A5BC-6CF0F3C61400}">
  <sheetPr>
    <pageSetUpPr fitToPage="1"/>
  </sheetPr>
  <dimension ref="B1:AR171"/>
  <sheetViews>
    <sheetView topLeftCell="B1" zoomScale="50" zoomScaleNormal="50" workbookViewId="0">
      <selection activeCell="I75" sqref="I75"/>
    </sheetView>
  </sheetViews>
  <sheetFormatPr baseColWidth="10" defaultColWidth="11.42578125" defaultRowHeight="15" x14ac:dyDescent="0.25"/>
  <cols>
    <col min="1" max="1" width="0" hidden="1" customWidth="1"/>
    <col min="2" max="2" width="39.5703125" style="255" customWidth="1"/>
    <col min="3" max="3" width="21.5703125" customWidth="1"/>
    <col min="4" max="4" width="20.28515625" customWidth="1"/>
    <col min="5" max="5" width="28.28515625" customWidth="1"/>
    <col min="6" max="6" width="17.28515625" customWidth="1"/>
    <col min="7" max="7" width="21.42578125" customWidth="1"/>
    <col min="8" max="8" width="32.42578125" customWidth="1"/>
    <col min="9" max="9" width="23.28515625" customWidth="1"/>
    <col min="10" max="10" width="26.28515625" customWidth="1"/>
    <col min="12" max="23" width="8.28515625" customWidth="1"/>
    <col min="24" max="24" width="22.85546875" style="247" customWidth="1"/>
    <col min="25" max="25" width="26.5703125" customWidth="1"/>
  </cols>
  <sheetData>
    <row r="1" spans="2:44" ht="31.5" customHeight="1" x14ac:dyDescent="0.25">
      <c r="B1" s="248"/>
      <c r="C1" s="156"/>
      <c r="D1" s="156"/>
      <c r="E1" s="156"/>
      <c r="F1" s="156"/>
      <c r="G1" s="156"/>
      <c r="H1" s="156"/>
      <c r="I1" s="156"/>
      <c r="J1" s="156"/>
      <c r="K1" s="156"/>
      <c r="L1" s="156"/>
      <c r="M1" s="156"/>
      <c r="N1" s="156"/>
      <c r="O1" s="156"/>
      <c r="P1" s="156"/>
      <c r="Q1" s="156"/>
      <c r="R1" s="156"/>
      <c r="S1" s="156"/>
      <c r="T1" s="156"/>
      <c r="U1" s="156"/>
      <c r="V1" s="156"/>
      <c r="W1" s="156"/>
      <c r="X1" s="157"/>
      <c r="Y1" s="156"/>
      <c r="Z1" s="245"/>
      <c r="AA1" s="245"/>
      <c r="AB1" s="245"/>
      <c r="AC1" s="245"/>
      <c r="AD1" s="245"/>
      <c r="AE1" s="245"/>
      <c r="AF1" s="245"/>
      <c r="AG1" s="245"/>
      <c r="AH1" s="245"/>
      <c r="AI1" s="245"/>
      <c r="AJ1" s="245"/>
      <c r="AK1" s="245"/>
      <c r="AL1" s="245"/>
      <c r="AM1" s="245"/>
      <c r="AN1" s="245"/>
      <c r="AO1" s="245"/>
      <c r="AP1" s="245"/>
      <c r="AQ1" s="245"/>
      <c r="AR1" s="245"/>
    </row>
    <row r="2" spans="2:44" x14ac:dyDescent="0.25">
      <c r="B2" s="715" t="s">
        <v>513</v>
      </c>
      <c r="C2" s="715"/>
      <c r="D2" s="715"/>
      <c r="E2" s="715"/>
      <c r="F2" s="715"/>
      <c r="G2" s="715"/>
      <c r="H2" s="715"/>
      <c r="I2" s="715"/>
      <c r="J2" s="715"/>
      <c r="K2" s="715"/>
      <c r="L2" s="715"/>
      <c r="M2" s="715"/>
      <c r="N2" s="715"/>
      <c r="O2" s="715"/>
      <c r="P2" s="715"/>
      <c r="Q2" s="715"/>
      <c r="R2" s="715"/>
      <c r="S2" s="715"/>
      <c r="T2" s="715"/>
      <c r="U2" s="715"/>
      <c r="V2" s="715"/>
      <c r="W2" s="715"/>
      <c r="X2" s="715"/>
      <c r="Y2" s="715"/>
      <c r="Z2" s="245"/>
      <c r="AA2" s="245"/>
      <c r="AB2" s="245"/>
      <c r="AC2" s="245"/>
      <c r="AD2" s="245"/>
      <c r="AE2" s="245"/>
      <c r="AF2" s="245"/>
      <c r="AG2" s="245"/>
      <c r="AH2" s="245"/>
      <c r="AI2" s="245"/>
      <c r="AJ2" s="245"/>
      <c r="AK2" s="245"/>
      <c r="AL2" s="245"/>
      <c r="AM2" s="245"/>
      <c r="AN2" s="245"/>
      <c r="AO2" s="245"/>
      <c r="AP2" s="245"/>
      <c r="AQ2" s="245"/>
      <c r="AR2" s="245"/>
    </row>
    <row r="3" spans="2:44" x14ac:dyDescent="0.25">
      <c r="B3" s="715" t="s">
        <v>514</v>
      </c>
      <c r="C3" s="715"/>
      <c r="D3" s="715"/>
      <c r="E3" s="715"/>
      <c r="F3" s="715"/>
      <c r="G3" s="715"/>
      <c r="H3" s="715"/>
      <c r="I3" s="715"/>
      <c r="J3" s="715"/>
      <c r="K3" s="715"/>
      <c r="L3" s="715"/>
      <c r="M3" s="715"/>
      <c r="N3" s="715"/>
      <c r="O3" s="715"/>
      <c r="P3" s="715"/>
      <c r="Q3" s="715"/>
      <c r="R3" s="715"/>
      <c r="S3" s="715"/>
      <c r="T3" s="715"/>
      <c r="U3" s="715"/>
      <c r="V3" s="715"/>
      <c r="W3" s="715"/>
      <c r="X3" s="715"/>
      <c r="Y3" s="715"/>
      <c r="Z3" s="245"/>
      <c r="AA3" s="245"/>
      <c r="AB3" s="245"/>
      <c r="AC3" s="245"/>
      <c r="AD3" s="245"/>
      <c r="AE3" s="245"/>
      <c r="AF3" s="245"/>
      <c r="AG3" s="245"/>
      <c r="AH3" s="245"/>
      <c r="AI3" s="245"/>
      <c r="AJ3" s="245"/>
      <c r="AK3" s="245"/>
      <c r="AL3" s="245"/>
      <c r="AM3" s="245"/>
      <c r="AN3" s="245"/>
      <c r="AO3" s="245"/>
      <c r="AP3" s="245"/>
      <c r="AQ3" s="245"/>
      <c r="AR3" s="245"/>
    </row>
    <row r="4" spans="2:44" x14ac:dyDescent="0.25">
      <c r="B4" s="715" t="s">
        <v>515</v>
      </c>
      <c r="C4" s="715"/>
      <c r="D4" s="715"/>
      <c r="E4" s="715"/>
      <c r="F4" s="715"/>
      <c r="G4" s="715"/>
      <c r="H4" s="715"/>
      <c r="I4" s="715"/>
      <c r="J4" s="715"/>
      <c r="K4" s="715"/>
      <c r="L4" s="715"/>
      <c r="M4" s="715"/>
      <c r="N4" s="715"/>
      <c r="O4" s="715"/>
      <c r="P4" s="715"/>
      <c r="Q4" s="715"/>
      <c r="R4" s="715"/>
      <c r="S4" s="715"/>
      <c r="T4" s="715"/>
      <c r="U4" s="715"/>
      <c r="V4" s="715"/>
      <c r="W4" s="715"/>
      <c r="X4" s="715"/>
      <c r="Y4" s="715"/>
      <c r="Z4" s="245"/>
      <c r="AA4" s="245"/>
      <c r="AB4" s="245"/>
      <c r="AC4" s="245"/>
      <c r="AD4" s="245"/>
      <c r="AE4" s="245"/>
      <c r="AF4" s="245"/>
      <c r="AG4" s="245"/>
      <c r="AH4" s="245"/>
      <c r="AI4" s="245"/>
      <c r="AJ4" s="245"/>
      <c r="AK4" s="245"/>
      <c r="AL4" s="245"/>
      <c r="AM4" s="245"/>
      <c r="AN4" s="245"/>
      <c r="AO4" s="245"/>
      <c r="AP4" s="245"/>
      <c r="AQ4" s="245"/>
      <c r="AR4" s="245"/>
    </row>
    <row r="5" spans="2:44" x14ac:dyDescent="0.25">
      <c r="B5" s="715" t="s">
        <v>516</v>
      </c>
      <c r="C5" s="715"/>
      <c r="D5" s="715"/>
      <c r="E5" s="715"/>
      <c r="F5" s="715"/>
      <c r="G5" s="715"/>
      <c r="H5" s="715"/>
      <c r="I5" s="715"/>
      <c r="J5" s="715"/>
      <c r="K5" s="715"/>
      <c r="L5" s="715"/>
      <c r="M5" s="715"/>
      <c r="N5" s="715"/>
      <c r="O5" s="715"/>
      <c r="P5" s="715"/>
      <c r="Q5" s="715"/>
      <c r="R5" s="715"/>
      <c r="S5" s="715"/>
      <c r="T5" s="715"/>
      <c r="U5" s="715"/>
      <c r="V5" s="715"/>
      <c r="W5" s="715"/>
      <c r="X5" s="715"/>
      <c r="Y5" s="715"/>
      <c r="Z5" s="245"/>
      <c r="AA5" s="245"/>
      <c r="AB5" s="245"/>
      <c r="AC5" s="245"/>
      <c r="AD5" s="245"/>
      <c r="AE5" s="245"/>
      <c r="AF5" s="245"/>
      <c r="AG5" s="245"/>
      <c r="AH5" s="245"/>
      <c r="AI5" s="245"/>
      <c r="AJ5" s="245"/>
      <c r="AK5" s="245"/>
      <c r="AL5" s="245"/>
      <c r="AM5" s="245"/>
      <c r="AN5" s="245"/>
      <c r="AO5" s="245"/>
      <c r="AP5" s="245"/>
      <c r="AQ5" s="245"/>
      <c r="AR5" s="245"/>
    </row>
    <row r="6" spans="2:44" ht="15" customHeight="1" x14ac:dyDescent="0.25">
      <c r="B6" s="728" t="s">
        <v>14</v>
      </c>
      <c r="C6" s="688" t="s">
        <v>15</v>
      </c>
      <c r="D6" s="688" t="s">
        <v>16</v>
      </c>
      <c r="E6" s="688" t="s">
        <v>17</v>
      </c>
      <c r="F6" s="688" t="s">
        <v>18</v>
      </c>
      <c r="G6" s="688" t="s">
        <v>19</v>
      </c>
      <c r="H6" s="688" t="s">
        <v>20</v>
      </c>
      <c r="I6" s="688" t="s">
        <v>21</v>
      </c>
      <c r="J6" s="688" t="s">
        <v>22</v>
      </c>
      <c r="K6" s="716" t="s">
        <v>23</v>
      </c>
      <c r="L6" s="719" t="s">
        <v>24</v>
      </c>
      <c r="M6" s="705"/>
      <c r="N6" s="705"/>
      <c r="O6" s="705"/>
      <c r="P6" s="705"/>
      <c r="Q6" s="705"/>
      <c r="R6" s="705"/>
      <c r="S6" s="705"/>
      <c r="T6" s="705"/>
      <c r="U6" s="705"/>
      <c r="V6" s="705"/>
      <c r="W6" s="720"/>
      <c r="X6" s="721" t="s">
        <v>25</v>
      </c>
      <c r="Y6" s="722"/>
      <c r="Z6" s="245"/>
      <c r="AA6" s="245"/>
      <c r="AB6" s="245"/>
      <c r="AC6" s="245"/>
      <c r="AD6" s="245"/>
      <c r="AE6" s="245"/>
      <c r="AF6" s="245"/>
      <c r="AG6" s="245"/>
      <c r="AH6" s="245"/>
      <c r="AI6" s="245"/>
      <c r="AJ6" s="245"/>
      <c r="AK6" s="245"/>
      <c r="AL6" s="245"/>
      <c r="AM6" s="245"/>
      <c r="AN6" s="245"/>
      <c r="AO6" s="245"/>
      <c r="AP6" s="245"/>
      <c r="AQ6" s="245"/>
      <c r="AR6" s="245"/>
    </row>
    <row r="7" spans="2:44" x14ac:dyDescent="0.25">
      <c r="B7" s="729"/>
      <c r="C7" s="689"/>
      <c r="D7" s="689"/>
      <c r="E7" s="689"/>
      <c r="F7" s="689"/>
      <c r="G7" s="689"/>
      <c r="H7" s="689"/>
      <c r="I7" s="689"/>
      <c r="J7" s="689"/>
      <c r="K7" s="717"/>
      <c r="L7" s="705" t="s">
        <v>26</v>
      </c>
      <c r="M7" s="705"/>
      <c r="N7" s="706"/>
      <c r="O7" s="705" t="s">
        <v>27</v>
      </c>
      <c r="P7" s="705"/>
      <c r="Q7" s="706"/>
      <c r="R7" s="705" t="s">
        <v>28</v>
      </c>
      <c r="S7" s="705"/>
      <c r="T7" s="706"/>
      <c r="U7" s="705" t="s">
        <v>29</v>
      </c>
      <c r="V7" s="705"/>
      <c r="W7" s="706"/>
      <c r="X7" s="721"/>
      <c r="Y7" s="722"/>
      <c r="Z7" s="245"/>
      <c r="AA7" s="245"/>
      <c r="AB7" s="245"/>
      <c r="AC7" s="245"/>
      <c r="AD7" s="245"/>
      <c r="AE7" s="245"/>
      <c r="AF7" s="245"/>
      <c r="AG7" s="245"/>
      <c r="AH7" s="245"/>
      <c r="AI7" s="245"/>
      <c r="AJ7" s="245"/>
      <c r="AK7" s="245"/>
      <c r="AL7" s="245"/>
      <c r="AM7" s="245"/>
      <c r="AN7" s="245"/>
      <c r="AO7" s="245"/>
      <c r="AP7" s="245"/>
      <c r="AQ7" s="245"/>
      <c r="AR7" s="245"/>
    </row>
    <row r="8" spans="2:44" x14ac:dyDescent="0.25">
      <c r="B8" s="729"/>
      <c r="C8" s="689"/>
      <c r="D8" s="689"/>
      <c r="E8" s="689"/>
      <c r="F8" s="689"/>
      <c r="G8" s="689"/>
      <c r="H8" s="689"/>
      <c r="I8" s="689"/>
      <c r="J8" s="689"/>
      <c r="K8" s="717"/>
      <c r="L8" s="705" t="s">
        <v>184</v>
      </c>
      <c r="M8" s="705"/>
      <c r="N8" s="705"/>
      <c r="O8" s="705"/>
      <c r="P8" s="705"/>
      <c r="Q8" s="705"/>
      <c r="R8" s="705"/>
      <c r="S8" s="705"/>
      <c r="T8" s="705"/>
      <c r="U8" s="705"/>
      <c r="V8" s="705"/>
      <c r="W8" s="706"/>
      <c r="X8" s="723"/>
      <c r="Y8" s="724"/>
      <c r="Z8" s="245"/>
      <c r="AA8" s="245"/>
      <c r="AB8" s="245"/>
      <c r="AC8" s="245"/>
      <c r="AD8" s="245"/>
      <c r="AE8" s="245"/>
      <c r="AF8" s="245"/>
      <c r="AG8" s="245"/>
      <c r="AH8" s="245"/>
      <c r="AI8" s="245"/>
      <c r="AJ8" s="245"/>
      <c r="AK8" s="245"/>
      <c r="AL8" s="245"/>
      <c r="AM8" s="245"/>
      <c r="AN8" s="245"/>
      <c r="AO8" s="245"/>
      <c r="AP8" s="245"/>
      <c r="AQ8" s="245"/>
      <c r="AR8" s="245"/>
    </row>
    <row r="9" spans="2:44" x14ac:dyDescent="0.25">
      <c r="B9" s="730"/>
      <c r="C9" s="690"/>
      <c r="D9" s="690"/>
      <c r="E9" s="690"/>
      <c r="F9" s="689"/>
      <c r="G9" s="689"/>
      <c r="H9" s="690"/>
      <c r="I9" s="690"/>
      <c r="J9" s="690"/>
      <c r="K9" s="718"/>
      <c r="L9" s="158">
        <v>1</v>
      </c>
      <c r="M9" s="158">
        <v>2</v>
      </c>
      <c r="N9" s="158">
        <v>3</v>
      </c>
      <c r="O9" s="158">
        <v>4</v>
      </c>
      <c r="P9" s="158">
        <v>5</v>
      </c>
      <c r="Q9" s="158">
        <v>6</v>
      </c>
      <c r="R9" s="158">
        <v>7</v>
      </c>
      <c r="S9" s="158">
        <v>8</v>
      </c>
      <c r="T9" s="158">
        <v>9</v>
      </c>
      <c r="U9" s="158">
        <v>10</v>
      </c>
      <c r="V9" s="158">
        <v>11</v>
      </c>
      <c r="W9" s="158">
        <v>12</v>
      </c>
      <c r="X9" s="159" t="s">
        <v>350</v>
      </c>
      <c r="Y9" s="160" t="s">
        <v>517</v>
      </c>
      <c r="Z9" s="245"/>
      <c r="AA9" s="245"/>
      <c r="AB9" s="245"/>
      <c r="AC9" s="245"/>
      <c r="AD9" s="245"/>
      <c r="AE9" s="245"/>
      <c r="AF9" s="245"/>
      <c r="AG9" s="245"/>
      <c r="AH9" s="245"/>
      <c r="AI9" s="245"/>
      <c r="AJ9" s="245"/>
      <c r="AK9" s="245"/>
      <c r="AL9" s="245"/>
      <c r="AM9" s="245"/>
      <c r="AN9" s="245"/>
      <c r="AO9" s="245"/>
      <c r="AP9" s="245"/>
      <c r="AQ9" s="245"/>
      <c r="AR9" s="245"/>
    </row>
    <row r="10" spans="2:44" ht="28.5" customHeight="1" x14ac:dyDescent="0.25">
      <c r="B10" s="725" t="s">
        <v>518</v>
      </c>
      <c r="C10" s="700" t="s">
        <v>519</v>
      </c>
      <c r="D10" s="702" t="s">
        <v>520</v>
      </c>
      <c r="E10" s="691" t="s">
        <v>521</v>
      </c>
      <c r="F10" s="692" t="s">
        <v>522</v>
      </c>
      <c r="G10" s="707" t="s">
        <v>523</v>
      </c>
      <c r="H10" s="162"/>
      <c r="I10" s="702" t="s">
        <v>524</v>
      </c>
      <c r="J10" s="702" t="s">
        <v>525</v>
      </c>
      <c r="K10" s="698" t="s">
        <v>436</v>
      </c>
      <c r="L10" s="696" t="s">
        <v>436</v>
      </c>
      <c r="M10" s="696" t="s">
        <v>436</v>
      </c>
      <c r="N10" s="696" t="s">
        <v>436</v>
      </c>
      <c r="O10" s="696" t="s">
        <v>436</v>
      </c>
      <c r="P10" s="696" t="s">
        <v>436</v>
      </c>
      <c r="Q10" s="696" t="s">
        <v>436</v>
      </c>
      <c r="R10" s="696" t="s">
        <v>436</v>
      </c>
      <c r="S10" s="696" t="s">
        <v>436</v>
      </c>
      <c r="T10" s="696" t="s">
        <v>436</v>
      </c>
      <c r="U10" s="696" t="s">
        <v>436</v>
      </c>
      <c r="V10" s="696" t="s">
        <v>436</v>
      </c>
      <c r="W10" s="708" t="s">
        <v>436</v>
      </c>
      <c r="X10" s="163"/>
      <c r="Y10" s="710" t="s">
        <v>436</v>
      </c>
      <c r="Z10" s="246"/>
      <c r="AA10" s="246"/>
      <c r="AB10" s="246"/>
      <c r="AC10" s="246"/>
      <c r="AD10" s="246"/>
      <c r="AE10" s="246"/>
      <c r="AF10" s="246"/>
      <c r="AG10" s="246"/>
      <c r="AH10" s="246"/>
      <c r="AI10" s="246"/>
      <c r="AJ10" s="246"/>
      <c r="AK10" s="246"/>
      <c r="AL10" s="246"/>
      <c r="AM10" s="246"/>
      <c r="AN10" s="246"/>
      <c r="AO10" s="246"/>
      <c r="AP10" s="246"/>
      <c r="AQ10" s="246"/>
      <c r="AR10" s="246"/>
    </row>
    <row r="11" spans="2:44" ht="34.5" customHeight="1" x14ac:dyDescent="0.25">
      <c r="B11" s="726"/>
      <c r="C11" s="700"/>
      <c r="D11" s="702"/>
      <c r="E11" s="691"/>
      <c r="F11" s="692"/>
      <c r="G11" s="707"/>
      <c r="H11" s="164" t="s">
        <v>526</v>
      </c>
      <c r="I11" s="702"/>
      <c r="J11" s="702"/>
      <c r="K11" s="698"/>
      <c r="L11" s="696"/>
      <c r="M11" s="696"/>
      <c r="N11" s="696"/>
      <c r="O11" s="696"/>
      <c r="P11" s="696"/>
      <c r="Q11" s="696"/>
      <c r="R11" s="696"/>
      <c r="S11" s="696"/>
      <c r="T11" s="696"/>
      <c r="U11" s="696"/>
      <c r="V11" s="696"/>
      <c r="W11" s="708"/>
      <c r="X11" s="163">
        <v>150000</v>
      </c>
      <c r="Y11" s="710"/>
      <c r="Z11" s="245"/>
      <c r="AA11" s="245"/>
      <c r="AB11" s="245"/>
      <c r="AC11" s="245"/>
      <c r="AD11" s="245"/>
      <c r="AE11" s="245"/>
      <c r="AF11" s="245"/>
      <c r="AG11" s="245"/>
      <c r="AH11" s="245"/>
      <c r="AI11" s="245"/>
      <c r="AJ11" s="245"/>
      <c r="AK11" s="245"/>
      <c r="AL11" s="245"/>
      <c r="AM11" s="245"/>
      <c r="AN11" s="245"/>
      <c r="AO11" s="245"/>
      <c r="AP11" s="245"/>
      <c r="AQ11" s="245"/>
      <c r="AR11" s="245"/>
    </row>
    <row r="12" spans="2:44" ht="34.5" customHeight="1" x14ac:dyDescent="0.25">
      <c r="B12" s="726"/>
      <c r="C12" s="700"/>
      <c r="D12" s="702"/>
      <c r="E12" s="691"/>
      <c r="F12" s="692"/>
      <c r="G12" s="707"/>
      <c r="H12" s="164" t="s">
        <v>527</v>
      </c>
      <c r="I12" s="702"/>
      <c r="J12" s="702"/>
      <c r="K12" s="698"/>
      <c r="L12" s="696"/>
      <c r="M12" s="696"/>
      <c r="N12" s="696"/>
      <c r="O12" s="696"/>
      <c r="P12" s="696"/>
      <c r="Q12" s="696"/>
      <c r="R12" s="696"/>
      <c r="S12" s="696"/>
      <c r="T12" s="696"/>
      <c r="U12" s="696"/>
      <c r="V12" s="696"/>
      <c r="W12" s="708"/>
      <c r="X12" s="712">
        <v>2000000</v>
      </c>
      <c r="Y12" s="710"/>
      <c r="Z12" s="245"/>
      <c r="AA12" s="245"/>
      <c r="AB12" s="245"/>
      <c r="AC12" s="245"/>
      <c r="AD12" s="245"/>
      <c r="AE12" s="245"/>
      <c r="AF12" s="245"/>
      <c r="AG12" s="245"/>
      <c r="AH12" s="245"/>
      <c r="AI12" s="245"/>
      <c r="AJ12" s="245"/>
      <c r="AK12" s="245"/>
      <c r="AL12" s="245"/>
      <c r="AM12" s="245"/>
      <c r="AN12" s="245"/>
      <c r="AO12" s="245"/>
      <c r="AP12" s="245"/>
      <c r="AQ12" s="245"/>
      <c r="AR12" s="245"/>
    </row>
    <row r="13" spans="2:44" ht="15.75" x14ac:dyDescent="0.25">
      <c r="B13" s="726"/>
      <c r="C13" s="700"/>
      <c r="D13" s="702"/>
      <c r="E13" s="691"/>
      <c r="F13" s="692"/>
      <c r="G13" s="707"/>
      <c r="H13" s="164" t="s">
        <v>528</v>
      </c>
      <c r="I13" s="702"/>
      <c r="J13" s="702"/>
      <c r="K13" s="698"/>
      <c r="L13" s="696"/>
      <c r="M13" s="696"/>
      <c r="N13" s="696"/>
      <c r="O13" s="696"/>
      <c r="P13" s="696"/>
      <c r="Q13" s="696"/>
      <c r="R13" s="696"/>
      <c r="S13" s="696"/>
      <c r="T13" s="696"/>
      <c r="U13" s="696"/>
      <c r="V13" s="696"/>
      <c r="W13" s="708"/>
      <c r="X13" s="713"/>
      <c r="Y13" s="710"/>
      <c r="Z13" s="245"/>
      <c r="AA13" s="245"/>
      <c r="AB13" s="245"/>
      <c r="AC13" s="245"/>
      <c r="AD13" s="245"/>
      <c r="AE13" s="245"/>
      <c r="AF13" s="245"/>
      <c r="AG13" s="245"/>
      <c r="AH13" s="245"/>
      <c r="AI13" s="245"/>
      <c r="AJ13" s="245"/>
      <c r="AK13" s="245"/>
      <c r="AL13" s="245"/>
      <c r="AM13" s="245"/>
      <c r="AN13" s="245"/>
      <c r="AO13" s="245"/>
      <c r="AP13" s="245"/>
      <c r="AQ13" s="245"/>
      <c r="AR13" s="245"/>
    </row>
    <row r="14" spans="2:44" ht="15" customHeight="1" x14ac:dyDescent="0.25">
      <c r="B14" s="726"/>
      <c r="C14" s="700"/>
      <c r="D14" s="702"/>
      <c r="E14" s="691"/>
      <c r="F14" s="692"/>
      <c r="G14" s="707"/>
      <c r="H14" s="164" t="s">
        <v>529</v>
      </c>
      <c r="I14" s="702"/>
      <c r="J14" s="702"/>
      <c r="K14" s="698"/>
      <c r="L14" s="696"/>
      <c r="M14" s="696"/>
      <c r="N14" s="696"/>
      <c r="O14" s="696"/>
      <c r="P14" s="696"/>
      <c r="Q14" s="696"/>
      <c r="R14" s="696"/>
      <c r="S14" s="696"/>
      <c r="T14" s="696"/>
      <c r="U14" s="696"/>
      <c r="V14" s="696"/>
      <c r="W14" s="708"/>
      <c r="X14" s="713"/>
      <c r="Y14" s="710"/>
      <c r="Z14" s="245"/>
      <c r="AA14" s="245"/>
      <c r="AB14" s="245"/>
      <c r="AC14" s="245"/>
      <c r="AD14" s="245"/>
      <c r="AE14" s="245"/>
      <c r="AF14" s="245"/>
      <c r="AG14" s="245"/>
      <c r="AH14" s="245"/>
      <c r="AI14" s="245"/>
      <c r="AJ14" s="245"/>
      <c r="AK14" s="245"/>
      <c r="AL14" s="245"/>
      <c r="AM14" s="245"/>
      <c r="AN14" s="245"/>
      <c r="AO14" s="245"/>
      <c r="AP14" s="245"/>
      <c r="AQ14" s="245"/>
      <c r="AR14" s="245"/>
    </row>
    <row r="15" spans="2:44" ht="23.25" customHeight="1" x14ac:dyDescent="0.25">
      <c r="B15" s="726"/>
      <c r="C15" s="700"/>
      <c r="D15" s="702"/>
      <c r="E15" s="691"/>
      <c r="F15" s="692"/>
      <c r="G15" s="707"/>
      <c r="H15" s="164" t="s">
        <v>530</v>
      </c>
      <c r="I15" s="702"/>
      <c r="J15" s="702"/>
      <c r="K15" s="698"/>
      <c r="L15" s="696"/>
      <c r="M15" s="696"/>
      <c r="N15" s="696"/>
      <c r="O15" s="696"/>
      <c r="P15" s="696"/>
      <c r="Q15" s="696"/>
      <c r="R15" s="696"/>
      <c r="S15" s="696"/>
      <c r="T15" s="696"/>
      <c r="U15" s="696"/>
      <c r="V15" s="696"/>
      <c r="W15" s="708"/>
      <c r="X15" s="713"/>
      <c r="Y15" s="710"/>
      <c r="Z15" s="245"/>
      <c r="AA15" s="245"/>
      <c r="AB15" s="245"/>
      <c r="AC15" s="245"/>
      <c r="AD15" s="245"/>
      <c r="AE15" s="245"/>
      <c r="AF15" s="245"/>
      <c r="AG15" s="245"/>
      <c r="AH15" s="245"/>
      <c r="AI15" s="245"/>
      <c r="AJ15" s="245"/>
      <c r="AK15" s="245"/>
      <c r="AL15" s="245"/>
      <c r="AM15" s="245"/>
      <c r="AN15" s="245"/>
      <c r="AO15" s="245"/>
      <c r="AP15" s="245"/>
      <c r="AQ15" s="245"/>
      <c r="AR15" s="245"/>
    </row>
    <row r="16" spans="2:44" ht="15" customHeight="1" x14ac:dyDescent="0.25">
      <c r="B16" s="726"/>
      <c r="C16" s="700"/>
      <c r="D16" s="702"/>
      <c r="E16" s="691"/>
      <c r="F16" s="692"/>
      <c r="G16" s="707"/>
      <c r="H16" s="164" t="s">
        <v>531</v>
      </c>
      <c r="I16" s="702"/>
      <c r="J16" s="702"/>
      <c r="K16" s="698"/>
      <c r="L16" s="696"/>
      <c r="M16" s="696"/>
      <c r="N16" s="696"/>
      <c r="O16" s="696"/>
      <c r="P16" s="696"/>
      <c r="Q16" s="696"/>
      <c r="R16" s="696"/>
      <c r="S16" s="696"/>
      <c r="T16" s="696"/>
      <c r="U16" s="696"/>
      <c r="V16" s="696"/>
      <c r="W16" s="708"/>
      <c r="X16" s="713"/>
      <c r="Y16" s="710"/>
      <c r="Z16" s="245"/>
      <c r="AA16" s="245"/>
      <c r="AB16" s="245"/>
      <c r="AC16" s="245"/>
      <c r="AD16" s="245"/>
      <c r="AE16" s="245"/>
      <c r="AF16" s="245"/>
      <c r="AG16" s="245"/>
      <c r="AH16" s="245"/>
      <c r="AI16" s="245"/>
      <c r="AJ16" s="245"/>
      <c r="AK16" s="245"/>
      <c r="AL16" s="245"/>
      <c r="AM16" s="245"/>
      <c r="AN16" s="245"/>
      <c r="AO16" s="245"/>
      <c r="AP16" s="245"/>
      <c r="AQ16" s="245"/>
      <c r="AR16" s="245"/>
    </row>
    <row r="17" spans="2:44" ht="23.25" customHeight="1" x14ac:dyDescent="0.25">
      <c r="B17" s="726"/>
      <c r="C17" s="700"/>
      <c r="D17" s="702"/>
      <c r="E17" s="691"/>
      <c r="F17" s="692"/>
      <c r="G17" s="707"/>
      <c r="H17" s="164" t="s">
        <v>532</v>
      </c>
      <c r="I17" s="702"/>
      <c r="J17" s="702"/>
      <c r="K17" s="698"/>
      <c r="L17" s="696"/>
      <c r="M17" s="696"/>
      <c r="N17" s="696"/>
      <c r="O17" s="696"/>
      <c r="P17" s="696"/>
      <c r="Q17" s="696"/>
      <c r="R17" s="696"/>
      <c r="S17" s="696"/>
      <c r="T17" s="696"/>
      <c r="U17" s="696"/>
      <c r="V17" s="696"/>
      <c r="W17" s="708"/>
      <c r="X17" s="713"/>
      <c r="Y17" s="710"/>
      <c r="Z17" s="245"/>
      <c r="AA17" s="245"/>
      <c r="AB17" s="245"/>
      <c r="AC17" s="245"/>
      <c r="AD17" s="245"/>
      <c r="AE17" s="245"/>
      <c r="AF17" s="245"/>
      <c r="AG17" s="245"/>
      <c r="AH17" s="245"/>
      <c r="AI17" s="245"/>
      <c r="AJ17" s="245"/>
      <c r="AK17" s="245"/>
      <c r="AL17" s="245"/>
      <c r="AM17" s="245"/>
      <c r="AN17" s="245"/>
      <c r="AO17" s="245"/>
      <c r="AP17" s="245"/>
      <c r="AQ17" s="245"/>
      <c r="AR17" s="245"/>
    </row>
    <row r="18" spans="2:44" ht="23.25" customHeight="1" x14ac:dyDescent="0.25">
      <c r="B18" s="726"/>
      <c r="C18" s="700"/>
      <c r="D18" s="702"/>
      <c r="E18" s="691"/>
      <c r="F18" s="692"/>
      <c r="G18" s="707"/>
      <c r="H18" s="164" t="s">
        <v>533</v>
      </c>
      <c r="I18" s="702"/>
      <c r="J18" s="702"/>
      <c r="K18" s="698"/>
      <c r="L18" s="696"/>
      <c r="M18" s="696"/>
      <c r="N18" s="696"/>
      <c r="O18" s="696"/>
      <c r="P18" s="696"/>
      <c r="Q18" s="696"/>
      <c r="R18" s="696"/>
      <c r="S18" s="696"/>
      <c r="T18" s="696"/>
      <c r="U18" s="696"/>
      <c r="V18" s="696"/>
      <c r="W18" s="708"/>
      <c r="X18" s="713"/>
      <c r="Y18" s="710"/>
      <c r="Z18" s="245"/>
      <c r="AA18" s="245"/>
      <c r="AB18" s="245"/>
      <c r="AC18" s="245"/>
      <c r="AD18" s="245"/>
      <c r="AE18" s="245"/>
      <c r="AF18" s="245"/>
      <c r="AG18" s="245"/>
      <c r="AH18" s="245"/>
      <c r="AI18" s="245"/>
      <c r="AJ18" s="245"/>
      <c r="AK18" s="245"/>
      <c r="AL18" s="245"/>
      <c r="AM18" s="245"/>
      <c r="AN18" s="245"/>
      <c r="AO18" s="245"/>
      <c r="AP18" s="245"/>
      <c r="AQ18" s="245"/>
      <c r="AR18" s="245"/>
    </row>
    <row r="19" spans="2:44" ht="15" customHeight="1" x14ac:dyDescent="0.25">
      <c r="B19" s="726"/>
      <c r="C19" s="700"/>
      <c r="D19" s="702"/>
      <c r="E19" s="691"/>
      <c r="F19" s="692"/>
      <c r="G19" s="707"/>
      <c r="H19" s="164" t="s">
        <v>534</v>
      </c>
      <c r="I19" s="702"/>
      <c r="J19" s="702"/>
      <c r="K19" s="698"/>
      <c r="L19" s="696"/>
      <c r="M19" s="696"/>
      <c r="N19" s="696"/>
      <c r="O19" s="696"/>
      <c r="P19" s="696"/>
      <c r="Q19" s="696"/>
      <c r="R19" s="696"/>
      <c r="S19" s="696"/>
      <c r="T19" s="696"/>
      <c r="U19" s="696"/>
      <c r="V19" s="696"/>
      <c r="W19" s="708"/>
      <c r="X19" s="713"/>
      <c r="Y19" s="710"/>
      <c r="Z19" s="245"/>
      <c r="AA19" s="245"/>
      <c r="AB19" s="245"/>
      <c r="AC19" s="245"/>
      <c r="AD19" s="245"/>
      <c r="AE19" s="245"/>
      <c r="AF19" s="245"/>
      <c r="AG19" s="245"/>
      <c r="AH19" s="245"/>
      <c r="AI19" s="245"/>
      <c r="AJ19" s="245"/>
      <c r="AK19" s="245"/>
      <c r="AL19" s="245"/>
      <c r="AM19" s="245"/>
      <c r="AN19" s="245"/>
      <c r="AO19" s="245"/>
      <c r="AP19" s="245"/>
      <c r="AQ19" s="245"/>
      <c r="AR19" s="245"/>
    </row>
    <row r="20" spans="2:44" ht="34.5" customHeight="1" x14ac:dyDescent="0.25">
      <c r="B20" s="726"/>
      <c r="C20" s="700"/>
      <c r="D20" s="702"/>
      <c r="E20" s="691"/>
      <c r="F20" s="692"/>
      <c r="G20" s="707"/>
      <c r="H20" s="162" t="s">
        <v>535</v>
      </c>
      <c r="I20" s="702"/>
      <c r="J20" s="702"/>
      <c r="K20" s="698"/>
      <c r="L20" s="696"/>
      <c r="M20" s="696"/>
      <c r="N20" s="696"/>
      <c r="O20" s="696"/>
      <c r="P20" s="696"/>
      <c r="Q20" s="696"/>
      <c r="R20" s="696"/>
      <c r="S20" s="696"/>
      <c r="T20" s="696"/>
      <c r="U20" s="696"/>
      <c r="V20" s="696"/>
      <c r="W20" s="708"/>
      <c r="X20" s="713"/>
      <c r="Y20" s="710"/>
      <c r="Z20" s="245"/>
      <c r="AA20" s="245"/>
      <c r="AB20" s="245"/>
      <c r="AC20" s="245"/>
      <c r="AD20" s="245"/>
      <c r="AE20" s="245"/>
      <c r="AF20" s="245"/>
      <c r="AG20" s="245"/>
      <c r="AH20" s="245"/>
      <c r="AI20" s="245"/>
      <c r="AJ20" s="245"/>
      <c r="AK20" s="245"/>
      <c r="AL20" s="245"/>
      <c r="AM20" s="245"/>
      <c r="AN20" s="245"/>
      <c r="AO20" s="245"/>
      <c r="AP20" s="245"/>
      <c r="AQ20" s="245"/>
      <c r="AR20" s="245"/>
    </row>
    <row r="21" spans="2:44" ht="23.25" customHeight="1" x14ac:dyDescent="0.25">
      <c r="B21" s="726"/>
      <c r="C21" s="700"/>
      <c r="D21" s="702"/>
      <c r="E21" s="691"/>
      <c r="F21" s="692"/>
      <c r="G21" s="707"/>
      <c r="H21" s="164" t="s">
        <v>536</v>
      </c>
      <c r="I21" s="702"/>
      <c r="J21" s="702"/>
      <c r="K21" s="698"/>
      <c r="L21" s="696"/>
      <c r="M21" s="696"/>
      <c r="N21" s="696"/>
      <c r="O21" s="696"/>
      <c r="P21" s="696"/>
      <c r="Q21" s="696"/>
      <c r="R21" s="696"/>
      <c r="S21" s="696"/>
      <c r="T21" s="696"/>
      <c r="U21" s="696"/>
      <c r="V21" s="696"/>
      <c r="W21" s="708"/>
      <c r="X21" s="714"/>
      <c r="Y21" s="710"/>
      <c r="Z21" s="245"/>
      <c r="AA21" s="245"/>
      <c r="AB21" s="245"/>
      <c r="AC21" s="245"/>
      <c r="AD21" s="245"/>
      <c r="AE21" s="245"/>
      <c r="AF21" s="245"/>
      <c r="AG21" s="245"/>
      <c r="AH21" s="245"/>
      <c r="AI21" s="245"/>
      <c r="AJ21" s="245"/>
      <c r="AK21" s="245"/>
      <c r="AL21" s="245"/>
      <c r="AM21" s="245"/>
      <c r="AN21" s="245"/>
      <c r="AO21" s="245"/>
      <c r="AP21" s="245"/>
      <c r="AQ21" s="245"/>
      <c r="AR21" s="245"/>
    </row>
    <row r="22" spans="2:44" ht="57.75" customHeight="1" x14ac:dyDescent="0.25">
      <c r="B22" s="726"/>
      <c r="C22" s="700"/>
      <c r="D22" s="702"/>
      <c r="E22" s="691"/>
      <c r="F22" s="692"/>
      <c r="G22" s="707"/>
      <c r="H22" s="165" t="s">
        <v>537</v>
      </c>
      <c r="I22" s="702"/>
      <c r="J22" s="702"/>
      <c r="K22" s="698"/>
      <c r="L22" s="696"/>
      <c r="M22" s="696"/>
      <c r="N22" s="696"/>
      <c r="O22" s="696"/>
      <c r="P22" s="696"/>
      <c r="Q22" s="696"/>
      <c r="R22" s="696"/>
      <c r="S22" s="696"/>
      <c r="T22" s="696"/>
      <c r="U22" s="696"/>
      <c r="V22" s="696"/>
      <c r="W22" s="708"/>
      <c r="X22" s="166">
        <v>240000</v>
      </c>
      <c r="Y22" s="710"/>
      <c r="Z22" s="245"/>
      <c r="AA22" s="245"/>
      <c r="AB22" s="245"/>
      <c r="AC22" s="245"/>
      <c r="AD22" s="245"/>
      <c r="AE22" s="245"/>
      <c r="AF22" s="245"/>
      <c r="AG22" s="245"/>
      <c r="AH22" s="245"/>
      <c r="AI22" s="245"/>
      <c r="AJ22" s="245"/>
      <c r="AK22" s="245"/>
      <c r="AL22" s="245"/>
      <c r="AM22" s="245"/>
      <c r="AN22" s="245"/>
      <c r="AO22" s="245"/>
      <c r="AP22" s="245"/>
      <c r="AQ22" s="245"/>
      <c r="AR22" s="245"/>
    </row>
    <row r="23" spans="2:44" ht="23.25" customHeight="1" x14ac:dyDescent="0.25">
      <c r="B23" s="726"/>
      <c r="C23" s="700"/>
      <c r="D23" s="702"/>
      <c r="E23" s="691"/>
      <c r="F23" s="692"/>
      <c r="G23" s="707"/>
      <c r="H23" s="164" t="s">
        <v>538</v>
      </c>
      <c r="I23" s="702"/>
      <c r="J23" s="702"/>
      <c r="K23" s="698"/>
      <c r="L23" s="696"/>
      <c r="M23" s="696"/>
      <c r="N23" s="696"/>
      <c r="O23" s="696"/>
      <c r="P23" s="696"/>
      <c r="Q23" s="696"/>
      <c r="R23" s="696"/>
      <c r="S23" s="696"/>
      <c r="T23" s="696"/>
      <c r="U23" s="696"/>
      <c r="V23" s="696"/>
      <c r="W23" s="708"/>
      <c r="X23" s="163">
        <v>40000</v>
      </c>
      <c r="Y23" s="710"/>
      <c r="Z23" s="245"/>
      <c r="AA23" s="245"/>
      <c r="AB23" s="245"/>
      <c r="AC23" s="245"/>
      <c r="AD23" s="245"/>
      <c r="AE23" s="245"/>
      <c r="AF23" s="245"/>
      <c r="AG23" s="245"/>
      <c r="AH23" s="245"/>
      <c r="AI23" s="245"/>
      <c r="AJ23" s="245"/>
      <c r="AK23" s="245"/>
      <c r="AL23" s="245"/>
      <c r="AM23" s="245"/>
      <c r="AN23" s="245"/>
      <c r="AO23" s="245"/>
      <c r="AP23" s="245"/>
      <c r="AQ23" s="245"/>
      <c r="AR23" s="245"/>
    </row>
    <row r="24" spans="2:44" ht="34.5" customHeight="1" x14ac:dyDescent="0.25">
      <c r="B24" s="726"/>
      <c r="C24" s="700"/>
      <c r="D24" s="702"/>
      <c r="E24" s="691"/>
      <c r="F24" s="692"/>
      <c r="G24" s="707"/>
      <c r="H24" s="164" t="s">
        <v>539</v>
      </c>
      <c r="I24" s="702"/>
      <c r="J24" s="702"/>
      <c r="K24" s="698"/>
      <c r="L24" s="696"/>
      <c r="M24" s="696"/>
      <c r="N24" s="696"/>
      <c r="O24" s="696"/>
      <c r="P24" s="696"/>
      <c r="Q24" s="696"/>
      <c r="R24" s="696"/>
      <c r="S24" s="696"/>
      <c r="T24" s="696"/>
      <c r="U24" s="696"/>
      <c r="V24" s="696"/>
      <c r="W24" s="708"/>
      <c r="X24" s="163">
        <v>24000</v>
      </c>
      <c r="Y24" s="710"/>
      <c r="Z24" s="245"/>
      <c r="AA24" s="245"/>
      <c r="AB24" s="245"/>
      <c r="AC24" s="245"/>
      <c r="AD24" s="245"/>
      <c r="AE24" s="245"/>
      <c r="AF24" s="245"/>
      <c r="AG24" s="245"/>
      <c r="AH24" s="245"/>
      <c r="AI24" s="245"/>
      <c r="AJ24" s="245"/>
      <c r="AK24" s="245"/>
      <c r="AL24" s="245"/>
      <c r="AM24" s="245"/>
      <c r="AN24" s="245"/>
      <c r="AO24" s="245"/>
      <c r="AP24" s="245"/>
      <c r="AQ24" s="245"/>
      <c r="AR24" s="245"/>
    </row>
    <row r="25" spans="2:44" ht="15.75" x14ac:dyDescent="0.25">
      <c r="B25" s="727"/>
      <c r="C25" s="701"/>
      <c r="D25" s="702"/>
      <c r="E25" s="691"/>
      <c r="F25" s="703"/>
      <c r="G25" s="707"/>
      <c r="H25" s="164" t="s">
        <v>540</v>
      </c>
      <c r="I25" s="704"/>
      <c r="J25" s="704"/>
      <c r="K25" s="699"/>
      <c r="L25" s="697"/>
      <c r="M25" s="697"/>
      <c r="N25" s="697"/>
      <c r="O25" s="697"/>
      <c r="P25" s="697"/>
      <c r="Q25" s="697"/>
      <c r="R25" s="697"/>
      <c r="S25" s="697"/>
      <c r="T25" s="697"/>
      <c r="U25" s="697"/>
      <c r="V25" s="697"/>
      <c r="W25" s="709"/>
      <c r="X25" s="163">
        <v>4200000</v>
      </c>
      <c r="Y25" s="711"/>
      <c r="Z25" s="245"/>
      <c r="AA25" s="245"/>
      <c r="AB25" s="245"/>
      <c r="AC25" s="245"/>
      <c r="AD25" s="245"/>
      <c r="AE25" s="245"/>
      <c r="AF25" s="245"/>
      <c r="AG25" s="245"/>
      <c r="AH25" s="245"/>
      <c r="AI25" s="245"/>
      <c r="AJ25" s="245"/>
      <c r="AK25" s="245"/>
      <c r="AL25" s="245"/>
      <c r="AM25" s="245"/>
      <c r="AN25" s="245"/>
      <c r="AO25" s="245"/>
      <c r="AP25" s="245"/>
      <c r="AQ25" s="245"/>
      <c r="AR25" s="245"/>
    </row>
    <row r="26" spans="2:44" ht="37.5" customHeight="1" x14ac:dyDescent="0.25">
      <c r="B26" s="763" t="s">
        <v>541</v>
      </c>
      <c r="C26" s="691" t="s">
        <v>542</v>
      </c>
      <c r="D26" s="692" t="s">
        <v>543</v>
      </c>
      <c r="E26" s="692" t="s">
        <v>521</v>
      </c>
      <c r="F26" s="692" t="s">
        <v>522</v>
      </c>
      <c r="G26" s="731" t="s">
        <v>544</v>
      </c>
      <c r="H26" s="164" t="s">
        <v>47</v>
      </c>
      <c r="I26" s="693" t="s">
        <v>545</v>
      </c>
      <c r="J26" s="734" t="s">
        <v>546</v>
      </c>
      <c r="K26" s="167" t="s">
        <v>436</v>
      </c>
      <c r="L26" s="167" t="s">
        <v>436</v>
      </c>
      <c r="M26" s="167" t="s">
        <v>436</v>
      </c>
      <c r="N26" s="167" t="s">
        <v>436</v>
      </c>
      <c r="O26" s="167" t="s">
        <v>436</v>
      </c>
      <c r="P26" s="167" t="s">
        <v>436</v>
      </c>
      <c r="Q26" s="167" t="s">
        <v>436</v>
      </c>
      <c r="R26" s="167" t="s">
        <v>436</v>
      </c>
      <c r="S26" s="167" t="s">
        <v>436</v>
      </c>
      <c r="T26" s="168" t="s">
        <v>436</v>
      </c>
      <c r="U26" s="168" t="s">
        <v>436</v>
      </c>
      <c r="V26" s="168" t="s">
        <v>436</v>
      </c>
      <c r="W26" s="168" t="s">
        <v>436</v>
      </c>
      <c r="X26" s="169" t="s">
        <v>436</v>
      </c>
      <c r="Y26" s="167" t="s">
        <v>436</v>
      </c>
      <c r="Z26" s="245"/>
      <c r="AA26" s="245"/>
      <c r="AB26" s="245"/>
      <c r="AC26" s="245"/>
      <c r="AD26" s="245"/>
      <c r="AE26" s="245"/>
      <c r="AF26" s="245"/>
      <c r="AG26" s="245"/>
      <c r="AH26" s="245"/>
      <c r="AI26" s="245"/>
      <c r="AJ26" s="245"/>
      <c r="AK26" s="245"/>
      <c r="AL26" s="245"/>
      <c r="AM26" s="245"/>
      <c r="AN26" s="245"/>
      <c r="AO26" s="245"/>
      <c r="AP26" s="245"/>
      <c r="AQ26" s="245"/>
      <c r="AR26" s="245"/>
    </row>
    <row r="27" spans="2:44" ht="15.75" x14ac:dyDescent="0.25">
      <c r="B27" s="764"/>
      <c r="C27" s="691"/>
      <c r="D27" s="692"/>
      <c r="E27" s="692"/>
      <c r="F27" s="692"/>
      <c r="G27" s="732"/>
      <c r="H27" s="164" t="s">
        <v>547</v>
      </c>
      <c r="I27" s="694"/>
      <c r="J27" s="735"/>
      <c r="K27" s="167" t="s">
        <v>436</v>
      </c>
      <c r="L27" s="167" t="s">
        <v>436</v>
      </c>
      <c r="M27" s="167" t="s">
        <v>436</v>
      </c>
      <c r="N27" s="167" t="s">
        <v>436</v>
      </c>
      <c r="O27" s="167" t="s">
        <v>436</v>
      </c>
      <c r="P27" s="167" t="s">
        <v>436</v>
      </c>
      <c r="Q27" s="167" t="s">
        <v>436</v>
      </c>
      <c r="R27" s="167" t="s">
        <v>436</v>
      </c>
      <c r="S27" s="167" t="s">
        <v>436</v>
      </c>
      <c r="T27" s="168" t="s">
        <v>436</v>
      </c>
      <c r="U27" s="168" t="s">
        <v>436</v>
      </c>
      <c r="V27" s="168" t="s">
        <v>436</v>
      </c>
      <c r="W27" s="168" t="s">
        <v>436</v>
      </c>
      <c r="X27" s="169">
        <v>3100000</v>
      </c>
      <c r="Y27" s="167" t="s">
        <v>436</v>
      </c>
      <c r="Z27" s="245"/>
      <c r="AA27" s="245"/>
      <c r="AB27" s="245"/>
      <c r="AC27" s="245"/>
      <c r="AD27" s="245"/>
      <c r="AE27" s="245"/>
      <c r="AF27" s="245"/>
      <c r="AG27" s="245"/>
      <c r="AH27" s="245"/>
      <c r="AI27" s="245"/>
      <c r="AJ27" s="245"/>
      <c r="AK27" s="245"/>
      <c r="AL27" s="245"/>
      <c r="AM27" s="245"/>
      <c r="AN27" s="245"/>
      <c r="AO27" s="245"/>
      <c r="AP27" s="245"/>
      <c r="AQ27" s="245"/>
      <c r="AR27" s="245"/>
    </row>
    <row r="28" spans="2:44" ht="31.5" x14ac:dyDescent="0.25">
      <c r="B28" s="764"/>
      <c r="C28" s="691"/>
      <c r="D28" s="692"/>
      <c r="E28" s="692"/>
      <c r="F28" s="692"/>
      <c r="G28" s="732"/>
      <c r="H28" s="164" t="s">
        <v>548</v>
      </c>
      <c r="I28" s="694"/>
      <c r="J28" s="735"/>
      <c r="K28" s="167" t="s">
        <v>436</v>
      </c>
      <c r="L28" s="167" t="s">
        <v>436</v>
      </c>
      <c r="M28" s="167" t="s">
        <v>436</v>
      </c>
      <c r="N28" s="167" t="s">
        <v>436</v>
      </c>
      <c r="O28" s="167" t="s">
        <v>436</v>
      </c>
      <c r="P28" s="167" t="s">
        <v>436</v>
      </c>
      <c r="Q28" s="167" t="s">
        <v>436</v>
      </c>
      <c r="R28" s="167" t="s">
        <v>436</v>
      </c>
      <c r="S28" s="167" t="s">
        <v>436</v>
      </c>
      <c r="T28" s="168" t="s">
        <v>436</v>
      </c>
      <c r="U28" s="168" t="s">
        <v>436</v>
      </c>
      <c r="V28" s="168" t="s">
        <v>436</v>
      </c>
      <c r="W28" s="168" t="s">
        <v>436</v>
      </c>
      <c r="X28" s="170"/>
      <c r="Y28" s="167" t="s">
        <v>436</v>
      </c>
      <c r="Z28" s="245"/>
      <c r="AA28" s="245"/>
      <c r="AB28" s="245"/>
      <c r="AC28" s="245"/>
      <c r="AD28" s="245"/>
      <c r="AE28" s="245"/>
      <c r="AF28" s="245"/>
      <c r="AG28" s="245"/>
      <c r="AH28" s="245"/>
      <c r="AI28" s="245"/>
      <c r="AJ28" s="245"/>
      <c r="AK28" s="245"/>
      <c r="AL28" s="245"/>
      <c r="AM28" s="245"/>
      <c r="AN28" s="245"/>
      <c r="AO28" s="245"/>
      <c r="AP28" s="245"/>
      <c r="AQ28" s="245"/>
      <c r="AR28" s="245"/>
    </row>
    <row r="29" spans="2:44" ht="15.75" x14ac:dyDescent="0.25">
      <c r="B29" s="764"/>
      <c r="C29" s="691"/>
      <c r="D29" s="692"/>
      <c r="E29" s="692"/>
      <c r="F29" s="692"/>
      <c r="G29" s="732"/>
      <c r="H29" s="164" t="s">
        <v>549</v>
      </c>
      <c r="I29" s="694"/>
      <c r="J29" s="735"/>
      <c r="K29" s="167" t="s">
        <v>436</v>
      </c>
      <c r="L29" s="167" t="s">
        <v>436</v>
      </c>
      <c r="M29" s="167" t="s">
        <v>436</v>
      </c>
      <c r="N29" s="167" t="s">
        <v>436</v>
      </c>
      <c r="O29" s="167" t="s">
        <v>436</v>
      </c>
      <c r="P29" s="167" t="s">
        <v>436</v>
      </c>
      <c r="Q29" s="167" t="s">
        <v>436</v>
      </c>
      <c r="R29" s="167" t="s">
        <v>436</v>
      </c>
      <c r="S29" s="167" t="s">
        <v>436</v>
      </c>
      <c r="T29" s="168" t="s">
        <v>436</v>
      </c>
      <c r="U29" s="168" t="s">
        <v>436</v>
      </c>
      <c r="V29" s="168" t="s">
        <v>436</v>
      </c>
      <c r="W29" s="168" t="s">
        <v>436</v>
      </c>
      <c r="X29" s="169">
        <v>960000</v>
      </c>
      <c r="Y29" s="167" t="s">
        <v>436</v>
      </c>
      <c r="Z29" s="245"/>
      <c r="AA29" s="245"/>
      <c r="AB29" s="245"/>
      <c r="AC29" s="245"/>
      <c r="AD29" s="245"/>
      <c r="AE29" s="245"/>
      <c r="AF29" s="245"/>
      <c r="AG29" s="245"/>
      <c r="AH29" s="245"/>
      <c r="AI29" s="245"/>
      <c r="AJ29" s="245"/>
      <c r="AK29" s="245"/>
      <c r="AL29" s="245"/>
      <c r="AM29" s="245"/>
      <c r="AN29" s="245"/>
      <c r="AO29" s="245"/>
      <c r="AP29" s="245"/>
      <c r="AQ29" s="245"/>
      <c r="AR29" s="245"/>
    </row>
    <row r="30" spans="2:44" ht="15.75" x14ac:dyDescent="0.25">
      <c r="B30" s="764"/>
      <c r="C30" s="691"/>
      <c r="D30" s="692"/>
      <c r="E30" s="692"/>
      <c r="F30" s="692"/>
      <c r="G30" s="732"/>
      <c r="H30" s="164" t="s">
        <v>550</v>
      </c>
      <c r="I30" s="694"/>
      <c r="J30" s="735"/>
      <c r="K30" s="167" t="s">
        <v>436</v>
      </c>
      <c r="L30" s="167" t="s">
        <v>436</v>
      </c>
      <c r="M30" s="167" t="s">
        <v>436</v>
      </c>
      <c r="N30" s="167" t="s">
        <v>436</v>
      </c>
      <c r="O30" s="167" t="s">
        <v>436</v>
      </c>
      <c r="P30" s="167" t="s">
        <v>436</v>
      </c>
      <c r="Q30" s="167" t="s">
        <v>436</v>
      </c>
      <c r="R30" s="167" t="s">
        <v>436</v>
      </c>
      <c r="S30" s="167" t="s">
        <v>436</v>
      </c>
      <c r="T30" s="168" t="s">
        <v>436</v>
      </c>
      <c r="U30" s="168" t="s">
        <v>436</v>
      </c>
      <c r="V30" s="168" t="s">
        <v>436</v>
      </c>
      <c r="W30" s="168" t="s">
        <v>436</v>
      </c>
      <c r="X30" s="169">
        <v>962000</v>
      </c>
      <c r="Y30" s="167" t="s">
        <v>436</v>
      </c>
      <c r="Z30" s="245"/>
      <c r="AA30" s="245"/>
      <c r="AB30" s="245"/>
      <c r="AC30" s="245"/>
      <c r="AD30" s="245"/>
      <c r="AE30" s="245"/>
      <c r="AF30" s="245"/>
      <c r="AG30" s="245"/>
      <c r="AH30" s="245"/>
      <c r="AI30" s="245"/>
      <c r="AJ30" s="245"/>
      <c r="AK30" s="245"/>
      <c r="AL30" s="245"/>
      <c r="AM30" s="245"/>
      <c r="AN30" s="245"/>
      <c r="AO30" s="245"/>
      <c r="AP30" s="245"/>
      <c r="AQ30" s="245"/>
      <c r="AR30" s="245"/>
    </row>
    <row r="31" spans="2:44" ht="15.75" x14ac:dyDescent="0.25">
      <c r="B31" s="764"/>
      <c r="C31" s="691"/>
      <c r="D31" s="692"/>
      <c r="E31" s="692"/>
      <c r="F31" s="692"/>
      <c r="G31" s="732"/>
      <c r="H31" s="164" t="s">
        <v>551</v>
      </c>
      <c r="I31" s="694"/>
      <c r="J31" s="735"/>
      <c r="K31" s="167" t="s">
        <v>436</v>
      </c>
      <c r="L31" s="167" t="s">
        <v>436</v>
      </c>
      <c r="M31" s="167" t="s">
        <v>436</v>
      </c>
      <c r="N31" s="167" t="s">
        <v>436</v>
      </c>
      <c r="O31" s="167" t="s">
        <v>436</v>
      </c>
      <c r="P31" s="167" t="s">
        <v>436</v>
      </c>
      <c r="Q31" s="167" t="s">
        <v>436</v>
      </c>
      <c r="R31" s="167" t="s">
        <v>436</v>
      </c>
      <c r="S31" s="167" t="s">
        <v>436</v>
      </c>
      <c r="T31" s="168" t="s">
        <v>436</v>
      </c>
      <c r="U31" s="168" t="s">
        <v>436</v>
      </c>
      <c r="V31" s="168" t="s">
        <v>436</v>
      </c>
      <c r="W31" s="168" t="s">
        <v>436</v>
      </c>
      <c r="X31" s="169">
        <v>325000</v>
      </c>
      <c r="Y31" s="167" t="s">
        <v>436</v>
      </c>
      <c r="Z31" s="245"/>
      <c r="AA31" s="245"/>
      <c r="AB31" s="245"/>
      <c r="AC31" s="245"/>
      <c r="AD31" s="245"/>
      <c r="AE31" s="245"/>
      <c r="AF31" s="245"/>
      <c r="AG31" s="245"/>
      <c r="AH31" s="245"/>
      <c r="AI31" s="245"/>
      <c r="AJ31" s="245"/>
      <c r="AK31" s="245"/>
      <c r="AL31" s="245"/>
      <c r="AM31" s="245"/>
      <c r="AN31" s="245"/>
      <c r="AO31" s="245"/>
      <c r="AP31" s="245"/>
      <c r="AQ31" s="245"/>
      <c r="AR31" s="245"/>
    </row>
    <row r="32" spans="2:44" ht="15.75" x14ac:dyDescent="0.25">
      <c r="B32" s="764"/>
      <c r="C32" s="691"/>
      <c r="D32" s="692"/>
      <c r="E32" s="692"/>
      <c r="F32" s="692"/>
      <c r="G32" s="733"/>
      <c r="H32" s="164" t="s">
        <v>436</v>
      </c>
      <c r="I32" s="694"/>
      <c r="J32" s="735"/>
      <c r="K32" s="167" t="s">
        <v>436</v>
      </c>
      <c r="L32" s="167" t="s">
        <v>436</v>
      </c>
      <c r="M32" s="167" t="s">
        <v>436</v>
      </c>
      <c r="N32" s="167" t="s">
        <v>436</v>
      </c>
      <c r="O32" s="167" t="s">
        <v>436</v>
      </c>
      <c r="P32" s="167" t="s">
        <v>436</v>
      </c>
      <c r="Q32" s="167" t="s">
        <v>436</v>
      </c>
      <c r="R32" s="167" t="s">
        <v>436</v>
      </c>
      <c r="S32" s="167" t="s">
        <v>436</v>
      </c>
      <c r="T32" s="168" t="s">
        <v>436</v>
      </c>
      <c r="U32" s="168" t="s">
        <v>436</v>
      </c>
      <c r="V32" s="168" t="s">
        <v>436</v>
      </c>
      <c r="W32" s="168" t="s">
        <v>436</v>
      </c>
      <c r="X32" s="169" t="s">
        <v>436</v>
      </c>
      <c r="Y32" s="167" t="s">
        <v>436</v>
      </c>
      <c r="Z32" s="245"/>
      <c r="AA32" s="245"/>
      <c r="AB32" s="245"/>
      <c r="AC32" s="245"/>
      <c r="AD32" s="245"/>
      <c r="AE32" s="245"/>
      <c r="AF32" s="245"/>
      <c r="AG32" s="245"/>
      <c r="AH32" s="245"/>
      <c r="AI32" s="245"/>
      <c r="AJ32" s="245"/>
      <c r="AK32" s="245"/>
      <c r="AL32" s="245"/>
      <c r="AM32" s="245"/>
      <c r="AN32" s="245"/>
      <c r="AO32" s="245"/>
      <c r="AP32" s="245"/>
      <c r="AQ32" s="245"/>
      <c r="AR32" s="245"/>
    </row>
    <row r="33" spans="2:44" ht="63" x14ac:dyDescent="0.25">
      <c r="B33" s="764"/>
      <c r="C33" s="691"/>
      <c r="D33" s="692"/>
      <c r="E33" s="692"/>
      <c r="F33" s="692"/>
      <c r="G33" s="171" t="s">
        <v>552</v>
      </c>
      <c r="H33" s="172" t="s">
        <v>553</v>
      </c>
      <c r="I33" s="694"/>
      <c r="J33" s="735"/>
      <c r="K33" s="167" t="s">
        <v>436</v>
      </c>
      <c r="L33" s="167" t="s">
        <v>436</v>
      </c>
      <c r="M33" s="167" t="s">
        <v>436</v>
      </c>
      <c r="N33" s="167" t="s">
        <v>436</v>
      </c>
      <c r="O33" s="167" t="s">
        <v>436</v>
      </c>
      <c r="P33" s="167" t="s">
        <v>436</v>
      </c>
      <c r="Q33" s="167" t="s">
        <v>436</v>
      </c>
      <c r="R33" s="167" t="s">
        <v>436</v>
      </c>
      <c r="S33" s="167" t="s">
        <v>436</v>
      </c>
      <c r="T33" s="168" t="s">
        <v>436</v>
      </c>
      <c r="U33" s="168" t="s">
        <v>436</v>
      </c>
      <c r="V33" s="168" t="s">
        <v>436</v>
      </c>
      <c r="W33" s="168" t="s">
        <v>436</v>
      </c>
      <c r="X33" s="173" t="s">
        <v>554</v>
      </c>
      <c r="Y33" s="167" t="s">
        <v>436</v>
      </c>
      <c r="Z33" s="245"/>
      <c r="AA33" s="245"/>
      <c r="AB33" s="245"/>
      <c r="AC33" s="245"/>
      <c r="AD33" s="245"/>
      <c r="AE33" s="245"/>
      <c r="AF33" s="245"/>
      <c r="AG33" s="245"/>
      <c r="AH33" s="245"/>
      <c r="AI33" s="245"/>
      <c r="AJ33" s="245"/>
      <c r="AK33" s="245"/>
      <c r="AL33" s="245"/>
      <c r="AM33" s="245"/>
      <c r="AN33" s="245"/>
      <c r="AO33" s="245"/>
      <c r="AP33" s="245"/>
      <c r="AQ33" s="245"/>
      <c r="AR33" s="245"/>
    </row>
    <row r="34" spans="2:44" ht="31.5" x14ac:dyDescent="0.25">
      <c r="B34" s="764"/>
      <c r="C34" s="691"/>
      <c r="D34" s="692"/>
      <c r="E34" s="692"/>
      <c r="F34" s="692"/>
      <c r="G34" s="171" t="s">
        <v>555</v>
      </c>
      <c r="H34" s="174" t="s">
        <v>556</v>
      </c>
      <c r="I34" s="694"/>
      <c r="J34" s="735"/>
      <c r="K34" s="167" t="s">
        <v>436</v>
      </c>
      <c r="L34" s="167" t="s">
        <v>436</v>
      </c>
      <c r="M34" s="167" t="s">
        <v>436</v>
      </c>
      <c r="N34" s="167" t="s">
        <v>436</v>
      </c>
      <c r="O34" s="167" t="s">
        <v>436</v>
      </c>
      <c r="P34" s="167" t="s">
        <v>436</v>
      </c>
      <c r="Q34" s="167" t="s">
        <v>436</v>
      </c>
      <c r="R34" s="167" t="s">
        <v>436</v>
      </c>
      <c r="S34" s="167" t="s">
        <v>436</v>
      </c>
      <c r="T34" s="168" t="s">
        <v>436</v>
      </c>
      <c r="U34" s="168" t="s">
        <v>436</v>
      </c>
      <c r="V34" s="168" t="s">
        <v>436</v>
      </c>
      <c r="W34" s="168" t="s">
        <v>436</v>
      </c>
      <c r="X34" s="175" t="s">
        <v>557</v>
      </c>
      <c r="Y34" s="167" t="s">
        <v>436</v>
      </c>
      <c r="Z34" s="245"/>
      <c r="AA34" s="245"/>
      <c r="AB34" s="245"/>
      <c r="AC34" s="245"/>
      <c r="AD34" s="245"/>
      <c r="AE34" s="245"/>
      <c r="AF34" s="245"/>
      <c r="AG34" s="245"/>
      <c r="AH34" s="245"/>
      <c r="AI34" s="245"/>
      <c r="AJ34" s="245"/>
      <c r="AK34" s="245"/>
      <c r="AL34" s="245"/>
      <c r="AM34" s="245"/>
      <c r="AN34" s="245"/>
      <c r="AO34" s="245"/>
      <c r="AP34" s="245"/>
      <c r="AQ34" s="245"/>
      <c r="AR34" s="245"/>
    </row>
    <row r="35" spans="2:44" ht="48.75" customHeight="1" x14ac:dyDescent="0.25">
      <c r="B35" s="764"/>
      <c r="C35" s="691"/>
      <c r="D35" s="692"/>
      <c r="E35" s="692"/>
      <c r="F35" s="692"/>
      <c r="G35" s="731" t="s">
        <v>558</v>
      </c>
      <c r="H35" s="174" t="s">
        <v>559</v>
      </c>
      <c r="I35" s="694"/>
      <c r="J35" s="735"/>
      <c r="K35" s="167" t="s">
        <v>436</v>
      </c>
      <c r="L35" s="167" t="s">
        <v>436</v>
      </c>
      <c r="M35" s="167" t="s">
        <v>436</v>
      </c>
      <c r="N35" s="167" t="s">
        <v>436</v>
      </c>
      <c r="O35" s="167" t="s">
        <v>436</v>
      </c>
      <c r="P35" s="167" t="s">
        <v>436</v>
      </c>
      <c r="Q35" s="167" t="s">
        <v>436</v>
      </c>
      <c r="R35" s="167" t="s">
        <v>436</v>
      </c>
      <c r="S35" s="167" t="s">
        <v>436</v>
      </c>
      <c r="T35" s="168" t="s">
        <v>436</v>
      </c>
      <c r="U35" s="168" t="s">
        <v>436</v>
      </c>
      <c r="V35" s="168" t="s">
        <v>436</v>
      </c>
      <c r="W35" s="168" t="s">
        <v>436</v>
      </c>
      <c r="X35" s="176">
        <v>600000</v>
      </c>
      <c r="Y35" s="167" t="s">
        <v>436</v>
      </c>
      <c r="Z35" s="245"/>
      <c r="AA35" s="245"/>
      <c r="AB35" s="245"/>
      <c r="AC35" s="245"/>
      <c r="AD35" s="245"/>
      <c r="AE35" s="245"/>
      <c r="AF35" s="245"/>
      <c r="AG35" s="245"/>
      <c r="AH35" s="245"/>
      <c r="AI35" s="245"/>
      <c r="AJ35" s="245"/>
      <c r="AK35" s="245"/>
      <c r="AL35" s="245"/>
      <c r="AM35" s="245"/>
      <c r="AN35" s="245"/>
      <c r="AO35" s="245"/>
      <c r="AP35" s="245"/>
      <c r="AQ35" s="245"/>
      <c r="AR35" s="245"/>
    </row>
    <row r="36" spans="2:44" ht="31.5" x14ac:dyDescent="0.25">
      <c r="B36" s="764"/>
      <c r="C36" s="691"/>
      <c r="D36" s="692"/>
      <c r="E36" s="692"/>
      <c r="F36" s="692"/>
      <c r="G36" s="733"/>
      <c r="H36" s="177" t="s">
        <v>560</v>
      </c>
      <c r="I36" s="694"/>
      <c r="J36" s="735"/>
      <c r="K36" s="167"/>
      <c r="L36" s="167"/>
      <c r="M36" s="167"/>
      <c r="N36" s="167"/>
      <c r="O36" s="167"/>
      <c r="P36" s="167"/>
      <c r="Q36" s="167"/>
      <c r="R36" s="167"/>
      <c r="S36" s="167"/>
      <c r="T36" s="168"/>
      <c r="U36" s="168"/>
      <c r="V36" s="168"/>
      <c r="W36" s="168"/>
      <c r="X36" s="178">
        <v>24000</v>
      </c>
      <c r="Y36" s="167"/>
      <c r="Z36" s="245"/>
      <c r="AA36" s="245"/>
      <c r="AB36" s="245"/>
      <c r="AC36" s="245"/>
      <c r="AD36" s="245"/>
      <c r="AE36" s="245"/>
      <c r="AF36" s="245"/>
      <c r="AG36" s="245"/>
      <c r="AH36" s="245"/>
      <c r="AI36" s="245"/>
      <c r="AJ36" s="245"/>
      <c r="AK36" s="245"/>
      <c r="AL36" s="245"/>
      <c r="AM36" s="245"/>
      <c r="AN36" s="245"/>
      <c r="AO36" s="245"/>
      <c r="AP36" s="245"/>
      <c r="AQ36" s="245"/>
      <c r="AR36" s="245"/>
    </row>
    <row r="37" spans="2:44" ht="47.25" x14ac:dyDescent="0.25">
      <c r="B37" s="764"/>
      <c r="C37" s="691"/>
      <c r="D37" s="692"/>
      <c r="E37" s="692"/>
      <c r="F37" s="692"/>
      <c r="G37" s="179" t="s">
        <v>561</v>
      </c>
      <c r="H37" s="180" t="s">
        <v>562</v>
      </c>
      <c r="I37" s="694"/>
      <c r="J37" s="735"/>
      <c r="K37" s="167"/>
      <c r="L37" s="167"/>
      <c r="M37" s="167"/>
      <c r="N37" s="167"/>
      <c r="O37" s="167"/>
      <c r="P37" s="167"/>
      <c r="Q37" s="167"/>
      <c r="R37" s="167"/>
      <c r="S37" s="167"/>
      <c r="T37" s="168"/>
      <c r="U37" s="168"/>
      <c r="V37" s="168"/>
      <c r="W37" s="168"/>
      <c r="X37" s="181" t="s">
        <v>563</v>
      </c>
      <c r="Y37" s="167"/>
      <c r="Z37" s="245"/>
      <c r="AA37" s="245"/>
      <c r="AB37" s="245"/>
      <c r="AC37" s="245"/>
      <c r="AD37" s="245"/>
      <c r="AE37" s="245"/>
      <c r="AF37" s="245"/>
      <c r="AG37" s="245"/>
      <c r="AH37" s="245"/>
      <c r="AI37" s="245"/>
      <c r="AJ37" s="245"/>
      <c r="AK37" s="245"/>
      <c r="AL37" s="245"/>
      <c r="AM37" s="245"/>
      <c r="AN37" s="245"/>
      <c r="AO37" s="245"/>
      <c r="AP37" s="245"/>
      <c r="AQ37" s="245"/>
      <c r="AR37" s="245"/>
    </row>
    <row r="38" spans="2:44" ht="63" x14ac:dyDescent="0.25">
      <c r="B38" s="764"/>
      <c r="C38" s="691"/>
      <c r="D38" s="692"/>
      <c r="E38" s="692"/>
      <c r="F38" s="692"/>
      <c r="G38" s="179" t="s">
        <v>564</v>
      </c>
      <c r="H38" s="182" t="s">
        <v>565</v>
      </c>
      <c r="I38" s="694"/>
      <c r="J38" s="735"/>
      <c r="K38" s="167"/>
      <c r="L38" s="167"/>
      <c r="M38" s="167"/>
      <c r="N38" s="167"/>
      <c r="O38" s="167"/>
      <c r="P38" s="167"/>
      <c r="Q38" s="167"/>
      <c r="R38" s="167"/>
      <c r="S38" s="167"/>
      <c r="T38" s="168"/>
      <c r="U38" s="168"/>
      <c r="V38" s="168"/>
      <c r="W38" s="168"/>
      <c r="X38" s="183" t="s">
        <v>566</v>
      </c>
      <c r="Y38" s="167"/>
      <c r="Z38" s="245"/>
      <c r="AA38" s="245"/>
      <c r="AB38" s="245"/>
      <c r="AC38" s="245"/>
      <c r="AD38" s="245"/>
      <c r="AE38" s="245"/>
      <c r="AF38" s="245"/>
      <c r="AG38" s="245"/>
      <c r="AH38" s="245"/>
      <c r="AI38" s="245"/>
      <c r="AJ38" s="245"/>
      <c r="AK38" s="245"/>
      <c r="AL38" s="245"/>
      <c r="AM38" s="245"/>
      <c r="AN38" s="245"/>
      <c r="AO38" s="245"/>
      <c r="AP38" s="245"/>
      <c r="AQ38" s="245"/>
      <c r="AR38" s="245"/>
    </row>
    <row r="39" spans="2:44" ht="78.75" x14ac:dyDescent="0.25">
      <c r="B39" s="764"/>
      <c r="C39" s="691"/>
      <c r="D39" s="692"/>
      <c r="E39" s="692"/>
      <c r="F39" s="692"/>
      <c r="G39" s="171" t="s">
        <v>567</v>
      </c>
      <c r="H39" s="184" t="s">
        <v>568</v>
      </c>
      <c r="I39" s="695"/>
      <c r="J39" s="736"/>
      <c r="K39" s="167" t="s">
        <v>436</v>
      </c>
      <c r="L39" s="167" t="s">
        <v>436</v>
      </c>
      <c r="M39" s="167" t="s">
        <v>436</v>
      </c>
      <c r="N39" s="167" t="s">
        <v>436</v>
      </c>
      <c r="O39" s="167" t="s">
        <v>436</v>
      </c>
      <c r="P39" s="167" t="s">
        <v>436</v>
      </c>
      <c r="Q39" s="167" t="s">
        <v>436</v>
      </c>
      <c r="R39" s="167" t="s">
        <v>436</v>
      </c>
      <c r="S39" s="167" t="s">
        <v>436</v>
      </c>
      <c r="T39" s="168" t="s">
        <v>436</v>
      </c>
      <c r="U39" s="168" t="s">
        <v>436</v>
      </c>
      <c r="V39" s="168" t="s">
        <v>436</v>
      </c>
      <c r="W39" s="168" t="s">
        <v>436</v>
      </c>
      <c r="X39" s="186" t="s">
        <v>569</v>
      </c>
      <c r="Y39" s="167" t="s">
        <v>436</v>
      </c>
      <c r="Z39" s="245"/>
      <c r="AA39" s="245"/>
      <c r="AB39" s="245"/>
      <c r="AC39" s="245"/>
      <c r="AD39" s="245"/>
      <c r="AE39" s="245"/>
      <c r="AF39" s="245"/>
      <c r="AG39" s="245"/>
      <c r="AH39" s="245"/>
      <c r="AI39" s="245"/>
      <c r="AJ39" s="245"/>
      <c r="AK39" s="245"/>
      <c r="AL39" s="245"/>
      <c r="AM39" s="245"/>
      <c r="AN39" s="245"/>
      <c r="AO39" s="245"/>
      <c r="AP39" s="245"/>
      <c r="AQ39" s="245"/>
      <c r="AR39" s="245"/>
    </row>
    <row r="40" spans="2:44" ht="168.75" customHeight="1" x14ac:dyDescent="0.25">
      <c r="B40" s="764"/>
      <c r="C40" s="187" t="s">
        <v>570</v>
      </c>
      <c r="D40" s="188" t="s">
        <v>571</v>
      </c>
      <c r="E40" s="188" t="s">
        <v>572</v>
      </c>
      <c r="F40" s="189" t="s">
        <v>573</v>
      </c>
      <c r="G40" s="190" t="s">
        <v>574</v>
      </c>
      <c r="H40" s="191" t="s">
        <v>575</v>
      </c>
      <c r="I40" s="188" t="s">
        <v>576</v>
      </c>
      <c r="J40" s="185" t="s">
        <v>577</v>
      </c>
      <c r="K40" s="167"/>
      <c r="L40" s="167"/>
      <c r="M40" s="167"/>
      <c r="N40" s="167"/>
      <c r="O40" s="167"/>
      <c r="P40" s="167"/>
      <c r="Q40" s="167"/>
      <c r="R40" s="167"/>
      <c r="S40" s="167"/>
      <c r="T40" s="168"/>
      <c r="U40" s="168"/>
      <c r="V40" s="168"/>
      <c r="W40" s="168"/>
      <c r="X40" s="192"/>
      <c r="Y40" s="167"/>
      <c r="Z40" s="245"/>
      <c r="AA40" s="245"/>
      <c r="AB40" s="245"/>
      <c r="AC40" s="245"/>
      <c r="AD40" s="245"/>
      <c r="AE40" s="245"/>
      <c r="AF40" s="245"/>
      <c r="AG40" s="245"/>
      <c r="AH40" s="245"/>
      <c r="AI40" s="245"/>
      <c r="AJ40" s="245"/>
      <c r="AK40" s="245"/>
      <c r="AL40" s="245"/>
      <c r="AM40" s="245"/>
      <c r="AN40" s="245"/>
      <c r="AO40" s="245"/>
      <c r="AP40" s="245"/>
      <c r="AQ40" s="245"/>
      <c r="AR40" s="245"/>
    </row>
    <row r="41" spans="2:44" ht="144" customHeight="1" x14ac:dyDescent="0.25">
      <c r="B41" s="764"/>
      <c r="C41" s="187" t="s">
        <v>578</v>
      </c>
      <c r="D41" s="193"/>
      <c r="E41" s="187" t="s">
        <v>579</v>
      </c>
      <c r="F41" s="187" t="s">
        <v>522</v>
      </c>
      <c r="G41" s="194" t="s">
        <v>580</v>
      </c>
      <c r="H41" s="195" t="s">
        <v>581</v>
      </c>
      <c r="I41" s="196" t="s">
        <v>582</v>
      </c>
      <c r="J41" s="185" t="s">
        <v>583</v>
      </c>
      <c r="K41" s="167"/>
      <c r="L41" s="167"/>
      <c r="M41" s="167"/>
      <c r="N41" s="167"/>
      <c r="O41" s="167"/>
      <c r="P41" s="167"/>
      <c r="Q41" s="167"/>
      <c r="R41" s="167"/>
      <c r="S41" s="167"/>
      <c r="T41" s="168" t="s">
        <v>436</v>
      </c>
      <c r="U41" s="168" t="s">
        <v>436</v>
      </c>
      <c r="V41" s="168" t="s">
        <v>436</v>
      </c>
      <c r="W41" s="168" t="s">
        <v>436</v>
      </c>
      <c r="X41" s="169"/>
      <c r="Y41" s="167"/>
      <c r="Z41" s="245"/>
      <c r="AA41" s="245"/>
      <c r="AB41" s="245"/>
      <c r="AC41" s="245"/>
      <c r="AD41" s="245"/>
      <c r="AE41" s="245"/>
      <c r="AF41" s="245"/>
      <c r="AG41" s="245"/>
      <c r="AH41" s="245"/>
      <c r="AI41" s="245"/>
      <c r="AJ41" s="245"/>
      <c r="AK41" s="245"/>
      <c r="AL41" s="245"/>
      <c r="AM41" s="245"/>
      <c r="AN41" s="245"/>
      <c r="AO41" s="245"/>
      <c r="AP41" s="245"/>
      <c r="AQ41" s="245"/>
      <c r="AR41" s="245"/>
    </row>
    <row r="42" spans="2:44" ht="63" x14ac:dyDescent="0.25">
      <c r="B42" s="764"/>
      <c r="C42" s="197" t="s">
        <v>584</v>
      </c>
      <c r="D42" s="198"/>
      <c r="E42" s="187" t="s">
        <v>579</v>
      </c>
      <c r="F42" s="199" t="s">
        <v>522</v>
      </c>
      <c r="G42" s="200" t="s">
        <v>580</v>
      </c>
      <c r="H42" s="164" t="s">
        <v>585</v>
      </c>
      <c r="I42" s="196" t="s">
        <v>582</v>
      </c>
      <c r="J42" s="164" t="s">
        <v>583</v>
      </c>
      <c r="K42" s="167"/>
      <c r="L42" s="167"/>
      <c r="M42" s="167"/>
      <c r="N42" s="167"/>
      <c r="O42" s="167"/>
      <c r="P42" s="167"/>
      <c r="Q42" s="167"/>
      <c r="R42" s="167"/>
      <c r="S42" s="167"/>
      <c r="T42" s="168" t="s">
        <v>436</v>
      </c>
      <c r="U42" s="168" t="s">
        <v>436</v>
      </c>
      <c r="V42" s="168" t="s">
        <v>436</v>
      </c>
      <c r="W42" s="168" t="s">
        <v>436</v>
      </c>
      <c r="X42" s="169"/>
      <c r="Y42" s="167"/>
      <c r="Z42" s="245"/>
      <c r="AA42" s="245"/>
      <c r="AB42" s="245"/>
      <c r="AC42" s="245"/>
      <c r="AD42" s="245"/>
      <c r="AE42" s="245"/>
      <c r="AF42" s="245"/>
      <c r="AG42" s="245"/>
      <c r="AH42" s="245"/>
      <c r="AI42" s="245"/>
      <c r="AJ42" s="245"/>
      <c r="AK42" s="245"/>
      <c r="AL42" s="245"/>
      <c r="AM42" s="245"/>
      <c r="AN42" s="245"/>
      <c r="AO42" s="245"/>
      <c r="AP42" s="245"/>
      <c r="AQ42" s="245"/>
      <c r="AR42" s="245"/>
    </row>
    <row r="43" spans="2:44" ht="15.75" x14ac:dyDescent="0.25">
      <c r="B43" s="764"/>
      <c r="C43" s="201" t="s">
        <v>47</v>
      </c>
      <c r="D43" s="189"/>
      <c r="E43" s="189"/>
      <c r="F43" s="202"/>
      <c r="G43" s="187"/>
      <c r="H43" s="164"/>
      <c r="I43" s="164"/>
      <c r="J43" s="164"/>
      <c r="K43" s="167"/>
      <c r="L43" s="167"/>
      <c r="M43" s="167"/>
      <c r="N43" s="167"/>
      <c r="O43" s="167"/>
      <c r="P43" s="167"/>
      <c r="Q43" s="167"/>
      <c r="R43" s="167"/>
      <c r="S43" s="167"/>
      <c r="T43" s="168" t="s">
        <v>436</v>
      </c>
      <c r="U43" s="168" t="s">
        <v>436</v>
      </c>
      <c r="V43" s="168" t="s">
        <v>436</v>
      </c>
      <c r="W43" s="168" t="s">
        <v>436</v>
      </c>
      <c r="X43" s="169"/>
      <c r="Y43" s="167"/>
      <c r="Z43" s="245"/>
      <c r="AA43" s="245"/>
      <c r="AB43" s="245"/>
      <c r="AC43" s="245"/>
      <c r="AD43" s="245"/>
      <c r="AE43" s="245"/>
      <c r="AF43" s="245"/>
      <c r="AG43" s="245"/>
      <c r="AH43" s="245"/>
      <c r="AI43" s="245"/>
      <c r="AJ43" s="245"/>
      <c r="AK43" s="245"/>
      <c r="AL43" s="245"/>
      <c r="AM43" s="245"/>
      <c r="AN43" s="245"/>
      <c r="AO43" s="245"/>
      <c r="AP43" s="245"/>
      <c r="AQ43" s="245"/>
      <c r="AR43" s="245"/>
    </row>
    <row r="44" spans="2:44" ht="47.25" x14ac:dyDescent="0.25">
      <c r="B44" s="249" t="s">
        <v>586</v>
      </c>
      <c r="C44" s="191" t="s">
        <v>587</v>
      </c>
      <c r="D44" s="203"/>
      <c r="E44" s="161" t="s">
        <v>588</v>
      </c>
      <c r="F44" s="203" t="s">
        <v>589</v>
      </c>
      <c r="G44" s="204" t="s">
        <v>590</v>
      </c>
      <c r="H44" s="205" t="s">
        <v>591</v>
      </c>
      <c r="I44" s="185" t="s">
        <v>592</v>
      </c>
      <c r="J44" s="162" t="s">
        <v>583</v>
      </c>
      <c r="K44" s="167"/>
      <c r="L44" s="167"/>
      <c r="M44" s="167"/>
      <c r="N44" s="167"/>
      <c r="O44" s="167"/>
      <c r="P44" s="167"/>
      <c r="Q44" s="167"/>
      <c r="R44" s="167"/>
      <c r="S44" s="167"/>
      <c r="T44" s="168" t="s">
        <v>436</v>
      </c>
      <c r="U44" s="168" t="s">
        <v>436</v>
      </c>
      <c r="V44" s="168" t="s">
        <v>436</v>
      </c>
      <c r="W44" s="168" t="s">
        <v>436</v>
      </c>
      <c r="X44" s="169"/>
      <c r="Y44" s="167"/>
      <c r="Z44" s="245"/>
      <c r="AA44" s="245"/>
      <c r="AB44" s="245"/>
      <c r="AC44" s="245"/>
      <c r="AD44" s="245"/>
      <c r="AE44" s="245"/>
      <c r="AF44" s="245"/>
      <c r="AG44" s="245"/>
      <c r="AH44" s="245"/>
      <c r="AI44" s="245"/>
      <c r="AJ44" s="245"/>
      <c r="AK44" s="245"/>
      <c r="AL44" s="245"/>
      <c r="AM44" s="245"/>
      <c r="AN44" s="245"/>
      <c r="AO44" s="245"/>
      <c r="AP44" s="245"/>
      <c r="AQ44" s="245"/>
      <c r="AR44" s="245"/>
    </row>
    <row r="45" spans="2:44" ht="15" customHeight="1" x14ac:dyDescent="0.25">
      <c r="B45" s="756" t="s">
        <v>593</v>
      </c>
      <c r="C45" s="731" t="s">
        <v>594</v>
      </c>
      <c r="D45" s="757"/>
      <c r="E45" s="760" t="s">
        <v>595</v>
      </c>
      <c r="F45" s="731" t="s">
        <v>522</v>
      </c>
      <c r="G45" s="737" t="s">
        <v>596</v>
      </c>
      <c r="H45" s="206" t="s">
        <v>597</v>
      </c>
      <c r="I45" s="737" t="s">
        <v>598</v>
      </c>
      <c r="J45" s="740" t="s">
        <v>525</v>
      </c>
      <c r="K45" s="207"/>
      <c r="L45" s="207"/>
      <c r="M45" s="207"/>
      <c r="N45" s="207"/>
      <c r="O45" s="207"/>
      <c r="P45" s="207"/>
      <c r="Q45" s="207"/>
      <c r="R45" s="207"/>
      <c r="S45" s="207"/>
      <c r="T45" s="168" t="s">
        <v>436</v>
      </c>
      <c r="U45" s="168" t="s">
        <v>436</v>
      </c>
      <c r="V45" s="168" t="s">
        <v>436</v>
      </c>
      <c r="W45" s="168" t="s">
        <v>436</v>
      </c>
      <c r="X45" s="208"/>
      <c r="Y45" s="207"/>
      <c r="Z45" s="245"/>
      <c r="AA45" s="245"/>
      <c r="AB45" s="245"/>
      <c r="AC45" s="245"/>
      <c r="AD45" s="245"/>
      <c r="AE45" s="245"/>
      <c r="AF45" s="245"/>
      <c r="AG45" s="245"/>
      <c r="AH45" s="245"/>
      <c r="AI45" s="245"/>
      <c r="AJ45" s="245"/>
      <c r="AK45" s="245"/>
      <c r="AL45" s="245"/>
      <c r="AM45" s="245"/>
      <c r="AN45" s="245"/>
      <c r="AO45" s="245"/>
      <c r="AP45" s="245"/>
      <c r="AQ45" s="245"/>
      <c r="AR45" s="245"/>
    </row>
    <row r="46" spans="2:44" ht="15.75" x14ac:dyDescent="0.25">
      <c r="B46" s="756"/>
      <c r="C46" s="732"/>
      <c r="D46" s="758"/>
      <c r="E46" s="761"/>
      <c r="F46" s="732"/>
      <c r="G46" s="738"/>
      <c r="H46" s="209" t="s">
        <v>599</v>
      </c>
      <c r="I46" s="738"/>
      <c r="J46" s="732"/>
      <c r="K46" s="207"/>
      <c r="L46" s="207"/>
      <c r="M46" s="207"/>
      <c r="N46" s="207"/>
      <c r="O46" s="207"/>
      <c r="P46" s="207"/>
      <c r="Q46" s="207"/>
      <c r="R46" s="207"/>
      <c r="S46" s="207"/>
      <c r="T46" s="207"/>
      <c r="U46" s="747"/>
      <c r="V46" s="748"/>
      <c r="W46" s="749"/>
      <c r="X46" s="208"/>
      <c r="Y46" s="207"/>
      <c r="Z46" s="245"/>
      <c r="AA46" s="245"/>
      <c r="AB46" s="245"/>
      <c r="AC46" s="245"/>
      <c r="AD46" s="245"/>
      <c r="AE46" s="245"/>
      <c r="AF46" s="245"/>
      <c r="AG46" s="245"/>
      <c r="AH46" s="245"/>
      <c r="AI46" s="245"/>
      <c r="AJ46" s="245"/>
      <c r="AK46" s="245"/>
      <c r="AL46" s="245"/>
      <c r="AM46" s="245"/>
      <c r="AN46" s="245"/>
      <c r="AO46" s="245"/>
      <c r="AP46" s="245"/>
      <c r="AQ46" s="245"/>
      <c r="AR46" s="245"/>
    </row>
    <row r="47" spans="2:44" ht="47.25" x14ac:dyDescent="0.25">
      <c r="B47" s="756"/>
      <c r="C47" s="732"/>
      <c r="D47" s="758"/>
      <c r="E47" s="761"/>
      <c r="F47" s="732"/>
      <c r="G47" s="738"/>
      <c r="H47" s="210" t="s">
        <v>600</v>
      </c>
      <c r="I47" s="738"/>
      <c r="J47" s="732"/>
      <c r="K47" s="211"/>
      <c r="L47" s="211"/>
      <c r="M47" s="211"/>
      <c r="N47" s="211"/>
      <c r="O47" s="211"/>
      <c r="P47" s="211"/>
      <c r="Q47" s="211"/>
      <c r="R47" s="211"/>
      <c r="S47" s="211"/>
      <c r="T47" s="211"/>
      <c r="U47" s="750"/>
      <c r="V47" s="751"/>
      <c r="W47" s="752"/>
      <c r="X47" s="212"/>
      <c r="Y47" s="211"/>
    </row>
    <row r="48" spans="2:44" ht="15.75" x14ac:dyDescent="0.25">
      <c r="B48" s="756"/>
      <c r="C48" s="732"/>
      <c r="D48" s="758"/>
      <c r="E48" s="761"/>
      <c r="F48" s="732"/>
      <c r="G48" s="738"/>
      <c r="H48" s="164" t="s">
        <v>528</v>
      </c>
      <c r="I48" s="738"/>
      <c r="J48" s="732"/>
      <c r="K48" s="211"/>
      <c r="L48" s="211"/>
      <c r="M48" s="211"/>
      <c r="N48" s="211"/>
      <c r="O48" s="211"/>
      <c r="P48" s="211"/>
      <c r="Q48" s="211"/>
      <c r="R48" s="211"/>
      <c r="S48" s="211"/>
      <c r="T48" s="211"/>
      <c r="U48" s="750"/>
      <c r="V48" s="751"/>
      <c r="W48" s="752"/>
      <c r="X48" s="212"/>
      <c r="Y48" s="211"/>
    </row>
    <row r="49" spans="2:25" ht="15.75" x14ac:dyDescent="0.25">
      <c r="B49" s="756"/>
      <c r="C49" s="732"/>
      <c r="D49" s="758"/>
      <c r="E49" s="761"/>
      <c r="F49" s="732"/>
      <c r="G49" s="738"/>
      <c r="H49" s="164" t="s">
        <v>529</v>
      </c>
      <c r="I49" s="738"/>
      <c r="J49" s="732"/>
      <c r="K49" s="211"/>
      <c r="L49" s="211"/>
      <c r="M49" s="211"/>
      <c r="N49" s="211"/>
      <c r="O49" s="211"/>
      <c r="P49" s="211"/>
      <c r="Q49" s="211"/>
      <c r="R49" s="211"/>
      <c r="S49" s="211"/>
      <c r="T49" s="211"/>
      <c r="U49" s="750"/>
      <c r="V49" s="751"/>
      <c r="W49" s="752"/>
      <c r="X49" s="212"/>
      <c r="Y49" s="211"/>
    </row>
    <row r="50" spans="2:25" ht="15.75" x14ac:dyDescent="0.25">
      <c r="B50" s="756"/>
      <c r="C50" s="732"/>
      <c r="D50" s="758"/>
      <c r="E50" s="761"/>
      <c r="F50" s="732"/>
      <c r="G50" s="738"/>
      <c r="H50" s="164" t="s">
        <v>530</v>
      </c>
      <c r="I50" s="738"/>
      <c r="J50" s="732"/>
      <c r="K50" s="211"/>
      <c r="L50" s="211"/>
      <c r="M50" s="211"/>
      <c r="N50" s="211"/>
      <c r="O50" s="211"/>
      <c r="P50" s="211"/>
      <c r="Q50" s="211"/>
      <c r="R50" s="211"/>
      <c r="S50" s="211"/>
      <c r="T50" s="211"/>
      <c r="U50" s="750"/>
      <c r="V50" s="751"/>
      <c r="W50" s="752"/>
      <c r="X50" s="212"/>
      <c r="Y50" s="211"/>
    </row>
    <row r="51" spans="2:25" ht="15.75" x14ac:dyDescent="0.25">
      <c r="B51" s="756"/>
      <c r="C51" s="732"/>
      <c r="D51" s="758"/>
      <c r="E51" s="761"/>
      <c r="F51" s="732"/>
      <c r="G51" s="738"/>
      <c r="H51" s="164" t="s">
        <v>531</v>
      </c>
      <c r="I51" s="738"/>
      <c r="J51" s="732"/>
      <c r="K51" s="211"/>
      <c r="L51" s="211"/>
      <c r="M51" s="211"/>
      <c r="N51" s="211"/>
      <c r="O51" s="211"/>
      <c r="P51" s="211"/>
      <c r="Q51" s="211"/>
      <c r="R51" s="211"/>
      <c r="S51" s="211"/>
      <c r="T51" s="211"/>
      <c r="U51" s="750"/>
      <c r="V51" s="751"/>
      <c r="W51" s="752"/>
      <c r="X51" s="212"/>
      <c r="Y51" s="211"/>
    </row>
    <row r="52" spans="2:25" ht="15.75" x14ac:dyDescent="0.25">
      <c r="B52" s="756"/>
      <c r="C52" s="732"/>
      <c r="D52" s="758"/>
      <c r="E52" s="761"/>
      <c r="F52" s="732"/>
      <c r="G52" s="738"/>
      <c r="H52" s="164" t="s">
        <v>532</v>
      </c>
      <c r="I52" s="738"/>
      <c r="J52" s="732"/>
      <c r="K52" s="211"/>
      <c r="L52" s="211"/>
      <c r="M52" s="211"/>
      <c r="N52" s="211"/>
      <c r="O52" s="211"/>
      <c r="P52" s="211"/>
      <c r="Q52" s="211"/>
      <c r="R52" s="211"/>
      <c r="S52" s="211"/>
      <c r="T52" s="211"/>
      <c r="U52" s="750"/>
      <c r="V52" s="751"/>
      <c r="W52" s="752"/>
      <c r="X52" s="212"/>
      <c r="Y52" s="211"/>
    </row>
    <row r="53" spans="2:25" ht="15.75" x14ac:dyDescent="0.25">
      <c r="B53" s="756"/>
      <c r="C53" s="732"/>
      <c r="D53" s="758"/>
      <c r="E53" s="761"/>
      <c r="F53" s="732"/>
      <c r="G53" s="738"/>
      <c r="H53" s="164" t="s">
        <v>533</v>
      </c>
      <c r="I53" s="738"/>
      <c r="J53" s="732"/>
      <c r="K53" s="211"/>
      <c r="L53" s="211"/>
      <c r="M53" s="211"/>
      <c r="N53" s="211"/>
      <c r="O53" s="211"/>
      <c r="P53" s="211"/>
      <c r="Q53" s="211"/>
      <c r="R53" s="211"/>
      <c r="S53" s="211"/>
      <c r="T53" s="211"/>
      <c r="U53" s="750"/>
      <c r="V53" s="751"/>
      <c r="W53" s="752"/>
      <c r="X53" s="212"/>
      <c r="Y53" s="211"/>
    </row>
    <row r="54" spans="2:25" ht="15.75" x14ac:dyDescent="0.25">
      <c r="B54" s="756"/>
      <c r="C54" s="732"/>
      <c r="D54" s="758"/>
      <c r="E54" s="761"/>
      <c r="F54" s="732"/>
      <c r="G54" s="738"/>
      <c r="H54" s="164" t="s">
        <v>534</v>
      </c>
      <c r="I54" s="738"/>
      <c r="J54" s="732"/>
      <c r="K54" s="211"/>
      <c r="L54" s="211"/>
      <c r="M54" s="211"/>
      <c r="N54" s="211"/>
      <c r="O54" s="211"/>
      <c r="P54" s="211"/>
      <c r="Q54" s="211"/>
      <c r="R54" s="211"/>
      <c r="S54" s="211"/>
      <c r="T54" s="211"/>
      <c r="U54" s="750"/>
      <c r="V54" s="751"/>
      <c r="W54" s="752"/>
      <c r="X54" s="212"/>
      <c r="Y54" s="211"/>
    </row>
    <row r="55" spans="2:25" ht="31.5" x14ac:dyDescent="0.25">
      <c r="B55" s="756"/>
      <c r="C55" s="732"/>
      <c r="D55" s="758"/>
      <c r="E55" s="761"/>
      <c r="F55" s="732"/>
      <c r="G55" s="738"/>
      <c r="H55" s="162" t="s">
        <v>601</v>
      </c>
      <c r="I55" s="738"/>
      <c r="J55" s="732"/>
      <c r="K55" s="211"/>
      <c r="L55" s="211"/>
      <c r="M55" s="211"/>
      <c r="N55" s="211"/>
      <c r="O55" s="211"/>
      <c r="P55" s="211"/>
      <c r="Q55" s="211"/>
      <c r="R55" s="211"/>
      <c r="S55" s="211"/>
      <c r="T55" s="211"/>
      <c r="U55" s="750"/>
      <c r="V55" s="751"/>
      <c r="W55" s="752"/>
      <c r="X55" s="212"/>
      <c r="Y55" s="211"/>
    </row>
    <row r="56" spans="2:25" ht="15.75" x14ac:dyDescent="0.25">
      <c r="B56" s="756"/>
      <c r="C56" s="732"/>
      <c r="D56" s="758"/>
      <c r="E56" s="761"/>
      <c r="F56" s="732"/>
      <c r="G56" s="738"/>
      <c r="H56" s="164" t="s">
        <v>536</v>
      </c>
      <c r="I56" s="738"/>
      <c r="J56" s="732"/>
      <c r="K56" s="211"/>
      <c r="L56" s="211"/>
      <c r="M56" s="211"/>
      <c r="N56" s="211"/>
      <c r="O56" s="211"/>
      <c r="P56" s="211"/>
      <c r="Q56" s="211"/>
      <c r="R56" s="211"/>
      <c r="S56" s="211"/>
      <c r="T56" s="211"/>
      <c r="U56" s="750"/>
      <c r="V56" s="751"/>
      <c r="W56" s="752"/>
      <c r="X56" s="212"/>
      <c r="Y56" s="211"/>
    </row>
    <row r="57" spans="2:25" ht="47.25" x14ac:dyDescent="0.25">
      <c r="B57" s="756"/>
      <c r="C57" s="732"/>
      <c r="D57" s="758"/>
      <c r="E57" s="761"/>
      <c r="F57" s="732"/>
      <c r="G57" s="738"/>
      <c r="H57" s="165" t="s">
        <v>537</v>
      </c>
      <c r="I57" s="738"/>
      <c r="J57" s="732"/>
      <c r="K57" s="211"/>
      <c r="L57" s="211"/>
      <c r="M57" s="211"/>
      <c r="N57" s="211"/>
      <c r="O57" s="211"/>
      <c r="P57" s="211"/>
      <c r="Q57" s="211"/>
      <c r="R57" s="211"/>
      <c r="S57" s="211"/>
      <c r="T57" s="211"/>
      <c r="U57" s="750"/>
      <c r="V57" s="751"/>
      <c r="W57" s="752"/>
      <c r="X57" s="212"/>
      <c r="Y57" s="211"/>
    </row>
    <row r="58" spans="2:25" ht="15.75" x14ac:dyDescent="0.25">
      <c r="B58" s="756"/>
      <c r="C58" s="732"/>
      <c r="D58" s="758"/>
      <c r="E58" s="761"/>
      <c r="F58" s="732"/>
      <c r="G58" s="738"/>
      <c r="H58" s="164" t="s">
        <v>538</v>
      </c>
      <c r="I58" s="738"/>
      <c r="J58" s="732"/>
      <c r="K58" s="211"/>
      <c r="L58" s="211"/>
      <c r="M58" s="211"/>
      <c r="N58" s="211"/>
      <c r="O58" s="211"/>
      <c r="P58" s="211"/>
      <c r="Q58" s="211"/>
      <c r="R58" s="211"/>
      <c r="S58" s="211"/>
      <c r="T58" s="211"/>
      <c r="U58" s="750"/>
      <c r="V58" s="751"/>
      <c r="W58" s="752"/>
      <c r="X58" s="212"/>
      <c r="Y58" s="211"/>
    </row>
    <row r="59" spans="2:25" ht="31.5" x14ac:dyDescent="0.25">
      <c r="B59" s="756"/>
      <c r="C59" s="732"/>
      <c r="D59" s="758"/>
      <c r="E59" s="761"/>
      <c r="F59" s="732"/>
      <c r="G59" s="738"/>
      <c r="H59" s="164" t="s">
        <v>539</v>
      </c>
      <c r="I59" s="738"/>
      <c r="J59" s="732"/>
      <c r="K59" s="211"/>
      <c r="L59" s="211"/>
      <c r="M59" s="211"/>
      <c r="N59" s="211"/>
      <c r="O59" s="211"/>
      <c r="P59" s="211"/>
      <c r="Q59" s="211"/>
      <c r="R59" s="211"/>
      <c r="S59" s="211"/>
      <c r="T59" s="211"/>
      <c r="U59" s="750"/>
      <c r="V59" s="751"/>
      <c r="W59" s="752"/>
      <c r="X59" s="212"/>
      <c r="Y59" s="211"/>
    </row>
    <row r="60" spans="2:25" ht="31.5" x14ac:dyDescent="0.25">
      <c r="B60" s="756"/>
      <c r="C60" s="732"/>
      <c r="D60" s="758"/>
      <c r="E60" s="761"/>
      <c r="F60" s="732"/>
      <c r="G60" s="738"/>
      <c r="H60" s="164" t="s">
        <v>526</v>
      </c>
      <c r="I60" s="738"/>
      <c r="J60" s="732"/>
      <c r="K60" s="211"/>
      <c r="L60" s="211"/>
      <c r="M60" s="211"/>
      <c r="N60" s="211"/>
      <c r="O60" s="211"/>
      <c r="P60" s="211"/>
      <c r="Q60" s="211"/>
      <c r="R60" s="211"/>
      <c r="S60" s="211"/>
      <c r="T60" s="211"/>
      <c r="U60" s="750"/>
      <c r="V60" s="751"/>
      <c r="W60" s="752"/>
      <c r="X60" s="212"/>
      <c r="Y60" s="211"/>
    </row>
    <row r="61" spans="2:25" ht="22.5" customHeight="1" x14ac:dyDescent="0.25">
      <c r="B61" s="756"/>
      <c r="C61" s="732"/>
      <c r="D61" s="758"/>
      <c r="E61" s="761"/>
      <c r="F61" s="732"/>
      <c r="G61" s="738"/>
      <c r="H61" s="164" t="s">
        <v>527</v>
      </c>
      <c r="I61" s="738"/>
      <c r="J61" s="732"/>
      <c r="K61" s="211"/>
      <c r="L61" s="211"/>
      <c r="M61" s="211"/>
      <c r="N61" s="211"/>
      <c r="O61" s="211"/>
      <c r="P61" s="211"/>
      <c r="Q61" s="211"/>
      <c r="R61" s="211"/>
      <c r="S61" s="211"/>
      <c r="T61" s="211"/>
      <c r="U61" s="750"/>
      <c r="V61" s="751"/>
      <c r="W61" s="752"/>
      <c r="X61" s="212"/>
      <c r="Y61" s="211"/>
    </row>
    <row r="62" spans="2:25" ht="15.75" x14ac:dyDescent="0.25">
      <c r="B62" s="756"/>
      <c r="C62" s="732"/>
      <c r="D62" s="758"/>
      <c r="E62" s="761"/>
      <c r="F62" s="732"/>
      <c r="G62" s="738"/>
      <c r="H62" s="206"/>
      <c r="I62" s="738"/>
      <c r="J62" s="732"/>
      <c r="K62" s="211"/>
      <c r="L62" s="211"/>
      <c r="M62" s="211"/>
      <c r="N62" s="211"/>
      <c r="O62" s="211"/>
      <c r="P62" s="211"/>
      <c r="Q62" s="211"/>
      <c r="R62" s="211"/>
      <c r="S62" s="211"/>
      <c r="T62" s="211"/>
      <c r="U62" s="750"/>
      <c r="V62" s="751"/>
      <c r="W62" s="752"/>
      <c r="X62" s="212"/>
      <c r="Y62" s="211"/>
    </row>
    <row r="63" spans="2:25" ht="15.75" x14ac:dyDescent="0.25">
      <c r="B63" s="756"/>
      <c r="C63" s="732"/>
      <c r="D63" s="758"/>
      <c r="E63" s="761"/>
      <c r="F63" s="732"/>
      <c r="G63" s="739"/>
      <c r="H63" s="213"/>
      <c r="I63" s="739"/>
      <c r="J63" s="733"/>
      <c r="K63" s="211"/>
      <c r="L63" s="211"/>
      <c r="M63" s="211"/>
      <c r="N63" s="211"/>
      <c r="O63" s="211"/>
      <c r="P63" s="211"/>
      <c r="Q63" s="211"/>
      <c r="R63" s="211"/>
      <c r="S63" s="211"/>
      <c r="T63" s="211"/>
      <c r="U63" s="753"/>
      <c r="V63" s="754"/>
      <c r="W63" s="755"/>
      <c r="X63" s="212"/>
      <c r="Y63" s="211"/>
    </row>
    <row r="64" spans="2:25" ht="31.5" x14ac:dyDescent="0.25">
      <c r="B64" s="756"/>
      <c r="C64" s="732"/>
      <c r="D64" s="758"/>
      <c r="E64" s="761"/>
      <c r="F64" s="732"/>
      <c r="G64" s="741" t="s">
        <v>602</v>
      </c>
      <c r="H64" s="172" t="s">
        <v>603</v>
      </c>
      <c r="I64" s="745" t="s">
        <v>604</v>
      </c>
      <c r="J64" s="743" t="s">
        <v>605</v>
      </c>
      <c r="K64" s="211"/>
      <c r="L64" s="211"/>
      <c r="M64" s="211"/>
      <c r="N64" s="211"/>
      <c r="O64" s="211"/>
      <c r="P64" s="211"/>
      <c r="Q64" s="211"/>
      <c r="R64" s="211"/>
      <c r="S64" s="211"/>
      <c r="T64" s="211"/>
      <c r="U64" s="214"/>
      <c r="V64" s="214"/>
      <c r="W64" s="214"/>
      <c r="X64" s="169">
        <v>100000</v>
      </c>
      <c r="Y64" s="211"/>
    </row>
    <row r="65" spans="2:25" ht="39" customHeight="1" x14ac:dyDescent="0.25">
      <c r="B65" s="756"/>
      <c r="C65" s="732"/>
      <c r="D65" s="758"/>
      <c r="E65" s="761"/>
      <c r="F65" s="732"/>
      <c r="G65" s="742"/>
      <c r="H65" s="215" t="s">
        <v>606</v>
      </c>
      <c r="I65" s="746"/>
      <c r="J65" s="744"/>
      <c r="K65" s="211"/>
      <c r="L65" s="211"/>
      <c r="M65" s="211"/>
      <c r="N65" s="211"/>
      <c r="O65" s="211"/>
      <c r="P65" s="211"/>
      <c r="Q65" s="211"/>
      <c r="R65" s="211"/>
      <c r="S65" s="211"/>
      <c r="T65" s="211"/>
      <c r="U65" s="214"/>
      <c r="V65" s="214"/>
      <c r="W65" s="214"/>
      <c r="X65" s="212">
        <f>2*8*1750</f>
        <v>28000</v>
      </c>
      <c r="Y65" s="211"/>
    </row>
    <row r="66" spans="2:25" ht="51" customHeight="1" x14ac:dyDescent="0.25">
      <c r="B66" s="756"/>
      <c r="C66" s="732"/>
      <c r="D66" s="758"/>
      <c r="E66" s="761"/>
      <c r="F66" s="732"/>
      <c r="G66" s="216" t="s">
        <v>607</v>
      </c>
      <c r="H66" s="217" t="s">
        <v>608</v>
      </c>
      <c r="I66" s="218" t="s">
        <v>582</v>
      </c>
      <c r="J66" s="743" t="s">
        <v>609</v>
      </c>
      <c r="K66" s="211"/>
      <c r="L66" s="211"/>
      <c r="M66" s="211"/>
      <c r="N66" s="211"/>
      <c r="O66" s="211"/>
      <c r="P66" s="211"/>
      <c r="Q66" s="211"/>
      <c r="R66" s="211"/>
      <c r="S66" s="211"/>
      <c r="T66" s="211"/>
      <c r="U66" s="214"/>
      <c r="V66" s="214"/>
      <c r="W66" s="214"/>
      <c r="X66" s="212"/>
      <c r="Y66" s="211"/>
    </row>
    <row r="67" spans="2:25" ht="31.5" x14ac:dyDescent="0.25">
      <c r="B67" s="756"/>
      <c r="C67" s="732"/>
      <c r="D67" s="758"/>
      <c r="E67" s="761"/>
      <c r="F67" s="732"/>
      <c r="G67" s="216" t="s">
        <v>610</v>
      </c>
      <c r="H67" s="219" t="s">
        <v>611</v>
      </c>
      <c r="I67" s="220" t="s">
        <v>612</v>
      </c>
      <c r="J67" s="744"/>
      <c r="K67" s="211"/>
      <c r="L67" s="211"/>
      <c r="M67" s="211"/>
      <c r="N67" s="211"/>
      <c r="O67" s="211"/>
      <c r="P67" s="211"/>
      <c r="Q67" s="211"/>
      <c r="R67" s="211"/>
      <c r="S67" s="211"/>
      <c r="T67" s="211"/>
      <c r="U67" s="214"/>
      <c r="V67" s="214"/>
      <c r="W67" s="214"/>
      <c r="X67" s="212"/>
      <c r="Y67" s="211"/>
    </row>
    <row r="68" spans="2:25" ht="31.5" x14ac:dyDescent="0.25">
      <c r="B68" s="756"/>
      <c r="C68" s="733"/>
      <c r="D68" s="759"/>
      <c r="E68" s="762"/>
      <c r="F68" s="733"/>
      <c r="G68" s="216" t="s">
        <v>613</v>
      </c>
      <c r="H68" s="222" t="s">
        <v>614</v>
      </c>
      <c r="I68" s="223">
        <v>2320</v>
      </c>
      <c r="J68" s="224" t="s">
        <v>615</v>
      </c>
      <c r="K68" s="211"/>
      <c r="L68" s="211"/>
      <c r="M68" s="211"/>
      <c r="N68" s="211"/>
      <c r="O68" s="211"/>
      <c r="P68" s="211"/>
      <c r="Q68" s="211"/>
      <c r="R68" s="211"/>
      <c r="S68" s="211"/>
      <c r="T68" s="211"/>
      <c r="U68" s="214"/>
      <c r="V68" s="214"/>
      <c r="W68" s="214"/>
      <c r="X68" s="212"/>
      <c r="Y68" s="211"/>
    </row>
    <row r="69" spans="2:25" ht="58.9" customHeight="1" x14ac:dyDescent="0.25">
      <c r="B69" s="250" t="s">
        <v>616</v>
      </c>
      <c r="C69" s="225" t="s">
        <v>617</v>
      </c>
      <c r="D69" s="206"/>
      <c r="E69" s="209"/>
      <c r="F69" s="226" t="s">
        <v>522</v>
      </c>
      <c r="G69" s="221" t="s">
        <v>618</v>
      </c>
      <c r="H69" s="227" t="s">
        <v>619</v>
      </c>
      <c r="I69" s="220" t="s">
        <v>620</v>
      </c>
      <c r="J69" s="228" t="s">
        <v>621</v>
      </c>
      <c r="K69" s="211"/>
      <c r="L69" s="211"/>
      <c r="M69" s="211"/>
      <c r="N69" s="211"/>
      <c r="O69" s="211"/>
      <c r="P69" s="211"/>
      <c r="Q69" s="211"/>
      <c r="R69" s="211"/>
      <c r="S69" s="211"/>
      <c r="T69" s="211"/>
      <c r="U69" s="214"/>
      <c r="V69" s="214"/>
      <c r="W69" s="214"/>
      <c r="X69" s="212"/>
      <c r="Y69" s="211"/>
    </row>
    <row r="70" spans="2:25" ht="47.25" x14ac:dyDescent="0.25">
      <c r="B70" s="251" t="s">
        <v>622</v>
      </c>
      <c r="C70" s="206"/>
      <c r="D70" s="229"/>
      <c r="E70" s="206"/>
      <c r="F70" s="226" t="s">
        <v>522</v>
      </c>
      <c r="G70" s="220" t="s">
        <v>623</v>
      </c>
      <c r="H70" s="224" t="s">
        <v>624</v>
      </c>
      <c r="I70" s="220" t="s">
        <v>625</v>
      </c>
      <c r="J70" s="230" t="s">
        <v>626</v>
      </c>
      <c r="K70" s="231"/>
      <c r="L70" s="211"/>
      <c r="M70" s="211"/>
      <c r="N70" s="211"/>
      <c r="O70" s="214"/>
      <c r="P70" s="214"/>
      <c r="Q70" s="214"/>
      <c r="R70" s="214"/>
      <c r="S70" s="214"/>
      <c r="T70" s="214"/>
      <c r="U70" s="214"/>
      <c r="V70" s="214"/>
      <c r="W70" s="211"/>
      <c r="X70" s="212"/>
      <c r="Y70" s="211"/>
    </row>
    <row r="71" spans="2:25" ht="141.75" x14ac:dyDescent="0.25">
      <c r="B71" s="252" t="s">
        <v>627</v>
      </c>
      <c r="C71" s="232" t="s">
        <v>628</v>
      </c>
      <c r="D71" s="233"/>
      <c r="E71" s="234" t="s">
        <v>629</v>
      </c>
      <c r="F71" s="226" t="s">
        <v>522</v>
      </c>
      <c r="G71" s="220" t="s">
        <v>580</v>
      </c>
      <c r="H71" s="227" t="s">
        <v>619</v>
      </c>
      <c r="I71" s="235" t="s">
        <v>630</v>
      </c>
      <c r="J71" s="236" t="s">
        <v>631</v>
      </c>
      <c r="K71" s="237"/>
      <c r="L71" s="238"/>
      <c r="M71" s="211"/>
      <c r="N71" s="211"/>
      <c r="O71" s="211"/>
      <c r="P71" s="211"/>
      <c r="Q71" s="214"/>
      <c r="R71" s="214"/>
      <c r="S71" s="214"/>
      <c r="T71" s="214"/>
      <c r="U71" s="211"/>
      <c r="V71" s="211"/>
      <c r="W71" s="211"/>
      <c r="X71" s="212">
        <v>3000000</v>
      </c>
      <c r="Y71" s="211"/>
    </row>
    <row r="72" spans="2:25" ht="145.5" customHeight="1" x14ac:dyDescent="0.25">
      <c r="B72" s="253" t="s">
        <v>632</v>
      </c>
      <c r="C72" s="206"/>
      <c r="D72" s="206"/>
      <c r="E72" s="239" t="s">
        <v>633</v>
      </c>
      <c r="F72" s="226" t="s">
        <v>634</v>
      </c>
      <c r="G72" s="240" t="s">
        <v>635</v>
      </c>
      <c r="H72" s="227" t="s">
        <v>619</v>
      </c>
      <c r="I72" s="220" t="s">
        <v>636</v>
      </c>
      <c r="J72" s="222" t="s">
        <v>637</v>
      </c>
      <c r="K72" s="241"/>
      <c r="L72" s="211"/>
      <c r="M72" s="211"/>
      <c r="N72" s="211"/>
      <c r="O72" s="214"/>
      <c r="P72" s="214"/>
      <c r="Q72" s="214"/>
      <c r="R72" s="211"/>
      <c r="S72" s="211"/>
      <c r="T72" s="211"/>
      <c r="U72" s="211"/>
      <c r="V72" s="211"/>
      <c r="W72" s="211"/>
      <c r="X72" s="212">
        <v>250000</v>
      </c>
      <c r="Y72" s="211"/>
    </row>
    <row r="73" spans="2:25" ht="92.25" customHeight="1" x14ac:dyDescent="0.25">
      <c r="B73" s="254" t="s">
        <v>638</v>
      </c>
      <c r="C73" s="206"/>
      <c r="D73" s="206"/>
      <c r="E73" s="239" t="s">
        <v>639</v>
      </c>
      <c r="F73" s="227" t="s">
        <v>640</v>
      </c>
      <c r="G73" s="242" t="s">
        <v>641</v>
      </c>
      <c r="H73" s="243" t="s">
        <v>642</v>
      </c>
      <c r="I73" s="244" t="s">
        <v>643</v>
      </c>
      <c r="J73" s="227" t="s">
        <v>644</v>
      </c>
      <c r="K73" s="211"/>
      <c r="L73" s="211"/>
      <c r="M73" s="211"/>
      <c r="N73" s="211"/>
      <c r="O73" s="214"/>
      <c r="P73" s="214"/>
      <c r="Q73" s="214"/>
      <c r="R73" s="211"/>
      <c r="S73" s="211"/>
      <c r="T73" s="211"/>
      <c r="U73" s="211"/>
      <c r="V73" s="211"/>
      <c r="W73" s="211"/>
      <c r="X73" s="212">
        <v>430000</v>
      </c>
      <c r="Y73" s="211"/>
    </row>
    <row r="74" spans="2:25" ht="92.25" customHeight="1" x14ac:dyDescent="0.25">
      <c r="B74" s="190"/>
      <c r="C74" s="213"/>
      <c r="D74" s="213"/>
      <c r="E74" s="204"/>
      <c r="F74" s="279"/>
      <c r="G74" s="280"/>
      <c r="H74" s="191"/>
      <c r="I74" s="281"/>
      <c r="J74" s="279"/>
      <c r="O74" s="282"/>
      <c r="P74" s="282"/>
      <c r="Q74" s="282"/>
    </row>
    <row r="75" spans="2:25" ht="92.25" customHeight="1" x14ac:dyDescent="0.25">
      <c r="B75" s="190"/>
      <c r="C75" s="213"/>
      <c r="D75" s="213"/>
      <c r="E75" s="204"/>
      <c r="F75" s="279"/>
      <c r="G75" s="280"/>
      <c r="H75" s="191"/>
      <c r="I75" s="281"/>
      <c r="J75" s="279"/>
      <c r="O75" s="282"/>
      <c r="P75" s="282"/>
      <c r="Q75" s="282"/>
    </row>
    <row r="76" spans="2:25" ht="27" customHeight="1" x14ac:dyDescent="0.25">
      <c r="B76" s="190"/>
      <c r="C76" s="213"/>
      <c r="D76" s="213"/>
      <c r="E76" s="204"/>
      <c r="F76" s="279"/>
      <c r="G76" s="280"/>
      <c r="H76" s="191"/>
      <c r="I76" s="281"/>
      <c r="J76" s="279"/>
    </row>
    <row r="78" spans="2:25" ht="15.75" x14ac:dyDescent="0.25">
      <c r="B78" s="1192" t="s">
        <v>0</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row>
    <row r="79" spans="2:25" ht="15.75" x14ac:dyDescent="0.25">
      <c r="B79" s="579" t="s">
        <v>645</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row>
    <row r="80" spans="2:25" ht="15.75" x14ac:dyDescent="0.25">
      <c r="B80" s="577" t="s">
        <v>646</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row>
    <row r="81" spans="2:25" ht="15.75" x14ac:dyDescent="0.25">
      <c r="B81" s="577" t="s">
        <v>647</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row>
    <row r="82" spans="2:25" ht="15.75" x14ac:dyDescent="0.25">
      <c r="B82" s="577" t="s">
        <v>648</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row>
    <row r="83" spans="2:25" ht="15.75" x14ac:dyDescent="0.25">
      <c r="B83" s="577" t="s">
        <v>649</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row>
    <row r="84" spans="2:25" ht="15.75" x14ac:dyDescent="0.25">
      <c r="B84" s="577" t="s">
        <v>650</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row>
    <row r="85" spans="2:25" ht="15.75" x14ac:dyDescent="0.25">
      <c r="B85" s="583" t="s">
        <v>14</v>
      </c>
      <c r="C85" s="583" t="s">
        <v>15</v>
      </c>
      <c r="D85" s="583" t="s">
        <v>16</v>
      </c>
      <c r="E85" s="583" t="s">
        <v>17</v>
      </c>
      <c r="F85" s="583" t="s">
        <v>18</v>
      </c>
      <c r="G85" s="583" t="s">
        <v>19</v>
      </c>
      <c r="H85" s="583" t="s">
        <v>20</v>
      </c>
      <c r="I85" s="583" t="s">
        <v>21</v>
      </c>
      <c r="J85" s="583" t="s">
        <v>22</v>
      </c>
      <c r="K85" s="583" t="s">
        <v>23</v>
      </c>
      <c r="L85" s="765" t="s">
        <v>24</v>
      </c>
      <c r="M85" s="765"/>
      <c r="N85" s="765"/>
      <c r="O85" s="765"/>
      <c r="P85" s="765"/>
      <c r="Q85" s="765"/>
      <c r="R85" s="765"/>
      <c r="S85" s="765"/>
      <c r="T85" s="765"/>
      <c r="U85" s="765"/>
      <c r="V85" s="765"/>
      <c r="W85" s="765"/>
      <c r="X85" s="766" t="s">
        <v>25</v>
      </c>
      <c r="Y85" s="766"/>
    </row>
    <row r="86" spans="2:25" ht="15.75" x14ac:dyDescent="0.25">
      <c r="B86" s="583"/>
      <c r="C86" s="583"/>
      <c r="D86" s="583"/>
      <c r="E86" s="583"/>
      <c r="F86" s="583"/>
      <c r="G86" s="583"/>
      <c r="H86" s="583"/>
      <c r="I86" s="583"/>
      <c r="J86" s="583"/>
      <c r="K86" s="583"/>
      <c r="L86" s="768" t="s">
        <v>26</v>
      </c>
      <c r="M86" s="769"/>
      <c r="N86" s="770"/>
      <c r="O86" s="768" t="s">
        <v>27</v>
      </c>
      <c r="P86" s="769"/>
      <c r="Q86" s="770"/>
      <c r="R86" s="768" t="s">
        <v>28</v>
      </c>
      <c r="S86" s="769"/>
      <c r="T86" s="770"/>
      <c r="U86" s="768" t="s">
        <v>29</v>
      </c>
      <c r="V86" s="769"/>
      <c r="W86" s="770"/>
      <c r="X86" s="583"/>
      <c r="Y86" s="583"/>
    </row>
    <row r="87" spans="2:25" ht="15.75" x14ac:dyDescent="0.25">
      <c r="B87" s="583"/>
      <c r="C87" s="583"/>
      <c r="D87" s="583"/>
      <c r="E87" s="583"/>
      <c r="F87" s="583"/>
      <c r="G87" s="583"/>
      <c r="H87" s="583"/>
      <c r="I87" s="583"/>
      <c r="J87" s="583"/>
      <c r="K87" s="583"/>
      <c r="L87" s="768" t="s">
        <v>184</v>
      </c>
      <c r="M87" s="769"/>
      <c r="N87" s="769"/>
      <c r="O87" s="769"/>
      <c r="P87" s="769"/>
      <c r="Q87" s="769"/>
      <c r="R87" s="769"/>
      <c r="S87" s="769"/>
      <c r="T87" s="769"/>
      <c r="U87" s="769"/>
      <c r="V87" s="769"/>
      <c r="W87" s="770"/>
      <c r="X87" s="767"/>
      <c r="Y87" s="583"/>
    </row>
    <row r="88" spans="2:25" ht="31.5" x14ac:dyDescent="0.25">
      <c r="B88" s="583"/>
      <c r="C88" s="583"/>
      <c r="D88" s="583"/>
      <c r="E88" s="583"/>
      <c r="F88" s="583"/>
      <c r="G88" s="583"/>
      <c r="H88" s="583"/>
      <c r="I88" s="583"/>
      <c r="J88" s="583"/>
      <c r="K88" s="583"/>
      <c r="L88" s="260">
        <v>1</v>
      </c>
      <c r="M88" s="260">
        <v>2</v>
      </c>
      <c r="N88" s="260">
        <v>3</v>
      </c>
      <c r="O88" s="260">
        <v>4</v>
      </c>
      <c r="P88" s="260">
        <v>5</v>
      </c>
      <c r="Q88" s="260">
        <v>6</v>
      </c>
      <c r="R88" s="260">
        <v>7</v>
      </c>
      <c r="S88" s="260">
        <v>8</v>
      </c>
      <c r="T88" s="260">
        <v>9</v>
      </c>
      <c r="U88" s="260">
        <v>10</v>
      </c>
      <c r="V88" s="260">
        <v>11</v>
      </c>
      <c r="W88" s="260">
        <v>12</v>
      </c>
      <c r="X88" s="261" t="s">
        <v>350</v>
      </c>
      <c r="Y88" s="262" t="s">
        <v>32</v>
      </c>
    </row>
    <row r="89" spans="2:25" ht="110.25" x14ac:dyDescent="0.25">
      <c r="B89" s="259" t="s">
        <v>651</v>
      </c>
      <c r="C89" s="263" t="s">
        <v>652</v>
      </c>
      <c r="D89" s="264" t="s">
        <v>653</v>
      </c>
      <c r="E89" s="13" t="s">
        <v>654</v>
      </c>
      <c r="F89" s="13" t="s">
        <v>655</v>
      </c>
      <c r="G89" s="19" t="s">
        <v>656</v>
      </c>
      <c r="H89" s="19" t="s">
        <v>657</v>
      </c>
      <c r="I89" s="19">
        <v>12</v>
      </c>
      <c r="J89" s="19" t="s">
        <v>658</v>
      </c>
      <c r="K89" s="264" t="s">
        <v>659</v>
      </c>
      <c r="L89" s="19"/>
      <c r="M89" s="19"/>
      <c r="N89" s="265"/>
      <c r="O89" s="265"/>
      <c r="P89" s="265"/>
      <c r="Q89" s="265"/>
      <c r="R89" s="265"/>
      <c r="S89" s="265"/>
      <c r="T89" s="265"/>
      <c r="U89" s="265"/>
      <c r="V89" s="265"/>
      <c r="W89" s="265"/>
      <c r="X89" s="266"/>
      <c r="Y89" s="267"/>
    </row>
    <row r="90" spans="2:25" ht="126" x14ac:dyDescent="0.25">
      <c r="B90" s="772" t="s">
        <v>660</v>
      </c>
      <c r="C90" s="591" t="s">
        <v>661</v>
      </c>
      <c r="D90" s="775" t="s">
        <v>662</v>
      </c>
      <c r="E90" s="591" t="s">
        <v>663</v>
      </c>
      <c r="F90" s="591" t="s">
        <v>664</v>
      </c>
      <c r="G90" s="19" t="s">
        <v>665</v>
      </c>
      <c r="H90" s="19" t="s">
        <v>666</v>
      </c>
      <c r="I90" s="19">
        <v>1</v>
      </c>
      <c r="J90" s="19" t="s">
        <v>667</v>
      </c>
      <c r="K90" s="264" t="s">
        <v>668</v>
      </c>
      <c r="L90" s="19"/>
      <c r="M90" s="19"/>
      <c r="N90" s="265"/>
      <c r="O90" s="265"/>
      <c r="P90" s="265"/>
      <c r="Q90" s="265"/>
      <c r="R90" s="265"/>
      <c r="S90" s="265"/>
      <c r="T90" s="265"/>
      <c r="U90" s="268"/>
      <c r="V90" s="265"/>
      <c r="W90" s="265"/>
      <c r="X90" s="266"/>
      <c r="Y90" s="267"/>
    </row>
    <row r="91" spans="2:25" ht="157.5" x14ac:dyDescent="0.25">
      <c r="B91" s="773"/>
      <c r="C91" s="592"/>
      <c r="D91" s="776"/>
      <c r="E91" s="593"/>
      <c r="F91" s="593"/>
      <c r="G91" s="19" t="s">
        <v>669</v>
      </c>
      <c r="H91" s="19" t="s">
        <v>670</v>
      </c>
      <c r="I91" s="19">
        <v>1</v>
      </c>
      <c r="J91" s="19" t="s">
        <v>671</v>
      </c>
      <c r="K91" s="264" t="s">
        <v>672</v>
      </c>
      <c r="L91" s="265"/>
      <c r="M91" s="265"/>
      <c r="N91" s="265"/>
      <c r="O91" s="265"/>
      <c r="P91" s="265"/>
      <c r="Q91" s="265"/>
      <c r="R91" s="265"/>
      <c r="S91" s="265"/>
      <c r="T91" s="265"/>
      <c r="U91" s="268"/>
      <c r="V91" s="265"/>
      <c r="W91" s="265"/>
      <c r="X91" s="266"/>
      <c r="Y91" s="267"/>
    </row>
    <row r="92" spans="2:25" ht="204.75" x14ac:dyDescent="0.25">
      <c r="B92" s="773"/>
      <c r="C92" s="593"/>
      <c r="D92" s="777"/>
      <c r="E92" s="13" t="s">
        <v>673</v>
      </c>
      <c r="F92" s="13" t="s">
        <v>674</v>
      </c>
      <c r="G92" s="19" t="s">
        <v>675</v>
      </c>
      <c r="H92" s="19" t="s">
        <v>676</v>
      </c>
      <c r="I92" s="19">
        <v>1</v>
      </c>
      <c r="J92" s="19" t="s">
        <v>667</v>
      </c>
      <c r="K92" s="264" t="s">
        <v>677</v>
      </c>
      <c r="L92" s="19"/>
      <c r="M92" s="19"/>
      <c r="N92" s="265"/>
      <c r="O92" s="265"/>
      <c r="P92" s="265"/>
      <c r="Q92" s="265"/>
      <c r="R92" s="265"/>
      <c r="S92" s="265"/>
      <c r="T92" s="265"/>
      <c r="U92" s="268"/>
      <c r="V92" s="265"/>
      <c r="W92" s="265"/>
      <c r="X92" s="266"/>
      <c r="Y92" s="267"/>
    </row>
    <row r="93" spans="2:25" ht="94.5" x14ac:dyDescent="0.25">
      <c r="B93" s="773"/>
      <c r="C93" s="18" t="s">
        <v>678</v>
      </c>
      <c r="D93" s="269" t="s">
        <v>679</v>
      </c>
      <c r="E93" s="13" t="s">
        <v>680</v>
      </c>
      <c r="F93" s="13" t="s">
        <v>681</v>
      </c>
      <c r="G93" s="19" t="s">
        <v>682</v>
      </c>
      <c r="H93" s="19" t="s">
        <v>683</v>
      </c>
      <c r="I93" s="19">
        <v>1</v>
      </c>
      <c r="J93" s="19" t="s">
        <v>671</v>
      </c>
      <c r="K93" s="264"/>
      <c r="L93" s="19"/>
      <c r="M93" s="19"/>
      <c r="N93" s="265"/>
      <c r="O93" s="265"/>
      <c r="P93" s="265"/>
      <c r="Q93" s="265"/>
      <c r="R93" s="265"/>
      <c r="S93" s="265"/>
      <c r="T93" s="265"/>
      <c r="U93" s="268"/>
      <c r="V93" s="265"/>
      <c r="W93" s="265"/>
      <c r="X93" s="266"/>
      <c r="Y93" s="267"/>
    </row>
    <row r="94" spans="2:25" ht="204.75" x14ac:dyDescent="0.25">
      <c r="B94" s="773"/>
      <c r="C94" s="18" t="s">
        <v>684</v>
      </c>
      <c r="D94" s="269" t="s">
        <v>685</v>
      </c>
      <c r="E94" s="13" t="s">
        <v>686</v>
      </c>
      <c r="F94" s="13" t="s">
        <v>687</v>
      </c>
      <c r="G94" s="19" t="s">
        <v>688</v>
      </c>
      <c r="H94" s="19" t="s">
        <v>689</v>
      </c>
      <c r="I94" s="19">
        <v>2</v>
      </c>
      <c r="J94" s="19" t="s">
        <v>667</v>
      </c>
      <c r="K94" s="264" t="s">
        <v>690</v>
      </c>
      <c r="L94" s="19"/>
      <c r="M94" s="19"/>
      <c r="N94" s="265"/>
      <c r="O94" s="265"/>
      <c r="P94" s="265"/>
      <c r="Q94" s="265"/>
      <c r="R94" s="265"/>
      <c r="S94" s="265"/>
      <c r="T94" s="265"/>
      <c r="U94" s="268"/>
      <c r="V94" s="265"/>
      <c r="W94" s="265"/>
      <c r="X94" s="266"/>
      <c r="Y94" s="267"/>
    </row>
    <row r="95" spans="2:25" ht="141.75" x14ac:dyDescent="0.25">
      <c r="B95" s="773"/>
      <c r="C95" s="18" t="s">
        <v>691</v>
      </c>
      <c r="D95" s="269" t="s">
        <v>692</v>
      </c>
      <c r="E95" s="13" t="s">
        <v>693</v>
      </c>
      <c r="F95" s="13" t="s">
        <v>681</v>
      </c>
      <c r="G95" s="19" t="s">
        <v>694</v>
      </c>
      <c r="H95" s="19" t="s">
        <v>695</v>
      </c>
      <c r="I95" s="19">
        <v>2</v>
      </c>
      <c r="J95" s="19" t="s">
        <v>667</v>
      </c>
      <c r="K95" s="264"/>
      <c r="L95" s="19"/>
      <c r="M95" s="19"/>
      <c r="N95" s="265"/>
      <c r="O95" s="265"/>
      <c r="P95" s="265"/>
      <c r="Q95" s="265"/>
      <c r="R95" s="265"/>
      <c r="S95" s="265"/>
      <c r="T95" s="265"/>
      <c r="U95" s="268"/>
      <c r="V95" s="265"/>
      <c r="W95" s="265"/>
      <c r="X95" s="266"/>
      <c r="Y95" s="267"/>
    </row>
    <row r="96" spans="2:25" ht="110.25" x14ac:dyDescent="0.25">
      <c r="B96" s="773"/>
      <c r="C96" s="772" t="s">
        <v>696</v>
      </c>
      <c r="D96" s="778" t="s">
        <v>697</v>
      </c>
      <c r="E96" s="778" t="s">
        <v>698</v>
      </c>
      <c r="F96" s="778" t="s">
        <v>699</v>
      </c>
      <c r="G96" s="19" t="s">
        <v>700</v>
      </c>
      <c r="H96" s="19" t="s">
        <v>701</v>
      </c>
      <c r="I96" s="19" t="s">
        <v>702</v>
      </c>
      <c r="J96" s="19" t="s">
        <v>703</v>
      </c>
      <c r="K96" s="19" t="s">
        <v>704</v>
      </c>
      <c r="L96" s="19"/>
      <c r="M96" s="19"/>
      <c r="N96" s="19"/>
      <c r="O96" s="265"/>
      <c r="P96" s="19"/>
      <c r="Q96" s="19"/>
      <c r="R96" s="265"/>
      <c r="S96" s="19"/>
      <c r="T96" s="265"/>
      <c r="U96" s="255"/>
      <c r="V96" s="19"/>
      <c r="W96" s="19"/>
      <c r="X96" s="270"/>
      <c r="Y96" s="271">
        <v>250000</v>
      </c>
    </row>
    <row r="97" spans="2:25" ht="94.5" x14ac:dyDescent="0.25">
      <c r="B97" s="773"/>
      <c r="C97" s="773"/>
      <c r="D97" s="779"/>
      <c r="E97" s="779"/>
      <c r="F97" s="779"/>
      <c r="G97" s="19" t="s">
        <v>705</v>
      </c>
      <c r="H97" s="19" t="s">
        <v>706</v>
      </c>
      <c r="I97" s="19" t="s">
        <v>707</v>
      </c>
      <c r="J97" s="19" t="s">
        <v>708</v>
      </c>
      <c r="K97" s="19" t="s">
        <v>709</v>
      </c>
      <c r="L97" s="19"/>
      <c r="M97" s="19"/>
      <c r="N97" s="19"/>
      <c r="O97" s="265"/>
      <c r="P97" s="19"/>
      <c r="Q97" s="19"/>
      <c r="R97" s="19"/>
      <c r="S97" s="19"/>
      <c r="T97" s="19"/>
      <c r="U97" s="19"/>
      <c r="V97" s="19"/>
      <c r="W97" s="19"/>
      <c r="X97" s="270"/>
      <c r="Y97" s="271" t="s">
        <v>710</v>
      </c>
    </row>
    <row r="98" spans="2:25" ht="78.75" x14ac:dyDescent="0.25">
      <c r="B98" s="773"/>
      <c r="C98" s="774"/>
      <c r="D98" s="780"/>
      <c r="E98" s="780"/>
      <c r="F98" s="780"/>
      <c r="G98" s="19" t="s">
        <v>711</v>
      </c>
      <c r="H98" s="19" t="s">
        <v>712</v>
      </c>
      <c r="I98" s="19" t="s">
        <v>713</v>
      </c>
      <c r="J98" s="19" t="s">
        <v>714</v>
      </c>
      <c r="K98" s="19" t="s">
        <v>704</v>
      </c>
      <c r="L98" s="19"/>
      <c r="M98" s="19"/>
      <c r="N98" s="19"/>
      <c r="O98" s="19"/>
      <c r="P98" s="265"/>
      <c r="Q98" s="19"/>
      <c r="R98" s="19"/>
      <c r="S98" s="19"/>
      <c r="T98" s="19"/>
      <c r="U98" s="265"/>
      <c r="V98" s="19"/>
      <c r="W98" s="19"/>
      <c r="X98" s="270"/>
      <c r="Y98" s="271">
        <v>250000</v>
      </c>
    </row>
    <row r="99" spans="2:25" ht="141.75" x14ac:dyDescent="0.25">
      <c r="B99" s="773"/>
      <c r="C99" s="19" t="s">
        <v>715</v>
      </c>
      <c r="D99" s="19" t="s">
        <v>716</v>
      </c>
      <c r="E99" s="19" t="s">
        <v>717</v>
      </c>
      <c r="F99" s="19" t="s">
        <v>699</v>
      </c>
      <c r="G99" s="19" t="s">
        <v>718</v>
      </c>
      <c r="H99" s="19" t="s">
        <v>719</v>
      </c>
      <c r="I99" s="19">
        <v>2000</v>
      </c>
      <c r="J99" s="19" t="s">
        <v>720</v>
      </c>
      <c r="K99" s="19" t="s">
        <v>721</v>
      </c>
      <c r="L99" s="19"/>
      <c r="M99" s="19"/>
      <c r="N99" s="19"/>
      <c r="O99" s="19"/>
      <c r="P99" s="19"/>
      <c r="Q99" s="19"/>
      <c r="R99" s="19"/>
      <c r="S99" s="19"/>
      <c r="T99" s="19"/>
      <c r="U99" s="19"/>
      <c r="V99" s="265"/>
      <c r="W99" s="265"/>
      <c r="X99" s="270"/>
      <c r="Y99" s="271">
        <v>150000</v>
      </c>
    </row>
    <row r="100" spans="2:25" ht="204.75" x14ac:dyDescent="0.25">
      <c r="B100" s="773"/>
      <c r="C100" s="19" t="s">
        <v>722</v>
      </c>
      <c r="D100" s="19" t="s">
        <v>723</v>
      </c>
      <c r="E100" s="19" t="s">
        <v>724</v>
      </c>
      <c r="F100" s="19" t="s">
        <v>725</v>
      </c>
      <c r="G100" s="19" t="s">
        <v>726</v>
      </c>
      <c r="H100" s="19" t="s">
        <v>727</v>
      </c>
      <c r="I100" s="19" t="s">
        <v>275</v>
      </c>
      <c r="J100" s="19" t="s">
        <v>728</v>
      </c>
      <c r="K100" s="19" t="s">
        <v>729</v>
      </c>
      <c r="L100" s="265"/>
      <c r="M100" s="265"/>
      <c r="N100" s="265"/>
      <c r="O100" s="265"/>
      <c r="P100" s="265"/>
      <c r="Q100" s="265"/>
      <c r="R100" s="265"/>
      <c r="S100" s="265"/>
      <c r="T100" s="265"/>
      <c r="U100" s="265"/>
      <c r="V100" s="265"/>
      <c r="W100" s="265"/>
      <c r="X100" s="270"/>
      <c r="Y100" s="271">
        <v>900000</v>
      </c>
    </row>
    <row r="101" spans="2:25" ht="157.5" x14ac:dyDescent="0.25">
      <c r="B101" s="773"/>
      <c r="C101" s="591" t="s">
        <v>730</v>
      </c>
      <c r="D101" s="591" t="s">
        <v>731</v>
      </c>
      <c r="E101" s="591" t="s">
        <v>680</v>
      </c>
      <c r="F101" s="591" t="s">
        <v>732</v>
      </c>
      <c r="G101" s="19" t="s">
        <v>733</v>
      </c>
      <c r="H101" s="19" t="s">
        <v>734</v>
      </c>
      <c r="I101" s="19">
        <v>150</v>
      </c>
      <c r="J101" s="13" t="s">
        <v>735</v>
      </c>
      <c r="K101" s="13" t="s">
        <v>736</v>
      </c>
      <c r="L101" s="13"/>
      <c r="M101" s="13"/>
      <c r="N101" s="13"/>
      <c r="O101" s="13"/>
      <c r="P101" s="13"/>
      <c r="Q101" s="265"/>
      <c r="R101" s="255"/>
      <c r="S101" s="13"/>
      <c r="T101" s="13"/>
      <c r="U101" s="13"/>
      <c r="V101" s="13"/>
      <c r="W101" s="13"/>
      <c r="X101" s="272"/>
      <c r="Y101" s="273">
        <v>1000000</v>
      </c>
    </row>
    <row r="102" spans="2:25" ht="20.25" x14ac:dyDescent="0.25">
      <c r="B102" s="773"/>
      <c r="C102" s="592"/>
      <c r="D102" s="592"/>
      <c r="E102" s="593"/>
      <c r="F102" s="593"/>
      <c r="G102" s="274" t="s">
        <v>737</v>
      </c>
      <c r="H102" s="19"/>
      <c r="I102" s="19"/>
      <c r="J102" s="13"/>
      <c r="K102" s="13"/>
      <c r="L102" s="13"/>
      <c r="M102" s="13"/>
      <c r="N102" s="265"/>
      <c r="O102" s="13"/>
      <c r="P102" s="13"/>
      <c r="Q102" s="13"/>
      <c r="R102" s="265"/>
      <c r="S102" s="13"/>
      <c r="T102" s="13"/>
      <c r="U102" s="13"/>
      <c r="V102" s="13"/>
      <c r="W102" s="265"/>
      <c r="X102" s="272"/>
      <c r="Y102" s="273">
        <v>275000</v>
      </c>
    </row>
    <row r="103" spans="2:25" ht="20.25" x14ac:dyDescent="0.25">
      <c r="B103" s="773"/>
      <c r="C103" s="592"/>
      <c r="D103" s="592"/>
      <c r="E103" s="20"/>
      <c r="F103" s="20"/>
      <c r="G103" s="19"/>
      <c r="H103" s="19"/>
      <c r="I103" s="19"/>
      <c r="J103" s="13"/>
      <c r="K103" s="13"/>
      <c r="L103" s="13"/>
      <c r="M103" s="13"/>
      <c r="N103" s="265"/>
      <c r="O103" s="13"/>
      <c r="P103" s="13"/>
      <c r="Q103" s="13"/>
      <c r="R103" s="265"/>
      <c r="S103" s="13"/>
      <c r="T103" s="13"/>
      <c r="U103" s="13"/>
      <c r="V103" s="13"/>
      <c r="W103" s="265"/>
      <c r="X103" s="272"/>
      <c r="Y103" s="273"/>
    </row>
    <row r="104" spans="2:25" ht="252" x14ac:dyDescent="0.25">
      <c r="B104" s="774"/>
      <c r="C104" s="593"/>
      <c r="D104" s="593"/>
      <c r="E104" s="19" t="s">
        <v>738</v>
      </c>
      <c r="F104" s="275" t="s">
        <v>739</v>
      </c>
      <c r="G104" s="276" t="s">
        <v>740</v>
      </c>
      <c r="H104" s="19" t="s">
        <v>741</v>
      </c>
      <c r="I104" s="19">
        <v>1</v>
      </c>
      <c r="J104" s="275" t="s">
        <v>742</v>
      </c>
      <c r="K104" s="277" t="s">
        <v>743</v>
      </c>
      <c r="L104" s="278"/>
      <c r="M104" s="278"/>
      <c r="N104" s="278"/>
      <c r="O104" s="278"/>
      <c r="P104" s="265"/>
      <c r="Q104" s="265"/>
      <c r="R104" s="265"/>
      <c r="S104" s="265"/>
      <c r="T104" s="265"/>
      <c r="U104" s="265"/>
      <c r="V104" s="278"/>
      <c r="W104" s="278"/>
      <c r="X104" s="278"/>
      <c r="Y104" s="273">
        <v>600000</v>
      </c>
    </row>
    <row r="105" spans="2:25" ht="20.25" x14ac:dyDescent="0.2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73">
        <f>SUM(Y96:Y104)</f>
        <v>3425000</v>
      </c>
    </row>
    <row r="110" spans="2:25" ht="22.5" x14ac:dyDescent="0.25">
      <c r="B110" s="1195" t="s">
        <v>0</v>
      </c>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row>
    <row r="111" spans="2:25" ht="20.25" x14ac:dyDescent="0.3">
      <c r="B111" s="660" t="s">
        <v>744</v>
      </c>
      <c r="C111" s="660"/>
      <c r="D111" s="660"/>
      <c r="E111" s="660"/>
      <c r="F111" s="660"/>
      <c r="G111" s="660"/>
      <c r="H111" s="660"/>
      <c r="I111" s="660"/>
      <c r="J111" s="660"/>
      <c r="K111" s="660"/>
      <c r="L111" s="660"/>
      <c r="M111" s="660"/>
      <c r="N111" s="660"/>
      <c r="O111" s="660"/>
      <c r="P111" s="660"/>
      <c r="Q111" s="660"/>
      <c r="R111" s="660"/>
      <c r="S111" s="660"/>
      <c r="T111" s="660"/>
      <c r="U111" s="660"/>
      <c r="V111" s="660"/>
      <c r="W111" s="660"/>
      <c r="X111" s="660"/>
      <c r="Y111" s="660"/>
    </row>
    <row r="112" spans="2:25" ht="20.25" x14ac:dyDescent="0.25">
      <c r="B112" s="662" t="s">
        <v>745</v>
      </c>
      <c r="C112" s="662"/>
      <c r="D112" s="662"/>
      <c r="E112" s="662"/>
      <c r="F112" s="662"/>
      <c r="G112" s="662"/>
      <c r="H112" s="662"/>
      <c r="I112" s="662"/>
      <c r="J112" s="662"/>
      <c r="K112" s="662"/>
      <c r="L112" s="662"/>
      <c r="M112" s="662"/>
      <c r="N112" s="662"/>
      <c r="O112" s="662"/>
      <c r="P112" s="662"/>
      <c r="Q112" s="662"/>
      <c r="R112" s="662"/>
      <c r="S112" s="662"/>
      <c r="T112" s="662"/>
      <c r="U112" s="662"/>
      <c r="V112" s="662"/>
      <c r="W112" s="662"/>
      <c r="X112" s="662"/>
      <c r="Y112" s="662"/>
    </row>
    <row r="113" spans="2:25" ht="20.25" x14ac:dyDescent="0.25">
      <c r="B113" s="662" t="s">
        <v>746</v>
      </c>
      <c r="C113" s="662"/>
      <c r="D113" s="662"/>
      <c r="E113" s="662"/>
      <c r="F113" s="662"/>
      <c r="G113" s="662"/>
      <c r="H113" s="662"/>
      <c r="I113" s="662"/>
      <c r="J113" s="662"/>
      <c r="K113" s="662"/>
      <c r="L113" s="662"/>
      <c r="M113" s="662"/>
      <c r="N113" s="662"/>
      <c r="O113" s="662"/>
      <c r="P113" s="662"/>
      <c r="Q113" s="662"/>
      <c r="R113" s="662"/>
      <c r="S113" s="662"/>
      <c r="T113" s="662"/>
      <c r="U113" s="662"/>
      <c r="V113" s="662"/>
      <c r="W113" s="662"/>
      <c r="X113" s="662"/>
      <c r="Y113" s="662"/>
    </row>
    <row r="114" spans="2:25" ht="20.25" x14ac:dyDescent="0.25">
      <c r="B114" s="662" t="s">
        <v>747</v>
      </c>
      <c r="C114" s="662"/>
      <c r="D114" s="662"/>
      <c r="E114" s="662"/>
      <c r="F114" s="662"/>
      <c r="G114" s="662"/>
      <c r="H114" s="662"/>
      <c r="I114" s="662"/>
      <c r="J114" s="662"/>
      <c r="K114" s="662"/>
      <c r="L114" s="662"/>
      <c r="M114" s="662"/>
      <c r="N114" s="662"/>
      <c r="O114" s="662"/>
      <c r="P114" s="662"/>
      <c r="Q114" s="662"/>
      <c r="R114" s="662"/>
      <c r="S114" s="662"/>
      <c r="T114" s="662"/>
      <c r="U114" s="662"/>
      <c r="V114" s="662"/>
      <c r="W114" s="662"/>
      <c r="X114" s="662"/>
      <c r="Y114" s="662"/>
    </row>
    <row r="115" spans="2:25" ht="20.25" x14ac:dyDescent="0.25">
      <c r="B115" s="662" t="s">
        <v>748</v>
      </c>
      <c r="C115" s="662"/>
      <c r="D115" s="662"/>
      <c r="E115" s="662"/>
      <c r="F115" s="662"/>
      <c r="G115" s="662"/>
      <c r="H115" s="662"/>
      <c r="I115" s="662"/>
      <c r="J115" s="662"/>
      <c r="K115" s="662"/>
      <c r="L115" s="662"/>
      <c r="M115" s="662"/>
      <c r="N115" s="662"/>
      <c r="O115" s="662"/>
      <c r="P115" s="662"/>
      <c r="Q115" s="662"/>
      <c r="R115" s="662"/>
      <c r="S115" s="662"/>
      <c r="T115" s="662"/>
      <c r="U115" s="662"/>
      <c r="V115" s="662"/>
      <c r="W115" s="662"/>
      <c r="X115" s="662"/>
      <c r="Y115" s="662"/>
    </row>
    <row r="116" spans="2:25" ht="20.25" x14ac:dyDescent="0.25">
      <c r="B116" s="662" t="s">
        <v>749</v>
      </c>
      <c r="C116" s="662"/>
      <c r="D116" s="662"/>
      <c r="E116" s="662"/>
      <c r="F116" s="662"/>
      <c r="G116" s="662"/>
      <c r="H116" s="662"/>
      <c r="I116" s="662"/>
      <c r="J116" s="662"/>
      <c r="K116" s="662"/>
      <c r="L116" s="662"/>
      <c r="M116" s="662"/>
      <c r="N116" s="662"/>
      <c r="O116" s="662"/>
      <c r="P116" s="662"/>
      <c r="Q116" s="662"/>
      <c r="R116" s="662"/>
      <c r="S116" s="662"/>
      <c r="T116" s="662"/>
      <c r="U116" s="662"/>
      <c r="V116" s="662"/>
      <c r="W116" s="662"/>
      <c r="X116" s="662"/>
      <c r="Y116" s="662"/>
    </row>
    <row r="117" spans="2:25" ht="15.75" x14ac:dyDescent="0.25">
      <c r="B117" s="582" t="s">
        <v>14</v>
      </c>
      <c r="C117" s="582" t="s">
        <v>15</v>
      </c>
      <c r="D117" s="582" t="s">
        <v>16</v>
      </c>
      <c r="E117" s="582" t="s">
        <v>17</v>
      </c>
      <c r="F117" s="582" t="s">
        <v>18</v>
      </c>
      <c r="G117" s="582" t="s">
        <v>19</v>
      </c>
      <c r="H117" s="582" t="s">
        <v>20</v>
      </c>
      <c r="I117" s="600" t="s">
        <v>21</v>
      </c>
      <c r="J117" s="582" t="s">
        <v>22</v>
      </c>
      <c r="K117" s="582" t="s">
        <v>23</v>
      </c>
      <c r="L117" s="585" t="s">
        <v>24</v>
      </c>
      <c r="M117" s="585"/>
      <c r="N117" s="585"/>
      <c r="O117" s="585"/>
      <c r="P117" s="585"/>
      <c r="Q117" s="585"/>
      <c r="R117" s="585"/>
      <c r="S117" s="585"/>
      <c r="T117" s="585"/>
      <c r="U117" s="585"/>
      <c r="V117" s="585"/>
      <c r="W117" s="585"/>
      <c r="X117" s="665" t="s">
        <v>25</v>
      </c>
      <c r="Y117" s="665"/>
    </row>
    <row r="118" spans="2:25" ht="15.75" x14ac:dyDescent="0.25">
      <c r="B118" s="582"/>
      <c r="C118" s="582"/>
      <c r="D118" s="582"/>
      <c r="E118" s="582"/>
      <c r="F118" s="582"/>
      <c r="G118" s="582"/>
      <c r="H118" s="582"/>
      <c r="I118" s="600"/>
      <c r="J118" s="582"/>
      <c r="K118" s="582"/>
      <c r="L118" s="787" t="s">
        <v>26</v>
      </c>
      <c r="M118" s="788"/>
      <c r="N118" s="789"/>
      <c r="O118" s="787" t="s">
        <v>27</v>
      </c>
      <c r="P118" s="788"/>
      <c r="Q118" s="789"/>
      <c r="R118" s="787" t="s">
        <v>28</v>
      </c>
      <c r="S118" s="788"/>
      <c r="T118" s="789"/>
      <c r="U118" s="787" t="s">
        <v>29</v>
      </c>
      <c r="V118" s="788"/>
      <c r="W118" s="789"/>
      <c r="X118" s="582"/>
      <c r="Y118" s="582"/>
    </row>
    <row r="119" spans="2:25" ht="15.75" x14ac:dyDescent="0.25">
      <c r="B119" s="582"/>
      <c r="C119" s="582"/>
      <c r="D119" s="582"/>
      <c r="E119" s="582"/>
      <c r="F119" s="582"/>
      <c r="G119" s="582"/>
      <c r="H119" s="582"/>
      <c r="I119" s="600"/>
      <c r="J119" s="582"/>
      <c r="K119" s="582"/>
      <c r="L119" s="787" t="s">
        <v>184</v>
      </c>
      <c r="M119" s="788"/>
      <c r="N119" s="788"/>
      <c r="O119" s="788"/>
      <c r="P119" s="788"/>
      <c r="Q119" s="788"/>
      <c r="R119" s="788"/>
      <c r="S119" s="788"/>
      <c r="T119" s="788"/>
      <c r="U119" s="788"/>
      <c r="V119" s="788"/>
      <c r="W119" s="789"/>
      <c r="X119" s="796"/>
      <c r="Y119" s="582"/>
    </row>
    <row r="120" spans="2:25" ht="31.5" x14ac:dyDescent="0.25">
      <c r="B120" s="582"/>
      <c r="C120" s="582"/>
      <c r="D120" s="582"/>
      <c r="E120" s="582"/>
      <c r="F120" s="582"/>
      <c r="G120" s="582"/>
      <c r="H120" s="582"/>
      <c r="I120" s="600"/>
      <c r="J120" s="582"/>
      <c r="K120" s="582"/>
      <c r="L120" s="256">
        <v>1</v>
      </c>
      <c r="M120" s="256">
        <v>2</v>
      </c>
      <c r="N120" s="256">
        <v>3</v>
      </c>
      <c r="O120" s="256">
        <v>4</v>
      </c>
      <c r="P120" s="256">
        <v>5</v>
      </c>
      <c r="Q120" s="256">
        <v>6</v>
      </c>
      <c r="R120" s="256">
        <v>7</v>
      </c>
      <c r="S120" s="256">
        <v>8</v>
      </c>
      <c r="T120" s="256">
        <v>9</v>
      </c>
      <c r="U120" s="256">
        <v>10</v>
      </c>
      <c r="V120" s="256">
        <v>11</v>
      </c>
      <c r="W120" s="256">
        <v>12</v>
      </c>
      <c r="X120" s="257" t="s">
        <v>350</v>
      </c>
      <c r="Y120" s="258" t="s">
        <v>32</v>
      </c>
    </row>
    <row r="121" spans="2:25" ht="144" x14ac:dyDescent="0.25">
      <c r="B121" s="790" t="s">
        <v>750</v>
      </c>
      <c r="C121" s="790" t="s">
        <v>751</v>
      </c>
      <c r="D121" s="283" t="s">
        <v>752</v>
      </c>
      <c r="E121" s="791" t="s">
        <v>753</v>
      </c>
      <c r="F121" s="792" t="s">
        <v>699</v>
      </c>
      <c r="G121" s="284" t="s">
        <v>754</v>
      </c>
      <c r="H121" s="285" t="s">
        <v>755</v>
      </c>
      <c r="I121" s="286">
        <v>1</v>
      </c>
      <c r="J121" s="285" t="s">
        <v>756</v>
      </c>
      <c r="K121" s="287" t="s">
        <v>757</v>
      </c>
      <c r="L121" s="288" t="s">
        <v>436</v>
      </c>
      <c r="M121" s="288" t="s">
        <v>436</v>
      </c>
      <c r="N121" s="288" t="s">
        <v>436</v>
      </c>
      <c r="O121" s="289" t="s">
        <v>436</v>
      </c>
      <c r="P121" s="289" t="s">
        <v>436</v>
      </c>
      <c r="Q121" s="289" t="s">
        <v>436</v>
      </c>
      <c r="R121" s="289" t="s">
        <v>436</v>
      </c>
      <c r="S121" s="289" t="s">
        <v>436</v>
      </c>
      <c r="T121" s="289" t="s">
        <v>436</v>
      </c>
      <c r="U121" s="289" t="s">
        <v>436</v>
      </c>
      <c r="V121" s="288" t="s">
        <v>436</v>
      </c>
      <c r="W121" s="288" t="s">
        <v>436</v>
      </c>
      <c r="X121" s="290" t="s">
        <v>758</v>
      </c>
      <c r="Y121" s="793" t="s">
        <v>759</v>
      </c>
    </row>
    <row r="122" spans="2:25" ht="252" x14ac:dyDescent="0.25">
      <c r="B122" s="790"/>
      <c r="C122" s="790"/>
      <c r="D122" s="283"/>
      <c r="E122" s="791"/>
      <c r="F122" s="792"/>
      <c r="G122" s="291" t="s">
        <v>760</v>
      </c>
      <c r="H122" s="292" t="s">
        <v>761</v>
      </c>
      <c r="I122" s="293">
        <v>1</v>
      </c>
      <c r="J122" s="292" t="s">
        <v>762</v>
      </c>
      <c r="K122" s="294"/>
      <c r="L122" s="295"/>
      <c r="M122" s="295"/>
      <c r="N122" s="295"/>
      <c r="O122" s="296"/>
      <c r="P122" s="296"/>
      <c r="Q122" s="296"/>
      <c r="R122" s="296"/>
      <c r="S122" s="296"/>
      <c r="T122" s="296"/>
      <c r="U122" s="296"/>
      <c r="V122" s="295"/>
      <c r="W122" s="295"/>
      <c r="X122" s="297"/>
      <c r="Y122" s="794"/>
    </row>
    <row r="123" spans="2:25" ht="110.25" x14ac:dyDescent="0.25">
      <c r="B123" s="790"/>
      <c r="C123" s="790"/>
      <c r="D123" s="283"/>
      <c r="E123" s="791"/>
      <c r="F123" s="792"/>
      <c r="G123" s="291" t="s">
        <v>763</v>
      </c>
      <c r="H123" s="292" t="s">
        <v>764</v>
      </c>
      <c r="I123" s="293">
        <v>1</v>
      </c>
      <c r="J123" s="292" t="s">
        <v>756</v>
      </c>
      <c r="K123" s="294" t="s">
        <v>765</v>
      </c>
      <c r="L123" s="295"/>
      <c r="M123" s="295"/>
      <c r="N123" s="295"/>
      <c r="O123" s="296"/>
      <c r="P123" s="296"/>
      <c r="Q123" s="296"/>
      <c r="R123" s="296"/>
      <c r="S123" s="296"/>
      <c r="T123" s="296"/>
      <c r="U123" s="296"/>
      <c r="V123" s="295"/>
      <c r="W123" s="295"/>
      <c r="X123" s="297"/>
      <c r="Y123" s="794"/>
    </row>
    <row r="124" spans="2:25" ht="252" x14ac:dyDescent="0.25">
      <c r="B124" s="790"/>
      <c r="C124" s="790"/>
      <c r="D124" s="283" t="s">
        <v>766</v>
      </c>
      <c r="E124" s="791"/>
      <c r="F124" s="792"/>
      <c r="G124" s="298" t="s">
        <v>767</v>
      </c>
      <c r="H124" s="292" t="s">
        <v>755</v>
      </c>
      <c r="I124" s="293">
        <v>1</v>
      </c>
      <c r="J124" s="292" t="s">
        <v>768</v>
      </c>
      <c r="K124" s="292" t="s">
        <v>769</v>
      </c>
      <c r="L124" s="295" t="s">
        <v>436</v>
      </c>
      <c r="M124" s="295" t="s">
        <v>436</v>
      </c>
      <c r="N124" s="295" t="s">
        <v>436</v>
      </c>
      <c r="O124" s="296" t="s">
        <v>436</v>
      </c>
      <c r="P124" s="296" t="s">
        <v>436</v>
      </c>
      <c r="Q124" s="296" t="s">
        <v>436</v>
      </c>
      <c r="R124" s="296" t="s">
        <v>436</v>
      </c>
      <c r="S124" s="296" t="s">
        <v>436</v>
      </c>
      <c r="T124" s="296" t="s">
        <v>436</v>
      </c>
      <c r="U124" s="296" t="s">
        <v>436</v>
      </c>
      <c r="V124" s="295" t="s">
        <v>436</v>
      </c>
      <c r="W124" s="295" t="s">
        <v>436</v>
      </c>
      <c r="X124" s="297" t="s">
        <v>770</v>
      </c>
      <c r="Y124" s="795"/>
    </row>
    <row r="125" spans="2:25" ht="126.75" x14ac:dyDescent="0.3">
      <c r="B125" s="790"/>
      <c r="C125" s="790"/>
      <c r="D125" s="283" t="s">
        <v>771</v>
      </c>
      <c r="E125" s="791"/>
      <c r="F125" s="792"/>
      <c r="G125" s="298" t="s">
        <v>772</v>
      </c>
      <c r="H125" s="292" t="s">
        <v>729</v>
      </c>
      <c r="I125" s="293">
        <v>1</v>
      </c>
      <c r="J125" s="292" t="s">
        <v>773</v>
      </c>
      <c r="K125" s="294" t="s">
        <v>774</v>
      </c>
      <c r="L125" s="295" t="s">
        <v>436</v>
      </c>
      <c r="M125" s="295" t="s">
        <v>436</v>
      </c>
      <c r="N125" s="295" t="s">
        <v>436</v>
      </c>
      <c r="O125" s="296" t="s">
        <v>436</v>
      </c>
      <c r="P125" s="296" t="s">
        <v>436</v>
      </c>
      <c r="Q125" s="296" t="s">
        <v>436</v>
      </c>
      <c r="R125" s="296" t="s">
        <v>436</v>
      </c>
      <c r="S125" s="296" t="s">
        <v>436</v>
      </c>
      <c r="T125" s="296" t="s">
        <v>436</v>
      </c>
      <c r="U125" s="296" t="s">
        <v>436</v>
      </c>
      <c r="V125" s="295" t="s">
        <v>436</v>
      </c>
      <c r="W125" s="295" t="s">
        <v>436</v>
      </c>
      <c r="X125" s="297" t="s">
        <v>770</v>
      </c>
      <c r="Y125" s="299" t="s">
        <v>775</v>
      </c>
    </row>
    <row r="126" spans="2:25" ht="173.25" x14ac:dyDescent="0.25">
      <c r="B126" s="781" t="s">
        <v>776</v>
      </c>
      <c r="C126" s="781" t="s">
        <v>777</v>
      </c>
      <c r="D126" s="783" t="s">
        <v>778</v>
      </c>
      <c r="E126" s="783" t="s">
        <v>779</v>
      </c>
      <c r="F126" s="783" t="s">
        <v>780</v>
      </c>
      <c r="G126" s="300" t="s">
        <v>781</v>
      </c>
      <c r="H126" s="284" t="s">
        <v>782</v>
      </c>
      <c r="I126" s="286">
        <v>460</v>
      </c>
      <c r="J126" s="285" t="s">
        <v>783</v>
      </c>
      <c r="K126" s="285" t="s">
        <v>784</v>
      </c>
      <c r="L126" s="301" t="s">
        <v>436</v>
      </c>
      <c r="M126" s="301" t="s">
        <v>436</v>
      </c>
      <c r="N126" s="301" t="s">
        <v>436</v>
      </c>
      <c r="O126" s="302" t="s">
        <v>436</v>
      </c>
      <c r="P126" s="302" t="s">
        <v>436</v>
      </c>
      <c r="Q126" s="302" t="s">
        <v>436</v>
      </c>
      <c r="R126" s="302" t="s">
        <v>436</v>
      </c>
      <c r="S126" s="302" t="s">
        <v>436</v>
      </c>
      <c r="T126" s="302" t="s">
        <v>436</v>
      </c>
      <c r="U126" s="302" t="s">
        <v>436</v>
      </c>
      <c r="V126" s="301" t="s">
        <v>436</v>
      </c>
      <c r="W126" s="301" t="s">
        <v>436</v>
      </c>
      <c r="X126" s="301" t="s">
        <v>436</v>
      </c>
      <c r="Y126" s="785" t="s">
        <v>785</v>
      </c>
    </row>
    <row r="127" spans="2:25" ht="204.75" x14ac:dyDescent="0.25">
      <c r="B127" s="782"/>
      <c r="C127" s="782"/>
      <c r="D127" s="784"/>
      <c r="E127" s="784"/>
      <c r="F127" s="784"/>
      <c r="G127" s="291" t="s">
        <v>786</v>
      </c>
      <c r="H127" s="291" t="s">
        <v>729</v>
      </c>
      <c r="I127" s="292">
        <v>1</v>
      </c>
      <c r="J127" s="292" t="s">
        <v>783</v>
      </c>
      <c r="K127" s="292" t="s">
        <v>787</v>
      </c>
      <c r="L127" s="303" t="s">
        <v>436</v>
      </c>
      <c r="M127" s="303" t="s">
        <v>436</v>
      </c>
      <c r="N127" s="303" t="s">
        <v>436</v>
      </c>
      <c r="O127" s="304" t="s">
        <v>436</v>
      </c>
      <c r="P127" s="304" t="s">
        <v>436</v>
      </c>
      <c r="Q127" s="304" t="s">
        <v>436</v>
      </c>
      <c r="R127" s="304" t="s">
        <v>436</v>
      </c>
      <c r="S127" s="304" t="s">
        <v>436</v>
      </c>
      <c r="T127" s="304" t="s">
        <v>436</v>
      </c>
      <c r="U127" s="304" t="s">
        <v>436</v>
      </c>
      <c r="V127" s="303" t="s">
        <v>436</v>
      </c>
      <c r="W127" s="303" t="s">
        <v>436</v>
      </c>
      <c r="X127" s="303" t="s">
        <v>436</v>
      </c>
      <c r="Y127" s="786"/>
    </row>
    <row r="128" spans="2:25" ht="236.25" x14ac:dyDescent="0.25">
      <c r="B128" s="781" t="s">
        <v>788</v>
      </c>
      <c r="C128" s="781" t="s">
        <v>789</v>
      </c>
      <c r="D128" s="783" t="s">
        <v>790</v>
      </c>
      <c r="E128" s="809" t="s">
        <v>717</v>
      </c>
      <c r="F128" s="809" t="s">
        <v>791</v>
      </c>
      <c r="G128" s="292" t="s">
        <v>792</v>
      </c>
      <c r="H128" s="292" t="s">
        <v>793</v>
      </c>
      <c r="I128" s="292" t="s">
        <v>794</v>
      </c>
      <c r="J128" s="292" t="s">
        <v>795</v>
      </c>
      <c r="K128" s="292" t="s">
        <v>796</v>
      </c>
      <c r="L128" s="305">
        <v>6</v>
      </c>
      <c r="M128" s="305">
        <v>6</v>
      </c>
      <c r="N128" s="305">
        <v>6</v>
      </c>
      <c r="O128" s="305">
        <v>6</v>
      </c>
      <c r="P128" s="305">
        <v>6</v>
      </c>
      <c r="Q128" s="305">
        <v>6</v>
      </c>
      <c r="R128" s="305">
        <v>6</v>
      </c>
      <c r="S128" s="305">
        <v>6</v>
      </c>
      <c r="T128" s="305">
        <v>6</v>
      </c>
      <c r="U128" s="305">
        <v>6</v>
      </c>
      <c r="V128" s="305"/>
      <c r="W128" s="292"/>
      <c r="X128" s="292"/>
      <c r="Y128" s="306">
        <v>2500000</v>
      </c>
    </row>
    <row r="129" spans="2:25" ht="173.25" x14ac:dyDescent="0.25">
      <c r="B129" s="807"/>
      <c r="C129" s="807"/>
      <c r="D129" s="808"/>
      <c r="E129" s="810"/>
      <c r="F129" s="810"/>
      <c r="G129" s="292" t="s">
        <v>797</v>
      </c>
      <c r="H129" s="292" t="s">
        <v>729</v>
      </c>
      <c r="I129" s="292">
        <v>1</v>
      </c>
      <c r="J129" s="292" t="s">
        <v>798</v>
      </c>
      <c r="K129" s="292"/>
      <c r="L129" s="292"/>
      <c r="M129" s="292"/>
      <c r="N129" s="292"/>
      <c r="O129" s="305"/>
      <c r="P129" s="305"/>
      <c r="Q129" s="305"/>
      <c r="R129" s="305"/>
      <c r="S129" s="305"/>
      <c r="T129" s="305"/>
      <c r="U129" s="305"/>
      <c r="V129" s="305"/>
      <c r="W129" s="292"/>
      <c r="X129" s="307"/>
      <c r="Y129" s="308"/>
    </row>
    <row r="130" spans="2:25" ht="126" x14ac:dyDescent="0.25">
      <c r="B130" s="807"/>
      <c r="C130" s="807"/>
      <c r="D130" s="808"/>
      <c r="E130" s="810"/>
      <c r="F130" s="810"/>
      <c r="G130" s="292" t="s">
        <v>799</v>
      </c>
      <c r="H130" s="292" t="s">
        <v>800</v>
      </c>
      <c r="I130" s="292">
        <v>1</v>
      </c>
      <c r="J130" s="292" t="s">
        <v>801</v>
      </c>
      <c r="K130" s="292"/>
      <c r="L130" s="292"/>
      <c r="M130" s="292"/>
      <c r="N130" s="292"/>
      <c r="O130" s="305"/>
      <c r="P130" s="305"/>
      <c r="Q130" s="305"/>
      <c r="R130" s="305"/>
      <c r="S130" s="305"/>
      <c r="T130" s="305"/>
      <c r="U130" s="305"/>
      <c r="V130" s="305"/>
      <c r="W130" s="292"/>
      <c r="X130" s="307"/>
      <c r="Y130" s="308"/>
    </row>
    <row r="131" spans="2:25" ht="189" x14ac:dyDescent="0.25">
      <c r="B131" s="807"/>
      <c r="C131" s="807"/>
      <c r="D131" s="808"/>
      <c r="E131" s="810"/>
      <c r="F131" s="810"/>
      <c r="G131" s="292" t="s">
        <v>802</v>
      </c>
      <c r="H131" s="292" t="s">
        <v>803</v>
      </c>
      <c r="I131" s="292">
        <v>1</v>
      </c>
      <c r="J131" s="292" t="s">
        <v>804</v>
      </c>
      <c r="K131" s="292"/>
      <c r="L131" s="292"/>
      <c r="M131" s="292"/>
      <c r="N131" s="292"/>
      <c r="O131" s="305"/>
      <c r="P131" s="305"/>
      <c r="Q131" s="305"/>
      <c r="R131" s="305"/>
      <c r="S131" s="305"/>
      <c r="T131" s="305"/>
      <c r="U131" s="305"/>
      <c r="V131" s="305"/>
      <c r="W131" s="292"/>
      <c r="X131" s="307"/>
      <c r="Y131" s="308"/>
    </row>
    <row r="132" spans="2:25" ht="204.75" x14ac:dyDescent="0.25">
      <c r="B132" s="807"/>
      <c r="C132" s="807"/>
      <c r="D132" s="808"/>
      <c r="E132" s="810"/>
      <c r="F132" s="810"/>
      <c r="G132" s="292" t="s">
        <v>805</v>
      </c>
      <c r="H132" s="292" t="s">
        <v>806</v>
      </c>
      <c r="I132" s="292">
        <v>1</v>
      </c>
      <c r="J132" s="292" t="s">
        <v>807</v>
      </c>
      <c r="K132" s="292"/>
      <c r="L132" s="292"/>
      <c r="M132" s="292"/>
      <c r="N132" s="292"/>
      <c r="O132" s="305"/>
      <c r="P132" s="305"/>
      <c r="Q132" s="305"/>
      <c r="R132" s="305"/>
      <c r="S132" s="305"/>
      <c r="T132" s="305"/>
      <c r="U132" s="305"/>
      <c r="V132" s="305"/>
      <c r="W132" s="292"/>
      <c r="X132" s="307"/>
      <c r="Y132" s="308"/>
    </row>
    <row r="133" spans="2:25" ht="157.5" x14ac:dyDescent="0.25">
      <c r="B133" s="807"/>
      <c r="C133" s="807"/>
      <c r="D133" s="808"/>
      <c r="E133" s="810"/>
      <c r="F133" s="810"/>
      <c r="G133" s="292" t="s">
        <v>808</v>
      </c>
      <c r="H133" s="292" t="s">
        <v>806</v>
      </c>
      <c r="I133" s="292">
        <v>1</v>
      </c>
      <c r="J133" s="292" t="s">
        <v>809</v>
      </c>
      <c r="K133" s="292"/>
      <c r="L133" s="292"/>
      <c r="M133" s="292"/>
      <c r="N133" s="292"/>
      <c r="O133" s="305"/>
      <c r="P133" s="305"/>
      <c r="Q133" s="305"/>
      <c r="R133" s="305"/>
      <c r="S133" s="305"/>
      <c r="T133" s="305"/>
      <c r="U133" s="305"/>
      <c r="V133" s="305"/>
      <c r="W133" s="292"/>
      <c r="X133" s="307"/>
      <c r="Y133" s="308"/>
    </row>
    <row r="134" spans="2:25" ht="126" x14ac:dyDescent="0.25">
      <c r="B134" s="807"/>
      <c r="C134" s="807"/>
      <c r="D134" s="784"/>
      <c r="E134" s="811"/>
      <c r="F134" s="811"/>
      <c r="G134" s="290" t="s">
        <v>810</v>
      </c>
      <c r="H134" s="290" t="s">
        <v>811</v>
      </c>
      <c r="I134" s="309">
        <v>5</v>
      </c>
      <c r="J134" s="290" t="s">
        <v>812</v>
      </c>
      <c r="K134" s="310" t="s">
        <v>436</v>
      </c>
      <c r="L134" s="311" t="s">
        <v>436</v>
      </c>
      <c r="M134" s="311" t="s">
        <v>436</v>
      </c>
      <c r="N134" s="311" t="s">
        <v>436</v>
      </c>
      <c r="O134" s="311">
        <v>1</v>
      </c>
      <c r="P134" s="311">
        <v>1</v>
      </c>
      <c r="Q134" s="311">
        <v>1</v>
      </c>
      <c r="R134" s="311">
        <v>1</v>
      </c>
      <c r="S134" s="311">
        <v>1</v>
      </c>
      <c r="T134" s="311">
        <v>1</v>
      </c>
      <c r="U134" s="311">
        <v>1</v>
      </c>
      <c r="V134" s="311"/>
      <c r="W134" s="311" t="s">
        <v>436</v>
      </c>
      <c r="X134" s="312" t="s">
        <v>436</v>
      </c>
      <c r="Y134" s="308"/>
    </row>
    <row r="135" spans="2:25" x14ac:dyDescent="0.25">
      <c r="B135" s="812" t="s">
        <v>813</v>
      </c>
      <c r="C135" s="813" t="s">
        <v>814</v>
      </c>
      <c r="D135" s="814" t="s">
        <v>815</v>
      </c>
      <c r="E135" s="797" t="s">
        <v>816</v>
      </c>
      <c r="F135" s="797" t="s">
        <v>817</v>
      </c>
      <c r="G135" s="797" t="s">
        <v>818</v>
      </c>
      <c r="H135" s="797" t="s">
        <v>819</v>
      </c>
      <c r="I135" s="799">
        <v>1</v>
      </c>
      <c r="J135" s="801" t="s">
        <v>820</v>
      </c>
      <c r="K135" s="803" t="s">
        <v>743</v>
      </c>
      <c r="L135" s="805"/>
      <c r="M135" s="805"/>
      <c r="N135" s="805"/>
      <c r="O135" s="825"/>
      <c r="P135" s="805"/>
      <c r="Q135" s="805"/>
      <c r="R135" s="805"/>
      <c r="S135" s="821"/>
      <c r="T135" s="821"/>
      <c r="U135" s="821"/>
      <c r="V135" s="821"/>
      <c r="W135" s="823"/>
      <c r="X135" s="805"/>
      <c r="Y135" s="818">
        <v>400000</v>
      </c>
    </row>
    <row r="136" spans="2:25" x14ac:dyDescent="0.25">
      <c r="B136" s="812"/>
      <c r="C136" s="813"/>
      <c r="D136" s="815"/>
      <c r="E136" s="798"/>
      <c r="F136" s="798"/>
      <c r="G136" s="798"/>
      <c r="H136" s="798"/>
      <c r="I136" s="800"/>
      <c r="J136" s="802"/>
      <c r="K136" s="804"/>
      <c r="L136" s="806"/>
      <c r="M136" s="806"/>
      <c r="N136" s="806"/>
      <c r="O136" s="826"/>
      <c r="P136" s="806"/>
      <c r="Q136" s="806"/>
      <c r="R136" s="806"/>
      <c r="S136" s="822"/>
      <c r="T136" s="822"/>
      <c r="U136" s="822"/>
      <c r="V136" s="822"/>
      <c r="W136" s="824"/>
      <c r="X136" s="806"/>
      <c r="Y136" s="819"/>
    </row>
    <row r="137" spans="2:25" ht="409.5" x14ac:dyDescent="0.3">
      <c r="B137" s="812"/>
      <c r="C137" s="813"/>
      <c r="D137" s="317" t="s">
        <v>821</v>
      </c>
      <c r="E137" s="318" t="s">
        <v>822</v>
      </c>
      <c r="F137" s="318" t="s">
        <v>823</v>
      </c>
      <c r="G137" s="318" t="s">
        <v>824</v>
      </c>
      <c r="H137" s="318" t="s">
        <v>825</v>
      </c>
      <c r="I137" s="319">
        <v>1</v>
      </c>
      <c r="J137" s="320" t="s">
        <v>826</v>
      </c>
      <c r="K137" s="321" t="s">
        <v>743</v>
      </c>
      <c r="L137" s="322"/>
      <c r="M137" s="322"/>
      <c r="N137" s="323"/>
      <c r="O137" s="323"/>
      <c r="P137" s="324"/>
      <c r="Q137" s="324"/>
      <c r="R137" s="324"/>
      <c r="S137" s="324"/>
      <c r="T137" s="325"/>
      <c r="U137" s="325"/>
      <c r="V137" s="325"/>
      <c r="W137" s="326"/>
      <c r="X137" s="327"/>
      <c r="Y137" s="328">
        <v>1500000</v>
      </c>
    </row>
    <row r="138" spans="2:25" ht="243.75" x14ac:dyDescent="0.3">
      <c r="B138" s="812"/>
      <c r="C138" s="813"/>
      <c r="D138" s="317" t="s">
        <v>827</v>
      </c>
      <c r="E138" s="318" t="s">
        <v>828</v>
      </c>
      <c r="F138" s="318" t="s">
        <v>829</v>
      </c>
      <c r="G138" s="318" t="s">
        <v>830</v>
      </c>
      <c r="H138" s="318" t="s">
        <v>831</v>
      </c>
      <c r="I138" s="319">
        <v>1</v>
      </c>
      <c r="J138" s="320" t="s">
        <v>832</v>
      </c>
      <c r="K138" s="329"/>
      <c r="L138" s="322"/>
      <c r="M138" s="322"/>
      <c r="N138" s="323"/>
      <c r="O138" s="323"/>
      <c r="P138" s="324"/>
      <c r="Q138" s="324"/>
      <c r="R138" s="324"/>
      <c r="S138" s="324"/>
      <c r="T138" s="325"/>
      <c r="U138" s="325"/>
      <c r="V138" s="325"/>
      <c r="W138" s="326"/>
      <c r="X138" s="327"/>
      <c r="Y138" s="328"/>
    </row>
    <row r="139" spans="2:25" ht="93.75" x14ac:dyDescent="0.3">
      <c r="B139" s="812"/>
      <c r="C139" s="813"/>
      <c r="D139" s="317" t="s">
        <v>833</v>
      </c>
      <c r="E139" s="318" t="s">
        <v>834</v>
      </c>
      <c r="F139" s="318" t="s">
        <v>640</v>
      </c>
      <c r="G139" s="318" t="s">
        <v>835</v>
      </c>
      <c r="H139" s="318" t="s">
        <v>836</v>
      </c>
      <c r="I139" s="319">
        <v>1</v>
      </c>
      <c r="J139" s="320" t="s">
        <v>837</v>
      </c>
      <c r="K139" s="330"/>
      <c r="L139" s="322"/>
      <c r="M139" s="322"/>
      <c r="N139" s="323"/>
      <c r="O139" s="323"/>
      <c r="P139" s="324"/>
      <c r="Q139" s="324"/>
      <c r="R139" s="324"/>
      <c r="S139" s="324"/>
      <c r="T139" s="325"/>
      <c r="U139" s="325"/>
      <c r="V139" s="325"/>
      <c r="W139" s="326"/>
      <c r="X139" s="327"/>
      <c r="Y139" s="328">
        <v>100000</v>
      </c>
    </row>
    <row r="140" spans="2:25" ht="112.5" x14ac:dyDescent="0.3">
      <c r="B140" s="812"/>
      <c r="C140" s="813"/>
      <c r="D140" s="317" t="s">
        <v>838</v>
      </c>
      <c r="E140" s="318" t="s">
        <v>839</v>
      </c>
      <c r="F140" s="318" t="s">
        <v>640</v>
      </c>
      <c r="G140" s="318" t="s">
        <v>840</v>
      </c>
      <c r="H140" s="318" t="s">
        <v>841</v>
      </c>
      <c r="I140" s="319">
        <v>1</v>
      </c>
      <c r="J140" s="320" t="s">
        <v>842</v>
      </c>
      <c r="K140" s="330"/>
      <c r="L140" s="322"/>
      <c r="M140" s="322"/>
      <c r="N140" s="323"/>
      <c r="O140" s="323"/>
      <c r="P140" s="324"/>
      <c r="Q140" s="324"/>
      <c r="R140" s="324"/>
      <c r="S140" s="324"/>
      <c r="T140" s="325"/>
      <c r="U140" s="325"/>
      <c r="V140" s="325"/>
      <c r="W140" s="326"/>
      <c r="X140" s="327"/>
      <c r="Y140" s="328">
        <v>100000</v>
      </c>
    </row>
    <row r="141" spans="2:25" ht="168.75" x14ac:dyDescent="0.3">
      <c r="B141" s="812"/>
      <c r="C141" s="813"/>
      <c r="D141" s="317" t="s">
        <v>843</v>
      </c>
      <c r="E141" s="318" t="s">
        <v>844</v>
      </c>
      <c r="F141" s="318" t="s">
        <v>845</v>
      </c>
      <c r="G141" s="318" t="s">
        <v>846</v>
      </c>
      <c r="H141" s="318" t="s">
        <v>847</v>
      </c>
      <c r="I141" s="319">
        <v>1</v>
      </c>
      <c r="J141" s="320" t="s">
        <v>848</v>
      </c>
      <c r="K141" s="330"/>
      <c r="L141" s="322"/>
      <c r="M141" s="322"/>
      <c r="N141" s="323"/>
      <c r="O141" s="323"/>
      <c r="P141" s="324"/>
      <c r="Q141" s="324"/>
      <c r="R141" s="324"/>
      <c r="S141" s="324"/>
      <c r="T141" s="325"/>
      <c r="U141" s="325"/>
      <c r="V141" s="325"/>
      <c r="W141" s="326"/>
      <c r="X141" s="327"/>
      <c r="Y141" s="328"/>
    </row>
    <row r="142" spans="2:25" ht="168.75" x14ac:dyDescent="0.3">
      <c r="B142" s="812"/>
      <c r="C142" s="813"/>
      <c r="D142" s="331" t="s">
        <v>849</v>
      </c>
      <c r="E142" s="318" t="s">
        <v>850</v>
      </c>
      <c r="F142" s="318" t="s">
        <v>851</v>
      </c>
      <c r="G142" s="318" t="s">
        <v>852</v>
      </c>
      <c r="H142" s="318" t="s">
        <v>853</v>
      </c>
      <c r="I142" s="319">
        <v>1</v>
      </c>
      <c r="J142" s="320" t="s">
        <v>854</v>
      </c>
      <c r="K142" s="330" t="s">
        <v>743</v>
      </c>
      <c r="L142" s="322"/>
      <c r="M142" s="322"/>
      <c r="N142" s="323"/>
      <c r="O142" s="323"/>
      <c r="P142" s="324"/>
      <c r="Q142" s="324"/>
      <c r="R142" s="325"/>
      <c r="S142" s="325"/>
      <c r="T142" s="325"/>
      <c r="U142" s="325"/>
      <c r="V142" s="325"/>
      <c r="W142" s="326"/>
      <c r="X142" s="332"/>
      <c r="Y142" s="333">
        <v>500000</v>
      </c>
    </row>
    <row r="143" spans="2:25" ht="20.25" x14ac:dyDescent="0.3">
      <c r="B143"/>
      <c r="I143" s="334"/>
      <c r="X143" s="335">
        <f>SUM(X128:X142)</f>
        <v>0</v>
      </c>
      <c r="Y143" s="335">
        <f>SUM(Y121:Y142)</f>
        <v>5100000</v>
      </c>
    </row>
    <row r="148" spans="2:25" ht="18.75" x14ac:dyDescent="0.25">
      <c r="B148" s="820" t="s">
        <v>0</v>
      </c>
      <c r="C148" s="820"/>
      <c r="D148" s="820"/>
      <c r="E148" s="820"/>
      <c r="F148" s="820"/>
      <c r="G148" s="820"/>
      <c r="H148" s="820"/>
      <c r="I148" s="820"/>
      <c r="J148" s="820"/>
      <c r="K148" s="820"/>
      <c r="L148" s="820"/>
      <c r="M148" s="820"/>
      <c r="N148" s="820"/>
      <c r="O148" s="820"/>
      <c r="P148" s="820"/>
      <c r="Q148" s="820"/>
      <c r="R148" s="820"/>
      <c r="S148" s="820"/>
      <c r="T148" s="820"/>
      <c r="U148" s="820"/>
      <c r="V148" s="820"/>
      <c r="W148" s="820"/>
      <c r="X148" s="820"/>
      <c r="Y148" s="820"/>
    </row>
    <row r="149" spans="2:25" ht="15.75" x14ac:dyDescent="0.25">
      <c r="B149" s="816" t="s">
        <v>855</v>
      </c>
      <c r="C149" s="816"/>
      <c r="D149" s="816"/>
      <c r="E149" s="816"/>
      <c r="F149" s="336"/>
      <c r="G149" s="336"/>
      <c r="H149" s="336"/>
      <c r="I149" s="336"/>
      <c r="J149" s="336"/>
      <c r="K149" s="336"/>
      <c r="L149" s="336"/>
      <c r="M149" s="336"/>
      <c r="N149" s="336"/>
      <c r="O149" s="336"/>
      <c r="P149" s="336"/>
      <c r="Q149" s="336"/>
      <c r="R149" s="336"/>
      <c r="S149" s="336"/>
      <c r="T149" s="336"/>
      <c r="U149" s="336"/>
      <c r="V149" s="336"/>
      <c r="W149" s="336"/>
      <c r="X149" s="336"/>
      <c r="Y149" s="336"/>
    </row>
    <row r="150" spans="2:25" ht="15.75" x14ac:dyDescent="0.25">
      <c r="B150" s="816" t="s">
        <v>856</v>
      </c>
      <c r="C150" s="816"/>
      <c r="D150" s="816"/>
      <c r="E150" s="816"/>
      <c r="F150" s="337"/>
      <c r="G150" s="337"/>
      <c r="H150" s="337"/>
      <c r="I150" s="337"/>
      <c r="J150" s="337"/>
      <c r="K150" s="337"/>
      <c r="L150" s="337"/>
      <c r="M150" s="337"/>
      <c r="N150" s="337"/>
      <c r="O150" s="337"/>
      <c r="P150" s="337"/>
      <c r="Q150" s="337"/>
      <c r="R150" s="337"/>
      <c r="S150" s="337"/>
      <c r="T150" s="337"/>
      <c r="U150" s="337"/>
      <c r="V150" s="337"/>
      <c r="W150" s="337"/>
      <c r="X150" s="337"/>
      <c r="Y150" s="337"/>
    </row>
    <row r="151" spans="2:25" ht="15.75" x14ac:dyDescent="0.25">
      <c r="B151" s="816" t="s">
        <v>857</v>
      </c>
      <c r="C151" s="816"/>
      <c r="D151" s="816"/>
      <c r="E151" s="816"/>
      <c r="F151" s="337"/>
      <c r="G151" s="337"/>
      <c r="H151" s="337"/>
      <c r="I151" s="337"/>
      <c r="J151" s="337"/>
      <c r="K151" s="337"/>
      <c r="L151" s="337"/>
      <c r="M151" s="337"/>
      <c r="N151" s="337"/>
      <c r="O151" s="337"/>
      <c r="P151" s="337"/>
      <c r="Q151" s="337"/>
      <c r="R151" s="337"/>
      <c r="S151" s="337"/>
      <c r="T151" s="337"/>
      <c r="U151" s="337"/>
      <c r="V151" s="337"/>
      <c r="W151" s="337"/>
      <c r="X151" s="337"/>
      <c r="Y151" s="337"/>
    </row>
    <row r="152" spans="2:25" ht="15.75" x14ac:dyDescent="0.25">
      <c r="B152" s="816" t="s">
        <v>858</v>
      </c>
      <c r="C152" s="816"/>
      <c r="D152" s="816"/>
      <c r="E152" s="816"/>
      <c r="F152" s="337"/>
      <c r="G152" s="337"/>
      <c r="H152" s="337"/>
      <c r="I152" s="337"/>
      <c r="J152" s="337"/>
      <c r="K152" s="337"/>
      <c r="L152" s="337"/>
      <c r="M152" s="337"/>
      <c r="N152" s="337"/>
      <c r="O152" s="337"/>
      <c r="P152" s="337"/>
      <c r="Q152" s="337"/>
      <c r="R152" s="337"/>
      <c r="S152" s="337"/>
      <c r="T152" s="337"/>
      <c r="U152" s="337"/>
      <c r="V152" s="337"/>
      <c r="W152" s="337"/>
      <c r="X152" s="337"/>
      <c r="Y152" s="337"/>
    </row>
    <row r="153" spans="2:25" ht="15.75" x14ac:dyDescent="0.25">
      <c r="B153" s="816" t="s">
        <v>859</v>
      </c>
      <c r="C153" s="816"/>
      <c r="D153" s="816"/>
      <c r="E153" s="816"/>
      <c r="F153" s="337"/>
      <c r="G153" s="337"/>
      <c r="H153" s="337"/>
      <c r="I153" s="337"/>
      <c r="J153" s="337"/>
      <c r="K153" s="337"/>
      <c r="L153" s="337"/>
      <c r="M153" s="337"/>
      <c r="N153" s="337"/>
      <c r="O153" s="337"/>
      <c r="P153" s="337"/>
      <c r="Q153" s="337"/>
      <c r="R153" s="337"/>
      <c r="S153" s="337"/>
      <c r="T153" s="337"/>
      <c r="U153" s="337"/>
      <c r="V153" s="337"/>
      <c r="W153" s="337"/>
      <c r="X153" s="337"/>
      <c r="Y153" s="337"/>
    </row>
    <row r="154" spans="2:25" ht="15.75" x14ac:dyDescent="0.25">
      <c r="B154" s="816" t="s">
        <v>860</v>
      </c>
      <c r="C154" s="816"/>
      <c r="D154" s="816"/>
      <c r="E154" s="816"/>
      <c r="F154" s="337"/>
      <c r="G154" s="337"/>
      <c r="H154" s="337"/>
      <c r="I154" s="337"/>
      <c r="J154" s="337"/>
      <c r="K154" s="337"/>
      <c r="L154" s="337"/>
      <c r="M154" s="337"/>
      <c r="N154" s="337"/>
      <c r="O154" s="337"/>
      <c r="P154" s="337"/>
      <c r="Q154" s="337"/>
      <c r="R154" s="337"/>
      <c r="S154" s="337"/>
      <c r="T154" s="337"/>
      <c r="U154" s="337"/>
      <c r="V154" s="337"/>
      <c r="W154" s="337"/>
      <c r="X154" s="337"/>
      <c r="Y154" s="337"/>
    </row>
    <row r="155" spans="2:25" ht="15.75" x14ac:dyDescent="0.25">
      <c r="B155" s="817" t="s">
        <v>14</v>
      </c>
      <c r="C155" s="817" t="s">
        <v>15</v>
      </c>
      <c r="D155" s="817" t="s">
        <v>16</v>
      </c>
      <c r="E155" s="817" t="s">
        <v>17</v>
      </c>
      <c r="F155" s="817" t="s">
        <v>18</v>
      </c>
      <c r="G155" s="817" t="s">
        <v>19</v>
      </c>
      <c r="H155" s="817" t="s">
        <v>20</v>
      </c>
      <c r="I155" s="817" t="s">
        <v>21</v>
      </c>
      <c r="J155" s="817" t="s">
        <v>22</v>
      </c>
      <c r="K155" s="817" t="s">
        <v>23</v>
      </c>
      <c r="L155" s="827" t="s">
        <v>24</v>
      </c>
      <c r="M155" s="827"/>
      <c r="N155" s="827"/>
      <c r="O155" s="827"/>
      <c r="P155" s="827"/>
      <c r="Q155" s="827"/>
      <c r="R155" s="827"/>
      <c r="S155" s="827"/>
      <c r="T155" s="827"/>
      <c r="U155" s="827"/>
      <c r="V155" s="827"/>
      <c r="W155" s="827"/>
      <c r="X155" s="828" t="s">
        <v>25</v>
      </c>
      <c r="Y155" s="828"/>
    </row>
    <row r="156" spans="2:25" ht="15.75" x14ac:dyDescent="0.25">
      <c r="B156" s="817"/>
      <c r="C156" s="817"/>
      <c r="D156" s="817"/>
      <c r="E156" s="817"/>
      <c r="F156" s="817"/>
      <c r="G156" s="817"/>
      <c r="H156" s="817"/>
      <c r="I156" s="817"/>
      <c r="J156" s="817"/>
      <c r="K156" s="817"/>
      <c r="L156" s="830" t="s">
        <v>26</v>
      </c>
      <c r="M156" s="831"/>
      <c r="N156" s="832"/>
      <c r="O156" s="830" t="s">
        <v>27</v>
      </c>
      <c r="P156" s="831"/>
      <c r="Q156" s="832"/>
      <c r="R156" s="830" t="s">
        <v>28</v>
      </c>
      <c r="S156" s="831"/>
      <c r="T156" s="832"/>
      <c r="U156" s="830" t="s">
        <v>29</v>
      </c>
      <c r="V156" s="831"/>
      <c r="W156" s="832"/>
      <c r="X156" s="817"/>
      <c r="Y156" s="817"/>
    </row>
    <row r="157" spans="2:25" ht="15.75" x14ac:dyDescent="0.25">
      <c r="B157" s="817"/>
      <c r="C157" s="817"/>
      <c r="D157" s="817"/>
      <c r="E157" s="817"/>
      <c r="F157" s="817"/>
      <c r="G157" s="817"/>
      <c r="H157" s="817"/>
      <c r="I157" s="817"/>
      <c r="J157" s="817"/>
      <c r="K157" s="817"/>
      <c r="L157" s="830" t="s">
        <v>184</v>
      </c>
      <c r="M157" s="831"/>
      <c r="N157" s="831"/>
      <c r="O157" s="831"/>
      <c r="P157" s="831"/>
      <c r="Q157" s="831"/>
      <c r="R157" s="831"/>
      <c r="S157" s="831"/>
      <c r="T157" s="831"/>
      <c r="U157" s="831"/>
      <c r="V157" s="831"/>
      <c r="W157" s="832"/>
      <c r="X157" s="829"/>
      <c r="Y157" s="817"/>
    </row>
    <row r="158" spans="2:25" ht="31.5" x14ac:dyDescent="0.25">
      <c r="B158" s="817"/>
      <c r="C158" s="817"/>
      <c r="D158" s="817"/>
      <c r="E158" s="817"/>
      <c r="F158" s="817"/>
      <c r="G158" s="817"/>
      <c r="H158" s="817"/>
      <c r="I158" s="817"/>
      <c r="J158" s="817"/>
      <c r="K158" s="817"/>
      <c r="L158" s="338">
        <v>1</v>
      </c>
      <c r="M158" s="338">
        <v>2</v>
      </c>
      <c r="N158" s="338">
        <v>3</v>
      </c>
      <c r="O158" s="338">
        <v>4</v>
      </c>
      <c r="P158" s="338">
        <v>5</v>
      </c>
      <c r="Q158" s="338">
        <v>6</v>
      </c>
      <c r="R158" s="338">
        <v>7</v>
      </c>
      <c r="S158" s="338">
        <v>8</v>
      </c>
      <c r="T158" s="338">
        <v>9</v>
      </c>
      <c r="U158" s="338">
        <v>10</v>
      </c>
      <c r="V158" s="338">
        <v>11</v>
      </c>
      <c r="W158" s="338">
        <v>12</v>
      </c>
      <c r="X158" s="339" t="s">
        <v>350</v>
      </c>
      <c r="Y158" s="340" t="s">
        <v>32</v>
      </c>
    </row>
    <row r="159" spans="2:25" ht="157.5" x14ac:dyDescent="0.25">
      <c r="B159" s="835" t="s">
        <v>861</v>
      </c>
      <c r="C159" s="835" t="s">
        <v>862</v>
      </c>
      <c r="D159" s="838"/>
      <c r="E159" s="341" t="s">
        <v>863</v>
      </c>
      <c r="F159" s="833" t="s">
        <v>864</v>
      </c>
      <c r="G159" s="341" t="s">
        <v>865</v>
      </c>
      <c r="H159" s="341" t="s">
        <v>866</v>
      </c>
      <c r="I159" s="341">
        <v>150</v>
      </c>
      <c r="J159" s="342" t="s">
        <v>867</v>
      </c>
      <c r="K159" s="342" t="s">
        <v>868</v>
      </c>
      <c r="L159" s="342"/>
      <c r="M159" s="343"/>
      <c r="N159" s="343"/>
      <c r="O159" s="343"/>
      <c r="P159" s="342"/>
      <c r="Q159" s="342"/>
      <c r="R159" s="342"/>
      <c r="S159" s="342"/>
      <c r="T159" s="342"/>
      <c r="U159" s="342"/>
      <c r="V159" s="342"/>
      <c r="W159" s="342"/>
      <c r="X159" s="344">
        <v>900000</v>
      </c>
      <c r="Y159" s="345"/>
    </row>
    <row r="160" spans="2:25" x14ac:dyDescent="0.25">
      <c r="B160" s="836"/>
      <c r="C160" s="836"/>
      <c r="D160" s="839"/>
      <c r="E160" s="833" t="s">
        <v>869</v>
      </c>
      <c r="F160" s="841"/>
      <c r="G160" s="833" t="s">
        <v>870</v>
      </c>
      <c r="H160" s="833" t="s">
        <v>866</v>
      </c>
      <c r="I160" s="833">
        <v>160</v>
      </c>
      <c r="J160" s="833" t="s">
        <v>871</v>
      </c>
      <c r="K160" s="833" t="s">
        <v>868</v>
      </c>
      <c r="L160" s="833"/>
      <c r="M160" s="833"/>
      <c r="N160" s="833"/>
      <c r="O160" s="842"/>
      <c r="P160" s="842"/>
      <c r="Q160" s="842"/>
      <c r="R160" s="842"/>
      <c r="S160" s="842"/>
      <c r="T160" s="842"/>
      <c r="U160" s="833"/>
      <c r="V160" s="833"/>
      <c r="W160" s="833"/>
      <c r="X160" s="844">
        <v>150000</v>
      </c>
      <c r="Y160" s="846"/>
    </row>
    <row r="161" spans="2:25" x14ac:dyDescent="0.25">
      <c r="B161" s="836"/>
      <c r="C161" s="836"/>
      <c r="D161" s="840"/>
      <c r="E161" s="834"/>
      <c r="F161" s="834"/>
      <c r="G161" s="834"/>
      <c r="H161" s="834"/>
      <c r="I161" s="834"/>
      <c r="J161" s="834"/>
      <c r="K161" s="834"/>
      <c r="L161" s="834"/>
      <c r="M161" s="834"/>
      <c r="N161" s="834"/>
      <c r="O161" s="843"/>
      <c r="P161" s="843"/>
      <c r="Q161" s="843"/>
      <c r="R161" s="843"/>
      <c r="S161" s="843"/>
      <c r="T161" s="843"/>
      <c r="U161" s="834"/>
      <c r="V161" s="834"/>
      <c r="W161" s="834"/>
      <c r="X161" s="845"/>
      <c r="Y161" s="847"/>
    </row>
    <row r="162" spans="2:25" ht="126" x14ac:dyDescent="0.25">
      <c r="B162" s="836"/>
      <c r="C162" s="836"/>
      <c r="D162" s="341" t="s">
        <v>872</v>
      </c>
      <c r="E162" s="341" t="s">
        <v>873</v>
      </c>
      <c r="F162" s="341" t="s">
        <v>699</v>
      </c>
      <c r="G162" s="341" t="s">
        <v>874</v>
      </c>
      <c r="H162" s="341" t="s">
        <v>875</v>
      </c>
      <c r="I162" s="341">
        <v>400</v>
      </c>
      <c r="J162" s="342" t="s">
        <v>876</v>
      </c>
      <c r="K162" s="342" t="s">
        <v>868</v>
      </c>
      <c r="L162" s="342"/>
      <c r="M162" s="342"/>
      <c r="N162" s="342"/>
      <c r="O162" s="343"/>
      <c r="P162" s="343"/>
      <c r="Q162" s="343"/>
      <c r="R162" s="343"/>
      <c r="S162" s="343"/>
      <c r="T162" s="343"/>
      <c r="U162" s="343"/>
      <c r="V162" s="343"/>
      <c r="W162" s="343"/>
      <c r="X162" s="344">
        <v>950000</v>
      </c>
      <c r="Y162" s="345"/>
    </row>
    <row r="163" spans="2:25" ht="157.5" x14ac:dyDescent="0.25">
      <c r="B163" s="836"/>
      <c r="C163" s="836"/>
      <c r="D163" s="833" t="s">
        <v>877</v>
      </c>
      <c r="E163" s="341" t="s">
        <v>878</v>
      </c>
      <c r="F163" s="341" t="s">
        <v>879</v>
      </c>
      <c r="G163" s="341" t="s">
        <v>880</v>
      </c>
      <c r="H163" s="346" t="s">
        <v>881</v>
      </c>
      <c r="I163" s="341">
        <v>2</v>
      </c>
      <c r="J163" s="342" t="s">
        <v>882</v>
      </c>
      <c r="K163" s="342" t="s">
        <v>883</v>
      </c>
      <c r="L163" s="342"/>
      <c r="M163" s="342"/>
      <c r="N163" s="342"/>
      <c r="O163" s="343"/>
      <c r="P163" s="343"/>
      <c r="Q163" s="343"/>
      <c r="R163" s="343"/>
      <c r="S163" s="343"/>
      <c r="T163" s="343"/>
      <c r="U163" s="343"/>
      <c r="V163" s="343"/>
      <c r="W163" s="343"/>
      <c r="X163" s="344">
        <v>2000000</v>
      </c>
      <c r="Y163" s="345"/>
    </row>
    <row r="164" spans="2:25" ht="78.75" x14ac:dyDescent="0.25">
      <c r="B164" s="836"/>
      <c r="C164" s="836"/>
      <c r="D164" s="841"/>
      <c r="E164" s="341" t="s">
        <v>884</v>
      </c>
      <c r="F164" s="341" t="s">
        <v>885</v>
      </c>
      <c r="G164" s="341" t="s">
        <v>886</v>
      </c>
      <c r="H164" s="341" t="s">
        <v>887</v>
      </c>
      <c r="I164" s="341">
        <v>150</v>
      </c>
      <c r="J164" s="342" t="s">
        <v>888</v>
      </c>
      <c r="K164" s="342" t="s">
        <v>868</v>
      </c>
      <c r="L164" s="342"/>
      <c r="M164" s="342"/>
      <c r="N164" s="342"/>
      <c r="O164" s="342"/>
      <c r="P164" s="342"/>
      <c r="Q164" s="342"/>
      <c r="R164" s="342"/>
      <c r="S164" s="343"/>
      <c r="T164" s="343"/>
      <c r="U164" s="343"/>
      <c r="V164" s="342"/>
      <c r="W164" s="342"/>
      <c r="X164" s="344" t="s">
        <v>889</v>
      </c>
      <c r="Y164" s="345"/>
    </row>
    <row r="165" spans="2:25" ht="315" x14ac:dyDescent="0.25">
      <c r="B165" s="836"/>
      <c r="C165" s="836"/>
      <c r="D165" s="841"/>
      <c r="E165" s="341" t="s">
        <v>890</v>
      </c>
      <c r="F165" s="341" t="s">
        <v>885</v>
      </c>
      <c r="G165" s="341" t="s">
        <v>891</v>
      </c>
      <c r="H165" s="341" t="s">
        <v>892</v>
      </c>
      <c r="I165" s="341">
        <v>240</v>
      </c>
      <c r="J165" s="342" t="s">
        <v>871</v>
      </c>
      <c r="K165" s="342" t="s">
        <v>868</v>
      </c>
      <c r="L165" s="342"/>
      <c r="M165" s="342"/>
      <c r="N165" s="342"/>
      <c r="O165" s="343"/>
      <c r="P165" s="343"/>
      <c r="Q165" s="343"/>
      <c r="R165" s="343"/>
      <c r="S165" s="343"/>
      <c r="T165" s="343"/>
      <c r="U165" s="343"/>
      <c r="V165" s="343"/>
      <c r="W165" s="343"/>
      <c r="X165" s="344">
        <v>208000</v>
      </c>
      <c r="Y165" s="345"/>
    </row>
    <row r="166" spans="2:25" ht="157.5" x14ac:dyDescent="0.25">
      <c r="B166" s="836"/>
      <c r="C166" s="836"/>
      <c r="D166" s="841"/>
      <c r="E166" s="341" t="s">
        <v>893</v>
      </c>
      <c r="F166" s="341" t="s">
        <v>885</v>
      </c>
      <c r="G166" s="341" t="s">
        <v>894</v>
      </c>
      <c r="H166" s="341" t="s">
        <v>892</v>
      </c>
      <c r="I166" s="341">
        <v>200</v>
      </c>
      <c r="J166" s="342" t="s">
        <v>895</v>
      </c>
      <c r="K166" s="342" t="s">
        <v>868</v>
      </c>
      <c r="L166" s="342"/>
      <c r="M166" s="342"/>
      <c r="N166" s="342"/>
      <c r="O166" s="343"/>
      <c r="P166" s="343"/>
      <c r="Q166" s="343"/>
      <c r="R166" s="343"/>
      <c r="S166" s="343"/>
      <c r="T166" s="343"/>
      <c r="U166" s="343"/>
      <c r="V166" s="343"/>
      <c r="W166" s="343"/>
      <c r="X166" s="344">
        <v>182440</v>
      </c>
      <c r="Y166" s="345"/>
    </row>
    <row r="167" spans="2:25" ht="126" x14ac:dyDescent="0.25">
      <c r="B167" s="836"/>
      <c r="C167" s="836"/>
      <c r="D167" s="841"/>
      <c r="E167" s="341" t="s">
        <v>896</v>
      </c>
      <c r="F167" s="341" t="s">
        <v>897</v>
      </c>
      <c r="G167" s="341" t="s">
        <v>898</v>
      </c>
      <c r="H167" s="341" t="s">
        <v>899</v>
      </c>
      <c r="I167" s="341">
        <v>1</v>
      </c>
      <c r="J167" s="342" t="s">
        <v>900</v>
      </c>
      <c r="K167" s="342" t="s">
        <v>729</v>
      </c>
      <c r="L167" s="342"/>
      <c r="M167" s="342"/>
      <c r="N167" s="342"/>
      <c r="O167" s="342"/>
      <c r="P167" s="342"/>
      <c r="Q167" s="342"/>
      <c r="R167" s="342"/>
      <c r="S167" s="342"/>
      <c r="T167" s="342"/>
      <c r="U167" s="342"/>
      <c r="V167" s="342"/>
      <c r="W167" s="342"/>
      <c r="X167" s="347">
        <v>200000</v>
      </c>
      <c r="Y167" s="348"/>
    </row>
    <row r="168" spans="2:25" ht="31.5" x14ac:dyDescent="0.25">
      <c r="B168" s="836"/>
      <c r="C168" s="836"/>
      <c r="D168" s="841"/>
      <c r="E168" s="341" t="s">
        <v>896</v>
      </c>
      <c r="F168" s="341" t="s">
        <v>897</v>
      </c>
      <c r="G168" s="341" t="s">
        <v>901</v>
      </c>
      <c r="H168" s="341" t="s">
        <v>899</v>
      </c>
      <c r="I168" s="341">
        <v>1</v>
      </c>
      <c r="J168" s="342" t="s">
        <v>900</v>
      </c>
      <c r="K168" s="342" t="s">
        <v>729</v>
      </c>
      <c r="L168" s="342"/>
      <c r="M168" s="342"/>
      <c r="N168" s="342"/>
      <c r="O168" s="343"/>
      <c r="P168" s="343"/>
      <c r="Q168" s="343"/>
      <c r="R168" s="343"/>
      <c r="S168" s="343"/>
      <c r="T168" s="343"/>
      <c r="U168" s="343"/>
      <c r="V168" s="343"/>
      <c r="W168" s="343"/>
      <c r="X168" s="344">
        <v>200000</v>
      </c>
      <c r="Y168" s="345"/>
    </row>
    <row r="169" spans="2:25" ht="78.75" x14ac:dyDescent="0.25">
      <c r="B169" s="836"/>
      <c r="C169" s="836"/>
      <c r="D169" s="841"/>
      <c r="E169" s="341" t="s">
        <v>884</v>
      </c>
      <c r="F169" s="341" t="s">
        <v>902</v>
      </c>
      <c r="G169" s="341" t="s">
        <v>903</v>
      </c>
      <c r="H169" s="341" t="s">
        <v>892</v>
      </c>
      <c r="I169" s="341">
        <v>40</v>
      </c>
      <c r="J169" s="342" t="s">
        <v>904</v>
      </c>
      <c r="K169" s="342" t="s">
        <v>868</v>
      </c>
      <c r="L169" s="342"/>
      <c r="M169" s="342"/>
      <c r="N169" s="342"/>
      <c r="O169" s="342"/>
      <c r="P169" s="342"/>
      <c r="Q169" s="342"/>
      <c r="R169" s="342"/>
      <c r="S169" s="342"/>
      <c r="T169" s="342"/>
      <c r="U169" s="342"/>
      <c r="V169" s="343"/>
      <c r="W169" s="343"/>
      <c r="X169" s="344">
        <v>200000</v>
      </c>
      <c r="Y169" s="345"/>
    </row>
    <row r="170" spans="2:25" ht="63" x14ac:dyDescent="0.25">
      <c r="B170" s="837"/>
      <c r="C170" s="837"/>
      <c r="D170" s="834"/>
      <c r="E170" s="341" t="s">
        <v>896</v>
      </c>
      <c r="F170" s="341" t="s">
        <v>905</v>
      </c>
      <c r="G170" s="341" t="s">
        <v>906</v>
      </c>
      <c r="H170" s="341" t="s">
        <v>907</v>
      </c>
      <c r="I170" s="341">
        <v>1</v>
      </c>
      <c r="J170" s="342" t="s">
        <v>908</v>
      </c>
      <c r="K170" s="342" t="s">
        <v>729</v>
      </c>
      <c r="L170" s="342"/>
      <c r="M170" s="342"/>
      <c r="N170" s="342"/>
      <c r="O170" s="343"/>
      <c r="P170" s="343"/>
      <c r="Q170" s="343"/>
      <c r="R170" s="343"/>
      <c r="S170" s="343"/>
      <c r="T170" s="343"/>
      <c r="U170" s="343"/>
      <c r="V170" s="343"/>
      <c r="W170" s="343"/>
      <c r="X170" s="344">
        <v>100000</v>
      </c>
      <c r="Y170" s="345"/>
    </row>
    <row r="171" spans="2:25" ht="20.25" x14ac:dyDescent="0.3">
      <c r="B171" s="71"/>
      <c r="C171" s="71"/>
      <c r="D171" s="71"/>
      <c r="E171" s="71"/>
      <c r="F171" s="68"/>
      <c r="G171" s="68"/>
      <c r="H171" s="68"/>
      <c r="I171" s="349"/>
      <c r="J171" s="68"/>
      <c r="K171" s="68"/>
      <c r="L171" s="68"/>
      <c r="M171" s="68"/>
      <c r="N171" s="68"/>
      <c r="O171" s="68"/>
      <c r="P171" s="68"/>
      <c r="Q171" s="68"/>
      <c r="R171" s="68"/>
      <c r="S171" s="68"/>
      <c r="T171" s="68"/>
      <c r="U171" s="68"/>
      <c r="V171" s="68"/>
      <c r="W171" s="68"/>
      <c r="X171" s="350">
        <f>SUM(X165:X170)</f>
        <v>1090440</v>
      </c>
      <c r="Y171" s="335"/>
    </row>
  </sheetData>
  <mergeCells count="216">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59:B170"/>
    <mergeCell ref="C159:C170"/>
    <mergeCell ref="D159:D161"/>
    <mergeCell ref="F159:F161"/>
    <mergeCell ref="E160:E161"/>
    <mergeCell ref="G160:G161"/>
    <mergeCell ref="D163:D170"/>
    <mergeCell ref="L155:W155"/>
    <mergeCell ref="X155:Y157"/>
    <mergeCell ref="L156:N156"/>
    <mergeCell ref="O156:Q156"/>
    <mergeCell ref="R156:T156"/>
    <mergeCell ref="U156:W156"/>
    <mergeCell ref="L157:W157"/>
    <mergeCell ref="F155:F158"/>
    <mergeCell ref="G155:G158"/>
    <mergeCell ref="H155:H158"/>
    <mergeCell ref="I155:I158"/>
    <mergeCell ref="J155:J158"/>
    <mergeCell ref="K155:K158"/>
    <mergeCell ref="B153:E153"/>
    <mergeCell ref="B154:E154"/>
    <mergeCell ref="B155:B158"/>
    <mergeCell ref="C155:C158"/>
    <mergeCell ref="D155:D158"/>
    <mergeCell ref="E155:E158"/>
    <mergeCell ref="Y135:Y136"/>
    <mergeCell ref="B148:Y148"/>
    <mergeCell ref="B149:E149"/>
    <mergeCell ref="B150:E150"/>
    <mergeCell ref="B151:E151"/>
    <mergeCell ref="B152:E152"/>
    <mergeCell ref="S135:S136"/>
    <mergeCell ref="T135:T136"/>
    <mergeCell ref="U135:U136"/>
    <mergeCell ref="V135:V136"/>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B128:B134"/>
    <mergeCell ref="C128:C134"/>
    <mergeCell ref="D128:D134"/>
    <mergeCell ref="E128:E134"/>
    <mergeCell ref="F128:F134"/>
    <mergeCell ref="B135:B142"/>
    <mergeCell ref="C135:C142"/>
    <mergeCell ref="D135:D136"/>
    <mergeCell ref="E135:E136"/>
    <mergeCell ref="F135:F136"/>
    <mergeCell ref="B126:B127"/>
    <mergeCell ref="C126:C127"/>
    <mergeCell ref="D126:D127"/>
    <mergeCell ref="E126:E127"/>
    <mergeCell ref="F126:F127"/>
    <mergeCell ref="Y126:Y127"/>
    <mergeCell ref="L119:W119"/>
    <mergeCell ref="B121:B125"/>
    <mergeCell ref="C121:C125"/>
    <mergeCell ref="E121:E125"/>
    <mergeCell ref="F121:F125"/>
    <mergeCell ref="Y121:Y124"/>
    <mergeCell ref="H117:H120"/>
    <mergeCell ref="I117:I120"/>
    <mergeCell ref="J117:J120"/>
    <mergeCell ref="K117:K120"/>
    <mergeCell ref="L117:W117"/>
    <mergeCell ref="X117:Y119"/>
    <mergeCell ref="L118:N118"/>
    <mergeCell ref="O118:Q118"/>
    <mergeCell ref="R118:T118"/>
    <mergeCell ref="U118:W118"/>
    <mergeCell ref="B113:Y113"/>
    <mergeCell ref="B114:Y114"/>
    <mergeCell ref="B115:Y115"/>
    <mergeCell ref="B116:Y116"/>
    <mergeCell ref="B117:B120"/>
    <mergeCell ref="C117:C120"/>
    <mergeCell ref="D117:D120"/>
    <mergeCell ref="E117:E120"/>
    <mergeCell ref="F117:F120"/>
    <mergeCell ref="G117:G120"/>
    <mergeCell ref="D101:D104"/>
    <mergeCell ref="E101:E102"/>
    <mergeCell ref="F101:F102"/>
    <mergeCell ref="B110:Y110"/>
    <mergeCell ref="B111:Y111"/>
    <mergeCell ref="B112:Y112"/>
    <mergeCell ref="B90:B104"/>
    <mergeCell ref="C90:C92"/>
    <mergeCell ref="D90:D92"/>
    <mergeCell ref="E90:E91"/>
    <mergeCell ref="F90:F91"/>
    <mergeCell ref="C96:C98"/>
    <mergeCell ref="D96:D98"/>
    <mergeCell ref="E96:E98"/>
    <mergeCell ref="F96:F98"/>
    <mergeCell ref="C101:C104"/>
    <mergeCell ref="K85:K88"/>
    <mergeCell ref="L85:W85"/>
    <mergeCell ref="X85:Y87"/>
    <mergeCell ref="L86:N86"/>
    <mergeCell ref="O86:Q86"/>
    <mergeCell ref="R86:T86"/>
    <mergeCell ref="U86:W86"/>
    <mergeCell ref="L87:W87"/>
    <mergeCell ref="B84:Y84"/>
    <mergeCell ref="B85:B88"/>
    <mergeCell ref="C85:C88"/>
    <mergeCell ref="D85:D88"/>
    <mergeCell ref="E85:E88"/>
    <mergeCell ref="F85:F88"/>
    <mergeCell ref="G85:G88"/>
    <mergeCell ref="H85:H88"/>
    <mergeCell ref="I85:I88"/>
    <mergeCell ref="J85:J88"/>
    <mergeCell ref="B78:Y78"/>
    <mergeCell ref="B79:Y79"/>
    <mergeCell ref="B80:Y80"/>
    <mergeCell ref="B81:Y81"/>
    <mergeCell ref="B82:Y82"/>
    <mergeCell ref="B83:Y83"/>
    <mergeCell ref="G26:G32"/>
    <mergeCell ref="J26:J39"/>
    <mergeCell ref="G35:G36"/>
    <mergeCell ref="F45:F68"/>
    <mergeCell ref="G45:G63"/>
    <mergeCell ref="J45:J63"/>
    <mergeCell ref="G64:G65"/>
    <mergeCell ref="J64:J65"/>
    <mergeCell ref="J66:J67"/>
    <mergeCell ref="I45:I63"/>
    <mergeCell ref="I64:I65"/>
    <mergeCell ref="U46:W63"/>
    <mergeCell ref="B45:B68"/>
    <mergeCell ref="C45:C68"/>
    <mergeCell ref="D45:D68"/>
    <mergeCell ref="E45:E68"/>
    <mergeCell ref="B26:B43"/>
    <mergeCell ref="F26:F39"/>
    <mergeCell ref="U7:W7"/>
    <mergeCell ref="L8:W8"/>
    <mergeCell ref="G10:G25"/>
    <mergeCell ref="W10:W25"/>
    <mergeCell ref="Y10:Y25"/>
    <mergeCell ref="X12:X21"/>
    <mergeCell ref="B2:Y2"/>
    <mergeCell ref="B3:Y3"/>
    <mergeCell ref="B4:Y4"/>
    <mergeCell ref="B5:Y5"/>
    <mergeCell ref="K6:K9"/>
    <mergeCell ref="L6:W6"/>
    <mergeCell ref="X6:Y8"/>
    <mergeCell ref="L7:N7"/>
    <mergeCell ref="O7:Q7"/>
    <mergeCell ref="V10:V25"/>
    <mergeCell ref="B10:B25"/>
    <mergeCell ref="G6:G9"/>
    <mergeCell ref="H6:H9"/>
    <mergeCell ref="I6:I9"/>
    <mergeCell ref="J6:J9"/>
    <mergeCell ref="B6:B9"/>
    <mergeCell ref="C6:C9"/>
    <mergeCell ref="S10:S25"/>
    <mergeCell ref="T10:T25"/>
    <mergeCell ref="U10:U25"/>
    <mergeCell ref="K10:K25"/>
    <mergeCell ref="L10:L25"/>
    <mergeCell ref="M10:M25"/>
    <mergeCell ref="N10:N25"/>
    <mergeCell ref="O10:O25"/>
    <mergeCell ref="P10:P25"/>
    <mergeCell ref="D6:D9"/>
    <mergeCell ref="E6:E9"/>
    <mergeCell ref="F6:F9"/>
    <mergeCell ref="C26:C39"/>
    <mergeCell ref="D26:D39"/>
    <mergeCell ref="E26:E39"/>
    <mergeCell ref="I26:I39"/>
    <mergeCell ref="Q10:Q25"/>
    <mergeCell ref="R10:R25"/>
    <mergeCell ref="C10:C25"/>
    <mergeCell ref="D10:D25"/>
    <mergeCell ref="E10:E25"/>
    <mergeCell ref="F10:F25"/>
    <mergeCell ref="I10:I25"/>
    <mergeCell ref="J10:J25"/>
    <mergeCell ref="R7:T7"/>
  </mergeCells>
  <pageMargins left="0.98425196850393704" right="0.98425196850393704" top="0.98425196850393704" bottom="0.98425196850393704" header="0.51181102362204722" footer="0.51181102362204722"/>
  <pageSetup paperSize="5" scale="3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9FD35-9CF4-49B8-AF0C-207243E2D9D9}">
  <dimension ref="A1:W498"/>
  <sheetViews>
    <sheetView zoomScale="40" zoomScaleNormal="40" workbookViewId="0">
      <selection activeCell="A2" sqref="A2:V2"/>
    </sheetView>
  </sheetViews>
  <sheetFormatPr baseColWidth="10" defaultColWidth="9.140625" defaultRowHeight="20.25" x14ac:dyDescent="0.3"/>
  <cols>
    <col min="1" max="1" width="47.28515625" style="77" customWidth="1"/>
    <col min="2" max="2" width="72.7109375" style="77" customWidth="1"/>
    <col min="3" max="3" width="26.28515625" style="77" customWidth="1"/>
    <col min="4" max="4" width="77.7109375" style="77" customWidth="1"/>
    <col min="5" max="5" width="55.85546875" style="77" customWidth="1"/>
    <col min="6" max="6" width="19.42578125" style="77" customWidth="1"/>
    <col min="7" max="7" width="33.85546875" style="77" customWidth="1"/>
    <col min="8" max="8" width="37.140625" style="77" customWidth="1"/>
    <col min="9" max="9" width="38.42578125" style="77" customWidth="1"/>
    <col min="10" max="10" width="6.7109375" style="77" customWidth="1"/>
    <col min="11" max="11" width="7.140625" style="77" customWidth="1"/>
    <col min="12" max="12" width="0.42578125" style="77" customWidth="1"/>
    <col min="13" max="13" width="6" style="77" customWidth="1"/>
    <col min="14" max="14" width="6.7109375" style="77" customWidth="1"/>
    <col min="15" max="15" width="0.5703125" style="77" customWidth="1"/>
    <col min="16" max="16" width="8.140625" style="77" customWidth="1"/>
    <col min="17" max="17" width="5.28515625" style="77" customWidth="1"/>
    <col min="18" max="18" width="1.85546875" style="77" customWidth="1"/>
    <col min="19" max="20" width="5.7109375" style="77" customWidth="1"/>
    <col min="21" max="21" width="5.140625" style="77" customWidth="1"/>
    <col min="22" max="22" width="45.28515625" style="77" customWidth="1"/>
    <col min="23" max="23" width="9.140625" style="351"/>
    <col min="24" max="252" width="9.140625" style="77"/>
    <col min="253" max="253" width="16.28515625" style="77" customWidth="1"/>
    <col min="254" max="254" width="24.140625" style="77" customWidth="1"/>
    <col min="255" max="256" width="30.42578125" style="77" customWidth="1"/>
    <col min="257" max="257" width="26.140625" style="77" customWidth="1"/>
    <col min="258" max="258" width="11.7109375" style="77" customWidth="1"/>
    <col min="259" max="259" width="15.140625" style="77" customWidth="1"/>
    <col min="260" max="260" width="22.7109375" style="77" customWidth="1"/>
    <col min="261" max="261" width="23.7109375" style="77" customWidth="1"/>
    <col min="262" max="262" width="42.28515625" style="77" customWidth="1"/>
    <col min="263" max="263" width="22.42578125" style="77" customWidth="1"/>
    <col min="264" max="272" width="3.85546875" style="77" bestFit="1" customWidth="1"/>
    <col min="273" max="275" width="5.140625" style="77" bestFit="1" customWidth="1"/>
    <col min="276" max="276" width="14.28515625" style="77" customWidth="1"/>
    <col min="277" max="277" width="20" style="77" customWidth="1"/>
    <col min="278" max="278" width="33.42578125" style="77" customWidth="1"/>
    <col min="279" max="508" width="9.140625" style="77"/>
    <col min="509" max="509" width="16.28515625" style="77" customWidth="1"/>
    <col min="510" max="510" width="24.140625" style="77" customWidth="1"/>
    <col min="511" max="512" width="30.42578125" style="77" customWidth="1"/>
    <col min="513" max="513" width="26.140625" style="77" customWidth="1"/>
    <col min="514" max="514" width="11.7109375" style="77" customWidth="1"/>
    <col min="515" max="515" width="15.140625" style="77" customWidth="1"/>
    <col min="516" max="516" width="22.7109375" style="77" customWidth="1"/>
    <col min="517" max="517" width="23.7109375" style="77" customWidth="1"/>
    <col min="518" max="518" width="42.28515625" style="77" customWidth="1"/>
    <col min="519" max="519" width="22.42578125" style="77" customWidth="1"/>
    <col min="520" max="528" width="3.85546875" style="77" bestFit="1" customWidth="1"/>
    <col min="529" max="531" width="5.140625" style="77" bestFit="1" customWidth="1"/>
    <col min="532" max="532" width="14.28515625" style="77" customWidth="1"/>
    <col min="533" max="533" width="20" style="77" customWidth="1"/>
    <col min="534" max="534" width="33.42578125" style="77" customWidth="1"/>
    <col min="535" max="764" width="9.140625" style="77"/>
    <col min="765" max="765" width="16.28515625" style="77" customWidth="1"/>
    <col min="766" max="766" width="24.140625" style="77" customWidth="1"/>
    <col min="767" max="768" width="30.42578125" style="77" customWidth="1"/>
    <col min="769" max="769" width="26.140625" style="77" customWidth="1"/>
    <col min="770" max="770" width="11.7109375" style="77" customWidth="1"/>
    <col min="771" max="771" width="15.140625" style="77" customWidth="1"/>
    <col min="772" max="772" width="22.7109375" style="77" customWidth="1"/>
    <col min="773" max="773" width="23.7109375" style="77" customWidth="1"/>
    <col min="774" max="774" width="42.28515625" style="77" customWidth="1"/>
    <col min="775" max="775" width="22.42578125" style="77" customWidth="1"/>
    <col min="776" max="784" width="3.85546875" style="77" bestFit="1" customWidth="1"/>
    <col min="785" max="787" width="5.140625" style="77" bestFit="1" customWidth="1"/>
    <col min="788" max="788" width="14.28515625" style="77" customWidth="1"/>
    <col min="789" max="789" width="20" style="77" customWidth="1"/>
    <col min="790" max="790" width="33.42578125" style="77" customWidth="1"/>
    <col min="791" max="1020" width="9.140625" style="77"/>
    <col min="1021" max="1021" width="16.28515625" style="77" customWidth="1"/>
    <col min="1022" max="1022" width="24.140625" style="77" customWidth="1"/>
    <col min="1023" max="1024" width="30.42578125" style="77" customWidth="1"/>
    <col min="1025" max="1025" width="26.140625" style="77" customWidth="1"/>
    <col min="1026" max="1026" width="11.7109375" style="77" customWidth="1"/>
    <col min="1027" max="1027" width="15.140625" style="77" customWidth="1"/>
    <col min="1028" max="1028" width="22.7109375" style="77" customWidth="1"/>
    <col min="1029" max="1029" width="23.7109375" style="77" customWidth="1"/>
    <col min="1030" max="1030" width="42.28515625" style="77" customWidth="1"/>
    <col min="1031" max="1031" width="22.42578125" style="77" customWidth="1"/>
    <col min="1032" max="1040" width="3.85546875" style="77" bestFit="1" customWidth="1"/>
    <col min="1041" max="1043" width="5.140625" style="77" bestFit="1" customWidth="1"/>
    <col min="1044" max="1044" width="14.28515625" style="77" customWidth="1"/>
    <col min="1045" max="1045" width="20" style="77" customWidth="1"/>
    <col min="1046" max="1046" width="33.42578125" style="77" customWidth="1"/>
    <col min="1047" max="1276" width="9.140625" style="77"/>
    <col min="1277" max="1277" width="16.28515625" style="77" customWidth="1"/>
    <col min="1278" max="1278" width="24.140625" style="77" customWidth="1"/>
    <col min="1279" max="1280" width="30.42578125" style="77" customWidth="1"/>
    <col min="1281" max="1281" width="26.140625" style="77" customWidth="1"/>
    <col min="1282" max="1282" width="11.7109375" style="77" customWidth="1"/>
    <col min="1283" max="1283" width="15.140625" style="77" customWidth="1"/>
    <col min="1284" max="1284" width="22.7109375" style="77" customWidth="1"/>
    <col min="1285" max="1285" width="23.7109375" style="77" customWidth="1"/>
    <col min="1286" max="1286" width="42.28515625" style="77" customWidth="1"/>
    <col min="1287" max="1287" width="22.42578125" style="77" customWidth="1"/>
    <col min="1288" max="1296" width="3.85546875" style="77" bestFit="1" customWidth="1"/>
    <col min="1297" max="1299" width="5.140625" style="77" bestFit="1" customWidth="1"/>
    <col min="1300" max="1300" width="14.28515625" style="77" customWidth="1"/>
    <col min="1301" max="1301" width="20" style="77" customWidth="1"/>
    <col min="1302" max="1302" width="33.42578125" style="77" customWidth="1"/>
    <col min="1303" max="1532" width="9.140625" style="77"/>
    <col min="1533" max="1533" width="16.28515625" style="77" customWidth="1"/>
    <col min="1534" max="1534" width="24.140625" style="77" customWidth="1"/>
    <col min="1535" max="1536" width="30.42578125" style="77" customWidth="1"/>
    <col min="1537" max="1537" width="26.140625" style="77" customWidth="1"/>
    <col min="1538" max="1538" width="11.7109375" style="77" customWidth="1"/>
    <col min="1539" max="1539" width="15.140625" style="77" customWidth="1"/>
    <col min="1540" max="1540" width="22.7109375" style="77" customWidth="1"/>
    <col min="1541" max="1541" width="23.7109375" style="77" customWidth="1"/>
    <col min="1542" max="1542" width="42.28515625" style="77" customWidth="1"/>
    <col min="1543" max="1543" width="22.42578125" style="77" customWidth="1"/>
    <col min="1544" max="1552" width="3.85546875" style="77" bestFit="1" customWidth="1"/>
    <col min="1553" max="1555" width="5.140625" style="77" bestFit="1" customWidth="1"/>
    <col min="1556" max="1556" width="14.28515625" style="77" customWidth="1"/>
    <col min="1557" max="1557" width="20" style="77" customWidth="1"/>
    <col min="1558" max="1558" width="33.42578125" style="77" customWidth="1"/>
    <col min="1559" max="1788" width="9.140625" style="77"/>
    <col min="1789" max="1789" width="16.28515625" style="77" customWidth="1"/>
    <col min="1790" max="1790" width="24.140625" style="77" customWidth="1"/>
    <col min="1791" max="1792" width="30.42578125" style="77" customWidth="1"/>
    <col min="1793" max="1793" width="26.140625" style="77" customWidth="1"/>
    <col min="1794" max="1794" width="11.7109375" style="77" customWidth="1"/>
    <col min="1795" max="1795" width="15.140625" style="77" customWidth="1"/>
    <col min="1796" max="1796" width="22.7109375" style="77" customWidth="1"/>
    <col min="1797" max="1797" width="23.7109375" style="77" customWidth="1"/>
    <col min="1798" max="1798" width="42.28515625" style="77" customWidth="1"/>
    <col min="1799" max="1799" width="22.42578125" style="77" customWidth="1"/>
    <col min="1800" max="1808" width="3.85546875" style="77" bestFit="1" customWidth="1"/>
    <col min="1809" max="1811" width="5.140625" style="77" bestFit="1" customWidth="1"/>
    <col min="1812" max="1812" width="14.28515625" style="77" customWidth="1"/>
    <col min="1813" max="1813" width="20" style="77" customWidth="1"/>
    <col min="1814" max="1814" width="33.42578125" style="77" customWidth="1"/>
    <col min="1815" max="2044" width="9.140625" style="77"/>
    <col min="2045" max="2045" width="16.28515625" style="77" customWidth="1"/>
    <col min="2046" max="2046" width="24.140625" style="77" customWidth="1"/>
    <col min="2047" max="2048" width="30.42578125" style="77" customWidth="1"/>
    <col min="2049" max="2049" width="26.140625" style="77" customWidth="1"/>
    <col min="2050" max="2050" width="11.7109375" style="77" customWidth="1"/>
    <col min="2051" max="2051" width="15.140625" style="77" customWidth="1"/>
    <col min="2052" max="2052" width="22.7109375" style="77" customWidth="1"/>
    <col min="2053" max="2053" width="23.7109375" style="77" customWidth="1"/>
    <col min="2054" max="2054" width="42.28515625" style="77" customWidth="1"/>
    <col min="2055" max="2055" width="22.42578125" style="77" customWidth="1"/>
    <col min="2056" max="2064" width="3.85546875" style="77" bestFit="1" customWidth="1"/>
    <col min="2065" max="2067" width="5.140625" style="77" bestFit="1" customWidth="1"/>
    <col min="2068" max="2068" width="14.28515625" style="77" customWidth="1"/>
    <col min="2069" max="2069" width="20" style="77" customWidth="1"/>
    <col min="2070" max="2070" width="33.42578125" style="77" customWidth="1"/>
    <col min="2071" max="2300" width="9.140625" style="77"/>
    <col min="2301" max="2301" width="16.28515625" style="77" customWidth="1"/>
    <col min="2302" max="2302" width="24.140625" style="77" customWidth="1"/>
    <col min="2303" max="2304" width="30.42578125" style="77" customWidth="1"/>
    <col min="2305" max="2305" width="26.140625" style="77" customWidth="1"/>
    <col min="2306" max="2306" width="11.7109375" style="77" customWidth="1"/>
    <col min="2307" max="2307" width="15.140625" style="77" customWidth="1"/>
    <col min="2308" max="2308" width="22.7109375" style="77" customWidth="1"/>
    <col min="2309" max="2309" width="23.7109375" style="77" customWidth="1"/>
    <col min="2310" max="2310" width="42.28515625" style="77" customWidth="1"/>
    <col min="2311" max="2311" width="22.42578125" style="77" customWidth="1"/>
    <col min="2312" max="2320" width="3.85546875" style="77" bestFit="1" customWidth="1"/>
    <col min="2321" max="2323" width="5.140625" style="77" bestFit="1" customWidth="1"/>
    <col min="2324" max="2324" width="14.28515625" style="77" customWidth="1"/>
    <col min="2325" max="2325" width="20" style="77" customWidth="1"/>
    <col min="2326" max="2326" width="33.42578125" style="77" customWidth="1"/>
    <col min="2327" max="2556" width="9.140625" style="77"/>
    <col min="2557" max="2557" width="16.28515625" style="77" customWidth="1"/>
    <col min="2558" max="2558" width="24.140625" style="77" customWidth="1"/>
    <col min="2559" max="2560" width="30.42578125" style="77" customWidth="1"/>
    <col min="2561" max="2561" width="26.140625" style="77" customWidth="1"/>
    <col min="2562" max="2562" width="11.7109375" style="77" customWidth="1"/>
    <col min="2563" max="2563" width="15.140625" style="77" customWidth="1"/>
    <col min="2564" max="2564" width="22.7109375" style="77" customWidth="1"/>
    <col min="2565" max="2565" width="23.7109375" style="77" customWidth="1"/>
    <col min="2566" max="2566" width="42.28515625" style="77" customWidth="1"/>
    <col min="2567" max="2567" width="22.42578125" style="77" customWidth="1"/>
    <col min="2568" max="2576" width="3.85546875" style="77" bestFit="1" customWidth="1"/>
    <col min="2577" max="2579" width="5.140625" style="77" bestFit="1" customWidth="1"/>
    <col min="2580" max="2580" width="14.28515625" style="77" customWidth="1"/>
    <col min="2581" max="2581" width="20" style="77" customWidth="1"/>
    <col min="2582" max="2582" width="33.42578125" style="77" customWidth="1"/>
    <col min="2583" max="2812" width="9.140625" style="77"/>
    <col min="2813" max="2813" width="16.28515625" style="77" customWidth="1"/>
    <col min="2814" max="2814" width="24.140625" style="77" customWidth="1"/>
    <col min="2815" max="2816" width="30.42578125" style="77" customWidth="1"/>
    <col min="2817" max="2817" width="26.140625" style="77" customWidth="1"/>
    <col min="2818" max="2818" width="11.7109375" style="77" customWidth="1"/>
    <col min="2819" max="2819" width="15.140625" style="77" customWidth="1"/>
    <col min="2820" max="2820" width="22.7109375" style="77" customWidth="1"/>
    <col min="2821" max="2821" width="23.7109375" style="77" customWidth="1"/>
    <col min="2822" max="2822" width="42.28515625" style="77" customWidth="1"/>
    <col min="2823" max="2823" width="22.42578125" style="77" customWidth="1"/>
    <col min="2824" max="2832" width="3.85546875" style="77" bestFit="1" customWidth="1"/>
    <col min="2833" max="2835" width="5.140625" style="77" bestFit="1" customWidth="1"/>
    <col min="2836" max="2836" width="14.28515625" style="77" customWidth="1"/>
    <col min="2837" max="2837" width="20" style="77" customWidth="1"/>
    <col min="2838" max="2838" width="33.42578125" style="77" customWidth="1"/>
    <col min="2839" max="3068" width="9.140625" style="77"/>
    <col min="3069" max="3069" width="16.28515625" style="77" customWidth="1"/>
    <col min="3070" max="3070" width="24.140625" style="77" customWidth="1"/>
    <col min="3071" max="3072" width="30.42578125" style="77" customWidth="1"/>
    <col min="3073" max="3073" width="26.140625" style="77" customWidth="1"/>
    <col min="3074" max="3074" width="11.7109375" style="77" customWidth="1"/>
    <col min="3075" max="3075" width="15.140625" style="77" customWidth="1"/>
    <col min="3076" max="3076" width="22.7109375" style="77" customWidth="1"/>
    <col min="3077" max="3077" width="23.7109375" style="77" customWidth="1"/>
    <col min="3078" max="3078" width="42.28515625" style="77" customWidth="1"/>
    <col min="3079" max="3079" width="22.42578125" style="77" customWidth="1"/>
    <col min="3080" max="3088" width="3.85546875" style="77" bestFit="1" customWidth="1"/>
    <col min="3089" max="3091" width="5.140625" style="77" bestFit="1" customWidth="1"/>
    <col min="3092" max="3092" width="14.28515625" style="77" customWidth="1"/>
    <col min="3093" max="3093" width="20" style="77" customWidth="1"/>
    <col min="3094" max="3094" width="33.42578125" style="77" customWidth="1"/>
    <col min="3095" max="3324" width="9.140625" style="77"/>
    <col min="3325" max="3325" width="16.28515625" style="77" customWidth="1"/>
    <col min="3326" max="3326" width="24.140625" style="77" customWidth="1"/>
    <col min="3327" max="3328" width="30.42578125" style="77" customWidth="1"/>
    <col min="3329" max="3329" width="26.140625" style="77" customWidth="1"/>
    <col min="3330" max="3330" width="11.7109375" style="77" customWidth="1"/>
    <col min="3331" max="3331" width="15.140625" style="77" customWidth="1"/>
    <col min="3332" max="3332" width="22.7109375" style="77" customWidth="1"/>
    <col min="3333" max="3333" width="23.7109375" style="77" customWidth="1"/>
    <col min="3334" max="3334" width="42.28515625" style="77" customWidth="1"/>
    <col min="3335" max="3335" width="22.42578125" style="77" customWidth="1"/>
    <col min="3336" max="3344" width="3.85546875" style="77" bestFit="1" customWidth="1"/>
    <col min="3345" max="3347" width="5.140625" style="77" bestFit="1" customWidth="1"/>
    <col min="3348" max="3348" width="14.28515625" style="77" customWidth="1"/>
    <col min="3349" max="3349" width="20" style="77" customWidth="1"/>
    <col min="3350" max="3350" width="33.42578125" style="77" customWidth="1"/>
    <col min="3351" max="3580" width="9.140625" style="77"/>
    <col min="3581" max="3581" width="16.28515625" style="77" customWidth="1"/>
    <col min="3582" max="3582" width="24.140625" style="77" customWidth="1"/>
    <col min="3583" max="3584" width="30.42578125" style="77" customWidth="1"/>
    <col min="3585" max="3585" width="26.140625" style="77" customWidth="1"/>
    <col min="3586" max="3586" width="11.7109375" style="77" customWidth="1"/>
    <col min="3587" max="3587" width="15.140625" style="77" customWidth="1"/>
    <col min="3588" max="3588" width="22.7109375" style="77" customWidth="1"/>
    <col min="3589" max="3589" width="23.7109375" style="77" customWidth="1"/>
    <col min="3590" max="3590" width="42.28515625" style="77" customWidth="1"/>
    <col min="3591" max="3591" width="22.42578125" style="77" customWidth="1"/>
    <col min="3592" max="3600" width="3.85546875" style="77" bestFit="1" customWidth="1"/>
    <col min="3601" max="3603" width="5.140625" style="77" bestFit="1" customWidth="1"/>
    <col min="3604" max="3604" width="14.28515625" style="77" customWidth="1"/>
    <col min="3605" max="3605" width="20" style="77" customWidth="1"/>
    <col min="3606" max="3606" width="33.42578125" style="77" customWidth="1"/>
    <col min="3607" max="3836" width="9.140625" style="77"/>
    <col min="3837" max="3837" width="16.28515625" style="77" customWidth="1"/>
    <col min="3838" max="3838" width="24.140625" style="77" customWidth="1"/>
    <col min="3839" max="3840" width="30.42578125" style="77" customWidth="1"/>
    <col min="3841" max="3841" width="26.140625" style="77" customWidth="1"/>
    <col min="3842" max="3842" width="11.7109375" style="77" customWidth="1"/>
    <col min="3843" max="3843" width="15.140625" style="77" customWidth="1"/>
    <col min="3844" max="3844" width="22.7109375" style="77" customWidth="1"/>
    <col min="3845" max="3845" width="23.7109375" style="77" customWidth="1"/>
    <col min="3846" max="3846" width="42.28515625" style="77" customWidth="1"/>
    <col min="3847" max="3847" width="22.42578125" style="77" customWidth="1"/>
    <col min="3848" max="3856" width="3.85546875" style="77" bestFit="1" customWidth="1"/>
    <col min="3857" max="3859" width="5.140625" style="77" bestFit="1" customWidth="1"/>
    <col min="3860" max="3860" width="14.28515625" style="77" customWidth="1"/>
    <col min="3861" max="3861" width="20" style="77" customWidth="1"/>
    <col min="3862" max="3862" width="33.42578125" style="77" customWidth="1"/>
    <col min="3863" max="4092" width="9.140625" style="77"/>
    <col min="4093" max="4093" width="16.28515625" style="77" customWidth="1"/>
    <col min="4094" max="4094" width="24.140625" style="77" customWidth="1"/>
    <col min="4095" max="4096" width="30.42578125" style="77" customWidth="1"/>
    <col min="4097" max="4097" width="26.140625" style="77" customWidth="1"/>
    <col min="4098" max="4098" width="11.7109375" style="77" customWidth="1"/>
    <col min="4099" max="4099" width="15.140625" style="77" customWidth="1"/>
    <col min="4100" max="4100" width="22.7109375" style="77" customWidth="1"/>
    <col min="4101" max="4101" width="23.7109375" style="77" customWidth="1"/>
    <col min="4102" max="4102" width="42.28515625" style="77" customWidth="1"/>
    <col min="4103" max="4103" width="22.42578125" style="77" customWidth="1"/>
    <col min="4104" max="4112" width="3.85546875" style="77" bestFit="1" customWidth="1"/>
    <col min="4113" max="4115" width="5.140625" style="77" bestFit="1" customWidth="1"/>
    <col min="4116" max="4116" width="14.28515625" style="77" customWidth="1"/>
    <col min="4117" max="4117" width="20" style="77" customWidth="1"/>
    <col min="4118" max="4118" width="33.42578125" style="77" customWidth="1"/>
    <col min="4119" max="4348" width="9.140625" style="77"/>
    <col min="4349" max="4349" width="16.28515625" style="77" customWidth="1"/>
    <col min="4350" max="4350" width="24.140625" style="77" customWidth="1"/>
    <col min="4351" max="4352" width="30.42578125" style="77" customWidth="1"/>
    <col min="4353" max="4353" width="26.140625" style="77" customWidth="1"/>
    <col min="4354" max="4354" width="11.7109375" style="77" customWidth="1"/>
    <col min="4355" max="4355" width="15.140625" style="77" customWidth="1"/>
    <col min="4356" max="4356" width="22.7109375" style="77" customWidth="1"/>
    <col min="4357" max="4357" width="23.7109375" style="77" customWidth="1"/>
    <col min="4358" max="4358" width="42.28515625" style="77" customWidth="1"/>
    <col min="4359" max="4359" width="22.42578125" style="77" customWidth="1"/>
    <col min="4360" max="4368" width="3.85546875" style="77" bestFit="1" customWidth="1"/>
    <col min="4369" max="4371" width="5.140625" style="77" bestFit="1" customWidth="1"/>
    <col min="4372" max="4372" width="14.28515625" style="77" customWidth="1"/>
    <col min="4373" max="4373" width="20" style="77" customWidth="1"/>
    <col min="4374" max="4374" width="33.42578125" style="77" customWidth="1"/>
    <col min="4375" max="4604" width="9.140625" style="77"/>
    <col min="4605" max="4605" width="16.28515625" style="77" customWidth="1"/>
    <col min="4606" max="4606" width="24.140625" style="77" customWidth="1"/>
    <col min="4607" max="4608" width="30.42578125" style="77" customWidth="1"/>
    <col min="4609" max="4609" width="26.140625" style="77" customWidth="1"/>
    <col min="4610" max="4610" width="11.7109375" style="77" customWidth="1"/>
    <col min="4611" max="4611" width="15.140625" style="77" customWidth="1"/>
    <col min="4612" max="4612" width="22.7109375" style="77" customWidth="1"/>
    <col min="4613" max="4613" width="23.7109375" style="77" customWidth="1"/>
    <col min="4614" max="4614" width="42.28515625" style="77" customWidth="1"/>
    <col min="4615" max="4615" width="22.42578125" style="77" customWidth="1"/>
    <col min="4616" max="4624" width="3.85546875" style="77" bestFit="1" customWidth="1"/>
    <col min="4625" max="4627" width="5.140625" style="77" bestFit="1" customWidth="1"/>
    <col min="4628" max="4628" width="14.28515625" style="77" customWidth="1"/>
    <col min="4629" max="4629" width="20" style="77" customWidth="1"/>
    <col min="4630" max="4630" width="33.42578125" style="77" customWidth="1"/>
    <col min="4631" max="4860" width="9.140625" style="77"/>
    <col min="4861" max="4861" width="16.28515625" style="77" customWidth="1"/>
    <col min="4862" max="4862" width="24.140625" style="77" customWidth="1"/>
    <col min="4863" max="4864" width="30.42578125" style="77" customWidth="1"/>
    <col min="4865" max="4865" width="26.140625" style="77" customWidth="1"/>
    <col min="4866" max="4866" width="11.7109375" style="77" customWidth="1"/>
    <col min="4867" max="4867" width="15.140625" style="77" customWidth="1"/>
    <col min="4868" max="4868" width="22.7109375" style="77" customWidth="1"/>
    <col min="4869" max="4869" width="23.7109375" style="77" customWidth="1"/>
    <col min="4870" max="4870" width="42.28515625" style="77" customWidth="1"/>
    <col min="4871" max="4871" width="22.42578125" style="77" customWidth="1"/>
    <col min="4872" max="4880" width="3.85546875" style="77" bestFit="1" customWidth="1"/>
    <col min="4881" max="4883" width="5.140625" style="77" bestFit="1" customWidth="1"/>
    <col min="4884" max="4884" width="14.28515625" style="77" customWidth="1"/>
    <col min="4885" max="4885" width="20" style="77" customWidth="1"/>
    <col min="4886" max="4886" width="33.42578125" style="77" customWidth="1"/>
    <col min="4887" max="5116" width="9.140625" style="77"/>
    <col min="5117" max="5117" width="16.28515625" style="77" customWidth="1"/>
    <col min="5118" max="5118" width="24.140625" style="77" customWidth="1"/>
    <col min="5119" max="5120" width="30.42578125" style="77" customWidth="1"/>
    <col min="5121" max="5121" width="26.140625" style="77" customWidth="1"/>
    <col min="5122" max="5122" width="11.7109375" style="77" customWidth="1"/>
    <col min="5123" max="5123" width="15.140625" style="77" customWidth="1"/>
    <col min="5124" max="5124" width="22.7109375" style="77" customWidth="1"/>
    <col min="5125" max="5125" width="23.7109375" style="77" customWidth="1"/>
    <col min="5126" max="5126" width="42.28515625" style="77" customWidth="1"/>
    <col min="5127" max="5127" width="22.42578125" style="77" customWidth="1"/>
    <col min="5128" max="5136" width="3.85546875" style="77" bestFit="1" customWidth="1"/>
    <col min="5137" max="5139" width="5.140625" style="77" bestFit="1" customWidth="1"/>
    <col min="5140" max="5140" width="14.28515625" style="77" customWidth="1"/>
    <col min="5141" max="5141" width="20" style="77" customWidth="1"/>
    <col min="5142" max="5142" width="33.42578125" style="77" customWidth="1"/>
    <col min="5143" max="5372" width="9.140625" style="77"/>
    <col min="5373" max="5373" width="16.28515625" style="77" customWidth="1"/>
    <col min="5374" max="5374" width="24.140625" style="77" customWidth="1"/>
    <col min="5375" max="5376" width="30.42578125" style="77" customWidth="1"/>
    <col min="5377" max="5377" width="26.140625" style="77" customWidth="1"/>
    <col min="5378" max="5378" width="11.7109375" style="77" customWidth="1"/>
    <col min="5379" max="5379" width="15.140625" style="77" customWidth="1"/>
    <col min="5380" max="5380" width="22.7109375" style="77" customWidth="1"/>
    <col min="5381" max="5381" width="23.7109375" style="77" customWidth="1"/>
    <col min="5382" max="5382" width="42.28515625" style="77" customWidth="1"/>
    <col min="5383" max="5383" width="22.42578125" style="77" customWidth="1"/>
    <col min="5384" max="5392" width="3.85546875" style="77" bestFit="1" customWidth="1"/>
    <col min="5393" max="5395" width="5.140625" style="77" bestFit="1" customWidth="1"/>
    <col min="5396" max="5396" width="14.28515625" style="77" customWidth="1"/>
    <col min="5397" max="5397" width="20" style="77" customWidth="1"/>
    <col min="5398" max="5398" width="33.42578125" style="77" customWidth="1"/>
    <col min="5399" max="5628" width="9.140625" style="77"/>
    <col min="5629" max="5629" width="16.28515625" style="77" customWidth="1"/>
    <col min="5630" max="5630" width="24.140625" style="77" customWidth="1"/>
    <col min="5631" max="5632" width="30.42578125" style="77" customWidth="1"/>
    <col min="5633" max="5633" width="26.140625" style="77" customWidth="1"/>
    <col min="5634" max="5634" width="11.7109375" style="77" customWidth="1"/>
    <col min="5635" max="5635" width="15.140625" style="77" customWidth="1"/>
    <col min="5636" max="5636" width="22.7109375" style="77" customWidth="1"/>
    <col min="5637" max="5637" width="23.7109375" style="77" customWidth="1"/>
    <col min="5638" max="5638" width="42.28515625" style="77" customWidth="1"/>
    <col min="5639" max="5639" width="22.42578125" style="77" customWidth="1"/>
    <col min="5640" max="5648" width="3.85546875" style="77" bestFit="1" customWidth="1"/>
    <col min="5649" max="5651" width="5.140625" style="77" bestFit="1" customWidth="1"/>
    <col min="5652" max="5652" width="14.28515625" style="77" customWidth="1"/>
    <col min="5653" max="5653" width="20" style="77" customWidth="1"/>
    <col min="5654" max="5654" width="33.42578125" style="77" customWidth="1"/>
    <col min="5655" max="5884" width="9.140625" style="77"/>
    <col min="5885" max="5885" width="16.28515625" style="77" customWidth="1"/>
    <col min="5886" max="5886" width="24.140625" style="77" customWidth="1"/>
    <col min="5887" max="5888" width="30.42578125" style="77" customWidth="1"/>
    <col min="5889" max="5889" width="26.140625" style="77" customWidth="1"/>
    <col min="5890" max="5890" width="11.7109375" style="77" customWidth="1"/>
    <col min="5891" max="5891" width="15.140625" style="77" customWidth="1"/>
    <col min="5892" max="5892" width="22.7109375" style="77" customWidth="1"/>
    <col min="5893" max="5893" width="23.7109375" style="77" customWidth="1"/>
    <col min="5894" max="5894" width="42.28515625" style="77" customWidth="1"/>
    <col min="5895" max="5895" width="22.42578125" style="77" customWidth="1"/>
    <col min="5896" max="5904" width="3.85546875" style="77" bestFit="1" customWidth="1"/>
    <col min="5905" max="5907" width="5.140625" style="77" bestFit="1" customWidth="1"/>
    <col min="5908" max="5908" width="14.28515625" style="77" customWidth="1"/>
    <col min="5909" max="5909" width="20" style="77" customWidth="1"/>
    <col min="5910" max="5910" width="33.42578125" style="77" customWidth="1"/>
    <col min="5911" max="6140" width="9.140625" style="77"/>
    <col min="6141" max="6141" width="16.28515625" style="77" customWidth="1"/>
    <col min="6142" max="6142" width="24.140625" style="77" customWidth="1"/>
    <col min="6143" max="6144" width="30.42578125" style="77" customWidth="1"/>
    <col min="6145" max="6145" width="26.140625" style="77" customWidth="1"/>
    <col min="6146" max="6146" width="11.7109375" style="77" customWidth="1"/>
    <col min="6147" max="6147" width="15.140625" style="77" customWidth="1"/>
    <col min="6148" max="6148" width="22.7109375" style="77" customWidth="1"/>
    <col min="6149" max="6149" width="23.7109375" style="77" customWidth="1"/>
    <col min="6150" max="6150" width="42.28515625" style="77" customWidth="1"/>
    <col min="6151" max="6151" width="22.42578125" style="77" customWidth="1"/>
    <col min="6152" max="6160" width="3.85546875" style="77" bestFit="1" customWidth="1"/>
    <col min="6161" max="6163" width="5.140625" style="77" bestFit="1" customWidth="1"/>
    <col min="6164" max="6164" width="14.28515625" style="77" customWidth="1"/>
    <col min="6165" max="6165" width="20" style="77" customWidth="1"/>
    <col min="6166" max="6166" width="33.42578125" style="77" customWidth="1"/>
    <col min="6167" max="6396" width="9.140625" style="77"/>
    <col min="6397" max="6397" width="16.28515625" style="77" customWidth="1"/>
    <col min="6398" max="6398" width="24.140625" style="77" customWidth="1"/>
    <col min="6399" max="6400" width="30.42578125" style="77" customWidth="1"/>
    <col min="6401" max="6401" width="26.140625" style="77" customWidth="1"/>
    <col min="6402" max="6402" width="11.7109375" style="77" customWidth="1"/>
    <col min="6403" max="6403" width="15.140625" style="77" customWidth="1"/>
    <col min="6404" max="6404" width="22.7109375" style="77" customWidth="1"/>
    <col min="6405" max="6405" width="23.7109375" style="77" customWidth="1"/>
    <col min="6406" max="6406" width="42.28515625" style="77" customWidth="1"/>
    <col min="6407" max="6407" width="22.42578125" style="77" customWidth="1"/>
    <col min="6408" max="6416" width="3.85546875" style="77" bestFit="1" customWidth="1"/>
    <col min="6417" max="6419" width="5.140625" style="77" bestFit="1" customWidth="1"/>
    <col min="6420" max="6420" width="14.28515625" style="77" customWidth="1"/>
    <col min="6421" max="6421" width="20" style="77" customWidth="1"/>
    <col min="6422" max="6422" width="33.42578125" style="77" customWidth="1"/>
    <col min="6423" max="6652" width="9.140625" style="77"/>
    <col min="6653" max="6653" width="16.28515625" style="77" customWidth="1"/>
    <col min="6654" max="6654" width="24.140625" style="77" customWidth="1"/>
    <col min="6655" max="6656" width="30.42578125" style="77" customWidth="1"/>
    <col min="6657" max="6657" width="26.140625" style="77" customWidth="1"/>
    <col min="6658" max="6658" width="11.7109375" style="77" customWidth="1"/>
    <col min="6659" max="6659" width="15.140625" style="77" customWidth="1"/>
    <col min="6660" max="6660" width="22.7109375" style="77" customWidth="1"/>
    <col min="6661" max="6661" width="23.7109375" style="77" customWidth="1"/>
    <col min="6662" max="6662" width="42.28515625" style="77" customWidth="1"/>
    <col min="6663" max="6663" width="22.42578125" style="77" customWidth="1"/>
    <col min="6664" max="6672" width="3.85546875" style="77" bestFit="1" customWidth="1"/>
    <col min="6673" max="6675" width="5.140625" style="77" bestFit="1" customWidth="1"/>
    <col min="6676" max="6676" width="14.28515625" style="77" customWidth="1"/>
    <col min="6677" max="6677" width="20" style="77" customWidth="1"/>
    <col min="6678" max="6678" width="33.42578125" style="77" customWidth="1"/>
    <col min="6679" max="6908" width="9.140625" style="77"/>
    <col min="6909" max="6909" width="16.28515625" style="77" customWidth="1"/>
    <col min="6910" max="6910" width="24.140625" style="77" customWidth="1"/>
    <col min="6911" max="6912" width="30.42578125" style="77" customWidth="1"/>
    <col min="6913" max="6913" width="26.140625" style="77" customWidth="1"/>
    <col min="6914" max="6914" width="11.7109375" style="77" customWidth="1"/>
    <col min="6915" max="6915" width="15.140625" style="77" customWidth="1"/>
    <col min="6916" max="6916" width="22.7109375" style="77" customWidth="1"/>
    <col min="6917" max="6917" width="23.7109375" style="77" customWidth="1"/>
    <col min="6918" max="6918" width="42.28515625" style="77" customWidth="1"/>
    <col min="6919" max="6919" width="22.42578125" style="77" customWidth="1"/>
    <col min="6920" max="6928" width="3.85546875" style="77" bestFit="1" customWidth="1"/>
    <col min="6929" max="6931" width="5.140625" style="77" bestFit="1" customWidth="1"/>
    <col min="6932" max="6932" width="14.28515625" style="77" customWidth="1"/>
    <col min="6933" max="6933" width="20" style="77" customWidth="1"/>
    <col min="6934" max="6934" width="33.42578125" style="77" customWidth="1"/>
    <col min="6935" max="7164" width="9.140625" style="77"/>
    <col min="7165" max="7165" width="16.28515625" style="77" customWidth="1"/>
    <col min="7166" max="7166" width="24.140625" style="77" customWidth="1"/>
    <col min="7167" max="7168" width="30.42578125" style="77" customWidth="1"/>
    <col min="7169" max="7169" width="26.140625" style="77" customWidth="1"/>
    <col min="7170" max="7170" width="11.7109375" style="77" customWidth="1"/>
    <col min="7171" max="7171" width="15.140625" style="77" customWidth="1"/>
    <col min="7172" max="7172" width="22.7109375" style="77" customWidth="1"/>
    <col min="7173" max="7173" width="23.7109375" style="77" customWidth="1"/>
    <col min="7174" max="7174" width="42.28515625" style="77" customWidth="1"/>
    <col min="7175" max="7175" width="22.42578125" style="77" customWidth="1"/>
    <col min="7176" max="7184" width="3.85546875" style="77" bestFit="1" customWidth="1"/>
    <col min="7185" max="7187" width="5.140625" style="77" bestFit="1" customWidth="1"/>
    <col min="7188" max="7188" width="14.28515625" style="77" customWidth="1"/>
    <col min="7189" max="7189" width="20" style="77" customWidth="1"/>
    <col min="7190" max="7190" width="33.42578125" style="77" customWidth="1"/>
    <col min="7191" max="7420" width="9.140625" style="77"/>
    <col min="7421" max="7421" width="16.28515625" style="77" customWidth="1"/>
    <col min="7422" max="7422" width="24.140625" style="77" customWidth="1"/>
    <col min="7423" max="7424" width="30.42578125" style="77" customWidth="1"/>
    <col min="7425" max="7425" width="26.140625" style="77" customWidth="1"/>
    <col min="7426" max="7426" width="11.7109375" style="77" customWidth="1"/>
    <col min="7427" max="7427" width="15.140625" style="77" customWidth="1"/>
    <col min="7428" max="7428" width="22.7109375" style="77" customWidth="1"/>
    <col min="7429" max="7429" width="23.7109375" style="77" customWidth="1"/>
    <col min="7430" max="7430" width="42.28515625" style="77" customWidth="1"/>
    <col min="7431" max="7431" width="22.42578125" style="77" customWidth="1"/>
    <col min="7432" max="7440" width="3.85546875" style="77" bestFit="1" customWidth="1"/>
    <col min="7441" max="7443" width="5.140625" style="77" bestFit="1" customWidth="1"/>
    <col min="7444" max="7444" width="14.28515625" style="77" customWidth="1"/>
    <col min="7445" max="7445" width="20" style="77" customWidth="1"/>
    <col min="7446" max="7446" width="33.42578125" style="77" customWidth="1"/>
    <col min="7447" max="7676" width="9.140625" style="77"/>
    <col min="7677" max="7677" width="16.28515625" style="77" customWidth="1"/>
    <col min="7678" max="7678" width="24.140625" style="77" customWidth="1"/>
    <col min="7679" max="7680" width="30.42578125" style="77" customWidth="1"/>
    <col min="7681" max="7681" width="26.140625" style="77" customWidth="1"/>
    <col min="7682" max="7682" width="11.7109375" style="77" customWidth="1"/>
    <col min="7683" max="7683" width="15.140625" style="77" customWidth="1"/>
    <col min="7684" max="7684" width="22.7109375" style="77" customWidth="1"/>
    <col min="7685" max="7685" width="23.7109375" style="77" customWidth="1"/>
    <col min="7686" max="7686" width="42.28515625" style="77" customWidth="1"/>
    <col min="7687" max="7687" width="22.42578125" style="77" customWidth="1"/>
    <col min="7688" max="7696" width="3.85546875" style="77" bestFit="1" customWidth="1"/>
    <col min="7697" max="7699" width="5.140625" style="77" bestFit="1" customWidth="1"/>
    <col min="7700" max="7700" width="14.28515625" style="77" customWidth="1"/>
    <col min="7701" max="7701" width="20" style="77" customWidth="1"/>
    <col min="7702" max="7702" width="33.42578125" style="77" customWidth="1"/>
    <col min="7703" max="7932" width="9.140625" style="77"/>
    <col min="7933" max="7933" width="16.28515625" style="77" customWidth="1"/>
    <col min="7934" max="7934" width="24.140625" style="77" customWidth="1"/>
    <col min="7935" max="7936" width="30.42578125" style="77" customWidth="1"/>
    <col min="7937" max="7937" width="26.140625" style="77" customWidth="1"/>
    <col min="7938" max="7938" width="11.7109375" style="77" customWidth="1"/>
    <col min="7939" max="7939" width="15.140625" style="77" customWidth="1"/>
    <col min="7940" max="7940" width="22.7109375" style="77" customWidth="1"/>
    <col min="7941" max="7941" width="23.7109375" style="77" customWidth="1"/>
    <col min="7942" max="7942" width="42.28515625" style="77" customWidth="1"/>
    <col min="7943" max="7943" width="22.42578125" style="77" customWidth="1"/>
    <col min="7944" max="7952" width="3.85546875" style="77" bestFit="1" customWidth="1"/>
    <col min="7953" max="7955" width="5.140625" style="77" bestFit="1" customWidth="1"/>
    <col min="7956" max="7956" width="14.28515625" style="77" customWidth="1"/>
    <col min="7957" max="7957" width="20" style="77" customWidth="1"/>
    <col min="7958" max="7958" width="33.42578125" style="77" customWidth="1"/>
    <col min="7959" max="8188" width="9.140625" style="77"/>
    <col min="8189" max="8189" width="16.28515625" style="77" customWidth="1"/>
    <col min="8190" max="8190" width="24.140625" style="77" customWidth="1"/>
    <col min="8191" max="8192" width="30.42578125" style="77" customWidth="1"/>
    <col min="8193" max="8193" width="26.140625" style="77" customWidth="1"/>
    <col min="8194" max="8194" width="11.7109375" style="77" customWidth="1"/>
    <col min="8195" max="8195" width="15.140625" style="77" customWidth="1"/>
    <col min="8196" max="8196" width="22.7109375" style="77" customWidth="1"/>
    <col min="8197" max="8197" width="23.7109375" style="77" customWidth="1"/>
    <col min="8198" max="8198" width="42.28515625" style="77" customWidth="1"/>
    <col min="8199" max="8199" width="22.42578125" style="77" customWidth="1"/>
    <col min="8200" max="8208" width="3.85546875" style="77" bestFit="1" customWidth="1"/>
    <col min="8209" max="8211" width="5.140625" style="77" bestFit="1" customWidth="1"/>
    <col min="8212" max="8212" width="14.28515625" style="77" customWidth="1"/>
    <col min="8213" max="8213" width="20" style="77" customWidth="1"/>
    <col min="8214" max="8214" width="33.42578125" style="77" customWidth="1"/>
    <col min="8215" max="8444" width="9.140625" style="77"/>
    <col min="8445" max="8445" width="16.28515625" style="77" customWidth="1"/>
    <col min="8446" max="8446" width="24.140625" style="77" customWidth="1"/>
    <col min="8447" max="8448" width="30.42578125" style="77" customWidth="1"/>
    <col min="8449" max="8449" width="26.140625" style="77" customWidth="1"/>
    <col min="8450" max="8450" width="11.7109375" style="77" customWidth="1"/>
    <col min="8451" max="8451" width="15.140625" style="77" customWidth="1"/>
    <col min="8452" max="8452" width="22.7109375" style="77" customWidth="1"/>
    <col min="8453" max="8453" width="23.7109375" style="77" customWidth="1"/>
    <col min="8454" max="8454" width="42.28515625" style="77" customWidth="1"/>
    <col min="8455" max="8455" width="22.42578125" style="77" customWidth="1"/>
    <col min="8456" max="8464" width="3.85546875" style="77" bestFit="1" customWidth="1"/>
    <col min="8465" max="8467" width="5.140625" style="77" bestFit="1" customWidth="1"/>
    <col min="8468" max="8468" width="14.28515625" style="77" customWidth="1"/>
    <col min="8469" max="8469" width="20" style="77" customWidth="1"/>
    <col min="8470" max="8470" width="33.42578125" style="77" customWidth="1"/>
    <col min="8471" max="8700" width="9.140625" style="77"/>
    <col min="8701" max="8701" width="16.28515625" style="77" customWidth="1"/>
    <col min="8702" max="8702" width="24.140625" style="77" customWidth="1"/>
    <col min="8703" max="8704" width="30.42578125" style="77" customWidth="1"/>
    <col min="8705" max="8705" width="26.140625" style="77" customWidth="1"/>
    <col min="8706" max="8706" width="11.7109375" style="77" customWidth="1"/>
    <col min="8707" max="8707" width="15.140625" style="77" customWidth="1"/>
    <col min="8708" max="8708" width="22.7109375" style="77" customWidth="1"/>
    <col min="8709" max="8709" width="23.7109375" style="77" customWidth="1"/>
    <col min="8710" max="8710" width="42.28515625" style="77" customWidth="1"/>
    <col min="8711" max="8711" width="22.42578125" style="77" customWidth="1"/>
    <col min="8712" max="8720" width="3.85546875" style="77" bestFit="1" customWidth="1"/>
    <col min="8721" max="8723" width="5.140625" style="77" bestFit="1" customWidth="1"/>
    <col min="8724" max="8724" width="14.28515625" style="77" customWidth="1"/>
    <col min="8725" max="8725" width="20" style="77" customWidth="1"/>
    <col min="8726" max="8726" width="33.42578125" style="77" customWidth="1"/>
    <col min="8727" max="8956" width="9.140625" style="77"/>
    <col min="8957" max="8957" width="16.28515625" style="77" customWidth="1"/>
    <col min="8958" max="8958" width="24.140625" style="77" customWidth="1"/>
    <col min="8959" max="8960" width="30.42578125" style="77" customWidth="1"/>
    <col min="8961" max="8961" width="26.140625" style="77" customWidth="1"/>
    <col min="8962" max="8962" width="11.7109375" style="77" customWidth="1"/>
    <col min="8963" max="8963" width="15.140625" style="77" customWidth="1"/>
    <col min="8964" max="8964" width="22.7109375" style="77" customWidth="1"/>
    <col min="8965" max="8965" width="23.7109375" style="77" customWidth="1"/>
    <col min="8966" max="8966" width="42.28515625" style="77" customWidth="1"/>
    <col min="8967" max="8967" width="22.42578125" style="77" customWidth="1"/>
    <col min="8968" max="8976" width="3.85546875" style="77" bestFit="1" customWidth="1"/>
    <col min="8977" max="8979" width="5.140625" style="77" bestFit="1" customWidth="1"/>
    <col min="8980" max="8980" width="14.28515625" style="77" customWidth="1"/>
    <col min="8981" max="8981" width="20" style="77" customWidth="1"/>
    <col min="8982" max="8982" width="33.42578125" style="77" customWidth="1"/>
    <col min="8983" max="9212" width="9.140625" style="77"/>
    <col min="9213" max="9213" width="16.28515625" style="77" customWidth="1"/>
    <col min="9214" max="9214" width="24.140625" style="77" customWidth="1"/>
    <col min="9215" max="9216" width="30.42578125" style="77" customWidth="1"/>
    <col min="9217" max="9217" width="26.140625" style="77" customWidth="1"/>
    <col min="9218" max="9218" width="11.7109375" style="77" customWidth="1"/>
    <col min="9219" max="9219" width="15.140625" style="77" customWidth="1"/>
    <col min="9220" max="9220" width="22.7109375" style="77" customWidth="1"/>
    <col min="9221" max="9221" width="23.7109375" style="77" customWidth="1"/>
    <col min="9222" max="9222" width="42.28515625" style="77" customWidth="1"/>
    <col min="9223" max="9223" width="22.42578125" style="77" customWidth="1"/>
    <col min="9224" max="9232" width="3.85546875" style="77" bestFit="1" customWidth="1"/>
    <col min="9233" max="9235" width="5.140625" style="77" bestFit="1" customWidth="1"/>
    <col min="9236" max="9236" width="14.28515625" style="77" customWidth="1"/>
    <col min="9237" max="9237" width="20" style="77" customWidth="1"/>
    <col min="9238" max="9238" width="33.42578125" style="77" customWidth="1"/>
    <col min="9239" max="9468" width="9.140625" style="77"/>
    <col min="9469" max="9469" width="16.28515625" style="77" customWidth="1"/>
    <col min="9470" max="9470" width="24.140625" style="77" customWidth="1"/>
    <col min="9471" max="9472" width="30.42578125" style="77" customWidth="1"/>
    <col min="9473" max="9473" width="26.140625" style="77" customWidth="1"/>
    <col min="9474" max="9474" width="11.7109375" style="77" customWidth="1"/>
    <col min="9475" max="9475" width="15.140625" style="77" customWidth="1"/>
    <col min="9476" max="9476" width="22.7109375" style="77" customWidth="1"/>
    <col min="9477" max="9477" width="23.7109375" style="77" customWidth="1"/>
    <col min="9478" max="9478" width="42.28515625" style="77" customWidth="1"/>
    <col min="9479" max="9479" width="22.42578125" style="77" customWidth="1"/>
    <col min="9480" max="9488" width="3.85546875" style="77" bestFit="1" customWidth="1"/>
    <col min="9489" max="9491" width="5.140625" style="77" bestFit="1" customWidth="1"/>
    <col min="9492" max="9492" width="14.28515625" style="77" customWidth="1"/>
    <col min="9493" max="9493" width="20" style="77" customWidth="1"/>
    <col min="9494" max="9494" width="33.42578125" style="77" customWidth="1"/>
    <col min="9495" max="9724" width="9.140625" style="77"/>
    <col min="9725" max="9725" width="16.28515625" style="77" customWidth="1"/>
    <col min="9726" max="9726" width="24.140625" style="77" customWidth="1"/>
    <col min="9727" max="9728" width="30.42578125" style="77" customWidth="1"/>
    <col min="9729" max="9729" width="26.140625" style="77" customWidth="1"/>
    <col min="9730" max="9730" width="11.7109375" style="77" customWidth="1"/>
    <col min="9731" max="9731" width="15.140625" style="77" customWidth="1"/>
    <col min="9732" max="9732" width="22.7109375" style="77" customWidth="1"/>
    <col min="9733" max="9733" width="23.7109375" style="77" customWidth="1"/>
    <col min="9734" max="9734" width="42.28515625" style="77" customWidth="1"/>
    <col min="9735" max="9735" width="22.42578125" style="77" customWidth="1"/>
    <col min="9736" max="9744" width="3.85546875" style="77" bestFit="1" customWidth="1"/>
    <col min="9745" max="9747" width="5.140625" style="77" bestFit="1" customWidth="1"/>
    <col min="9748" max="9748" width="14.28515625" style="77" customWidth="1"/>
    <col min="9749" max="9749" width="20" style="77" customWidth="1"/>
    <col min="9750" max="9750" width="33.42578125" style="77" customWidth="1"/>
    <col min="9751" max="9980" width="9.140625" style="77"/>
    <col min="9981" max="9981" width="16.28515625" style="77" customWidth="1"/>
    <col min="9982" max="9982" width="24.140625" style="77" customWidth="1"/>
    <col min="9983" max="9984" width="30.42578125" style="77" customWidth="1"/>
    <col min="9985" max="9985" width="26.140625" style="77" customWidth="1"/>
    <col min="9986" max="9986" width="11.7109375" style="77" customWidth="1"/>
    <col min="9987" max="9987" width="15.140625" style="77" customWidth="1"/>
    <col min="9988" max="9988" width="22.7109375" style="77" customWidth="1"/>
    <col min="9989" max="9989" width="23.7109375" style="77" customWidth="1"/>
    <col min="9990" max="9990" width="42.28515625" style="77" customWidth="1"/>
    <col min="9991" max="9991" width="22.42578125" style="77" customWidth="1"/>
    <col min="9992" max="10000" width="3.85546875" style="77" bestFit="1" customWidth="1"/>
    <col min="10001" max="10003" width="5.140625" style="77" bestFit="1" customWidth="1"/>
    <col min="10004" max="10004" width="14.28515625" style="77" customWidth="1"/>
    <col min="10005" max="10005" width="20" style="77" customWidth="1"/>
    <col min="10006" max="10006" width="33.42578125" style="77" customWidth="1"/>
    <col min="10007" max="10236" width="9.140625" style="77"/>
    <col min="10237" max="10237" width="16.28515625" style="77" customWidth="1"/>
    <col min="10238" max="10238" width="24.140625" style="77" customWidth="1"/>
    <col min="10239" max="10240" width="30.42578125" style="77" customWidth="1"/>
    <col min="10241" max="10241" width="26.140625" style="77" customWidth="1"/>
    <col min="10242" max="10242" width="11.7109375" style="77" customWidth="1"/>
    <col min="10243" max="10243" width="15.140625" style="77" customWidth="1"/>
    <col min="10244" max="10244" width="22.7109375" style="77" customWidth="1"/>
    <col min="10245" max="10245" width="23.7109375" style="77" customWidth="1"/>
    <col min="10246" max="10246" width="42.28515625" style="77" customWidth="1"/>
    <col min="10247" max="10247" width="22.42578125" style="77" customWidth="1"/>
    <col min="10248" max="10256" width="3.85546875" style="77" bestFit="1" customWidth="1"/>
    <col min="10257" max="10259" width="5.140625" style="77" bestFit="1" customWidth="1"/>
    <col min="10260" max="10260" width="14.28515625" style="77" customWidth="1"/>
    <col min="10261" max="10261" width="20" style="77" customWidth="1"/>
    <col min="10262" max="10262" width="33.42578125" style="77" customWidth="1"/>
    <col min="10263" max="10492" width="9.140625" style="77"/>
    <col min="10493" max="10493" width="16.28515625" style="77" customWidth="1"/>
    <col min="10494" max="10494" width="24.140625" style="77" customWidth="1"/>
    <col min="10495" max="10496" width="30.42578125" style="77" customWidth="1"/>
    <col min="10497" max="10497" width="26.140625" style="77" customWidth="1"/>
    <col min="10498" max="10498" width="11.7109375" style="77" customWidth="1"/>
    <col min="10499" max="10499" width="15.140625" style="77" customWidth="1"/>
    <col min="10500" max="10500" width="22.7109375" style="77" customWidth="1"/>
    <col min="10501" max="10501" width="23.7109375" style="77" customWidth="1"/>
    <col min="10502" max="10502" width="42.28515625" style="77" customWidth="1"/>
    <col min="10503" max="10503" width="22.42578125" style="77" customWidth="1"/>
    <col min="10504" max="10512" width="3.85546875" style="77" bestFit="1" customWidth="1"/>
    <col min="10513" max="10515" width="5.140625" style="77" bestFit="1" customWidth="1"/>
    <col min="10516" max="10516" width="14.28515625" style="77" customWidth="1"/>
    <col min="10517" max="10517" width="20" style="77" customWidth="1"/>
    <col min="10518" max="10518" width="33.42578125" style="77" customWidth="1"/>
    <col min="10519" max="10748" width="9.140625" style="77"/>
    <col min="10749" max="10749" width="16.28515625" style="77" customWidth="1"/>
    <col min="10750" max="10750" width="24.140625" style="77" customWidth="1"/>
    <col min="10751" max="10752" width="30.42578125" style="77" customWidth="1"/>
    <col min="10753" max="10753" width="26.140625" style="77" customWidth="1"/>
    <col min="10754" max="10754" width="11.7109375" style="77" customWidth="1"/>
    <col min="10755" max="10755" width="15.140625" style="77" customWidth="1"/>
    <col min="10756" max="10756" width="22.7109375" style="77" customWidth="1"/>
    <col min="10757" max="10757" width="23.7109375" style="77" customWidth="1"/>
    <col min="10758" max="10758" width="42.28515625" style="77" customWidth="1"/>
    <col min="10759" max="10759" width="22.42578125" style="77" customWidth="1"/>
    <col min="10760" max="10768" width="3.85546875" style="77" bestFit="1" customWidth="1"/>
    <col min="10769" max="10771" width="5.140625" style="77" bestFit="1" customWidth="1"/>
    <col min="10772" max="10772" width="14.28515625" style="77" customWidth="1"/>
    <col min="10773" max="10773" width="20" style="77" customWidth="1"/>
    <col min="10774" max="10774" width="33.42578125" style="77" customWidth="1"/>
    <col min="10775" max="11004" width="9.140625" style="77"/>
    <col min="11005" max="11005" width="16.28515625" style="77" customWidth="1"/>
    <col min="11006" max="11006" width="24.140625" style="77" customWidth="1"/>
    <col min="11007" max="11008" width="30.42578125" style="77" customWidth="1"/>
    <col min="11009" max="11009" width="26.140625" style="77" customWidth="1"/>
    <col min="11010" max="11010" width="11.7109375" style="77" customWidth="1"/>
    <col min="11011" max="11011" width="15.140625" style="77" customWidth="1"/>
    <col min="11012" max="11012" width="22.7109375" style="77" customWidth="1"/>
    <col min="11013" max="11013" width="23.7109375" style="77" customWidth="1"/>
    <col min="11014" max="11014" width="42.28515625" style="77" customWidth="1"/>
    <col min="11015" max="11015" width="22.42578125" style="77" customWidth="1"/>
    <col min="11016" max="11024" width="3.85546875" style="77" bestFit="1" customWidth="1"/>
    <col min="11025" max="11027" width="5.140625" style="77" bestFit="1" customWidth="1"/>
    <col min="11028" max="11028" width="14.28515625" style="77" customWidth="1"/>
    <col min="11029" max="11029" width="20" style="77" customWidth="1"/>
    <col min="11030" max="11030" width="33.42578125" style="77" customWidth="1"/>
    <col min="11031" max="11260" width="9.140625" style="77"/>
    <col min="11261" max="11261" width="16.28515625" style="77" customWidth="1"/>
    <col min="11262" max="11262" width="24.140625" style="77" customWidth="1"/>
    <col min="11263" max="11264" width="30.42578125" style="77" customWidth="1"/>
    <col min="11265" max="11265" width="26.140625" style="77" customWidth="1"/>
    <col min="11266" max="11266" width="11.7109375" style="77" customWidth="1"/>
    <col min="11267" max="11267" width="15.140625" style="77" customWidth="1"/>
    <col min="11268" max="11268" width="22.7109375" style="77" customWidth="1"/>
    <col min="11269" max="11269" width="23.7109375" style="77" customWidth="1"/>
    <col min="11270" max="11270" width="42.28515625" style="77" customWidth="1"/>
    <col min="11271" max="11271" width="22.42578125" style="77" customWidth="1"/>
    <col min="11272" max="11280" width="3.85546875" style="77" bestFit="1" customWidth="1"/>
    <col min="11281" max="11283" width="5.140625" style="77" bestFit="1" customWidth="1"/>
    <col min="11284" max="11284" width="14.28515625" style="77" customWidth="1"/>
    <col min="11285" max="11285" width="20" style="77" customWidth="1"/>
    <col min="11286" max="11286" width="33.42578125" style="77" customWidth="1"/>
    <col min="11287" max="11516" width="9.140625" style="77"/>
    <col min="11517" max="11517" width="16.28515625" style="77" customWidth="1"/>
    <col min="11518" max="11518" width="24.140625" style="77" customWidth="1"/>
    <col min="11519" max="11520" width="30.42578125" style="77" customWidth="1"/>
    <col min="11521" max="11521" width="26.140625" style="77" customWidth="1"/>
    <col min="11522" max="11522" width="11.7109375" style="77" customWidth="1"/>
    <col min="11523" max="11523" width="15.140625" style="77" customWidth="1"/>
    <col min="11524" max="11524" width="22.7109375" style="77" customWidth="1"/>
    <col min="11525" max="11525" width="23.7109375" style="77" customWidth="1"/>
    <col min="11526" max="11526" width="42.28515625" style="77" customWidth="1"/>
    <col min="11527" max="11527" width="22.42578125" style="77" customWidth="1"/>
    <col min="11528" max="11536" width="3.85546875" style="77" bestFit="1" customWidth="1"/>
    <col min="11537" max="11539" width="5.140625" style="77" bestFit="1" customWidth="1"/>
    <col min="11540" max="11540" width="14.28515625" style="77" customWidth="1"/>
    <col min="11541" max="11541" width="20" style="77" customWidth="1"/>
    <col min="11542" max="11542" width="33.42578125" style="77" customWidth="1"/>
    <col min="11543" max="11772" width="9.140625" style="77"/>
    <col min="11773" max="11773" width="16.28515625" style="77" customWidth="1"/>
    <col min="11774" max="11774" width="24.140625" style="77" customWidth="1"/>
    <col min="11775" max="11776" width="30.42578125" style="77" customWidth="1"/>
    <col min="11777" max="11777" width="26.140625" style="77" customWidth="1"/>
    <col min="11778" max="11778" width="11.7109375" style="77" customWidth="1"/>
    <col min="11779" max="11779" width="15.140625" style="77" customWidth="1"/>
    <col min="11780" max="11780" width="22.7109375" style="77" customWidth="1"/>
    <col min="11781" max="11781" width="23.7109375" style="77" customWidth="1"/>
    <col min="11782" max="11782" width="42.28515625" style="77" customWidth="1"/>
    <col min="11783" max="11783" width="22.42578125" style="77" customWidth="1"/>
    <col min="11784" max="11792" width="3.85546875" style="77" bestFit="1" customWidth="1"/>
    <col min="11793" max="11795" width="5.140625" style="77" bestFit="1" customWidth="1"/>
    <col min="11796" max="11796" width="14.28515625" style="77" customWidth="1"/>
    <col min="11797" max="11797" width="20" style="77" customWidth="1"/>
    <col min="11798" max="11798" width="33.42578125" style="77" customWidth="1"/>
    <col min="11799" max="12028" width="9.140625" style="77"/>
    <col min="12029" max="12029" width="16.28515625" style="77" customWidth="1"/>
    <col min="12030" max="12030" width="24.140625" style="77" customWidth="1"/>
    <col min="12031" max="12032" width="30.42578125" style="77" customWidth="1"/>
    <col min="12033" max="12033" width="26.140625" style="77" customWidth="1"/>
    <col min="12034" max="12034" width="11.7109375" style="77" customWidth="1"/>
    <col min="12035" max="12035" width="15.140625" style="77" customWidth="1"/>
    <col min="12036" max="12036" width="22.7109375" style="77" customWidth="1"/>
    <col min="12037" max="12037" width="23.7109375" style="77" customWidth="1"/>
    <col min="12038" max="12038" width="42.28515625" style="77" customWidth="1"/>
    <col min="12039" max="12039" width="22.42578125" style="77" customWidth="1"/>
    <col min="12040" max="12048" width="3.85546875" style="77" bestFit="1" customWidth="1"/>
    <col min="12049" max="12051" width="5.140625" style="77" bestFit="1" customWidth="1"/>
    <col min="12052" max="12052" width="14.28515625" style="77" customWidth="1"/>
    <col min="12053" max="12053" width="20" style="77" customWidth="1"/>
    <col min="12054" max="12054" width="33.42578125" style="77" customWidth="1"/>
    <col min="12055" max="12284" width="9.140625" style="77"/>
    <col min="12285" max="12285" width="16.28515625" style="77" customWidth="1"/>
    <col min="12286" max="12286" width="24.140625" style="77" customWidth="1"/>
    <col min="12287" max="12288" width="30.42578125" style="77" customWidth="1"/>
    <col min="12289" max="12289" width="26.140625" style="77" customWidth="1"/>
    <col min="12290" max="12290" width="11.7109375" style="77" customWidth="1"/>
    <col min="12291" max="12291" width="15.140625" style="77" customWidth="1"/>
    <col min="12292" max="12292" width="22.7109375" style="77" customWidth="1"/>
    <col min="12293" max="12293" width="23.7109375" style="77" customWidth="1"/>
    <col min="12294" max="12294" width="42.28515625" style="77" customWidth="1"/>
    <col min="12295" max="12295" width="22.42578125" style="77" customWidth="1"/>
    <col min="12296" max="12304" width="3.85546875" style="77" bestFit="1" customWidth="1"/>
    <col min="12305" max="12307" width="5.140625" style="77" bestFit="1" customWidth="1"/>
    <col min="12308" max="12308" width="14.28515625" style="77" customWidth="1"/>
    <col min="12309" max="12309" width="20" style="77" customWidth="1"/>
    <col min="12310" max="12310" width="33.42578125" style="77" customWidth="1"/>
    <col min="12311" max="12540" width="9.140625" style="77"/>
    <col min="12541" max="12541" width="16.28515625" style="77" customWidth="1"/>
    <col min="12542" max="12542" width="24.140625" style="77" customWidth="1"/>
    <col min="12543" max="12544" width="30.42578125" style="77" customWidth="1"/>
    <col min="12545" max="12545" width="26.140625" style="77" customWidth="1"/>
    <col min="12546" max="12546" width="11.7109375" style="77" customWidth="1"/>
    <col min="12547" max="12547" width="15.140625" style="77" customWidth="1"/>
    <col min="12548" max="12548" width="22.7109375" style="77" customWidth="1"/>
    <col min="12549" max="12549" width="23.7109375" style="77" customWidth="1"/>
    <col min="12550" max="12550" width="42.28515625" style="77" customWidth="1"/>
    <col min="12551" max="12551" width="22.42578125" style="77" customWidth="1"/>
    <col min="12552" max="12560" width="3.85546875" style="77" bestFit="1" customWidth="1"/>
    <col min="12561" max="12563" width="5.140625" style="77" bestFit="1" customWidth="1"/>
    <col min="12564" max="12564" width="14.28515625" style="77" customWidth="1"/>
    <col min="12565" max="12565" width="20" style="77" customWidth="1"/>
    <col min="12566" max="12566" width="33.42578125" style="77" customWidth="1"/>
    <col min="12567" max="12796" width="9.140625" style="77"/>
    <col min="12797" max="12797" width="16.28515625" style="77" customWidth="1"/>
    <col min="12798" max="12798" width="24.140625" style="77" customWidth="1"/>
    <col min="12799" max="12800" width="30.42578125" style="77" customWidth="1"/>
    <col min="12801" max="12801" width="26.140625" style="77" customWidth="1"/>
    <col min="12802" max="12802" width="11.7109375" style="77" customWidth="1"/>
    <col min="12803" max="12803" width="15.140625" style="77" customWidth="1"/>
    <col min="12804" max="12804" width="22.7109375" style="77" customWidth="1"/>
    <col min="12805" max="12805" width="23.7109375" style="77" customWidth="1"/>
    <col min="12806" max="12806" width="42.28515625" style="77" customWidth="1"/>
    <col min="12807" max="12807" width="22.42578125" style="77" customWidth="1"/>
    <col min="12808" max="12816" width="3.85546875" style="77" bestFit="1" customWidth="1"/>
    <col min="12817" max="12819" width="5.140625" style="77" bestFit="1" customWidth="1"/>
    <col min="12820" max="12820" width="14.28515625" style="77" customWidth="1"/>
    <col min="12821" max="12821" width="20" style="77" customWidth="1"/>
    <col min="12822" max="12822" width="33.42578125" style="77" customWidth="1"/>
    <col min="12823" max="13052" width="9.140625" style="77"/>
    <col min="13053" max="13053" width="16.28515625" style="77" customWidth="1"/>
    <col min="13054" max="13054" width="24.140625" style="77" customWidth="1"/>
    <col min="13055" max="13056" width="30.42578125" style="77" customWidth="1"/>
    <col min="13057" max="13057" width="26.140625" style="77" customWidth="1"/>
    <col min="13058" max="13058" width="11.7109375" style="77" customWidth="1"/>
    <col min="13059" max="13059" width="15.140625" style="77" customWidth="1"/>
    <col min="13060" max="13060" width="22.7109375" style="77" customWidth="1"/>
    <col min="13061" max="13061" width="23.7109375" style="77" customWidth="1"/>
    <col min="13062" max="13062" width="42.28515625" style="77" customWidth="1"/>
    <col min="13063" max="13063" width="22.42578125" style="77" customWidth="1"/>
    <col min="13064" max="13072" width="3.85546875" style="77" bestFit="1" customWidth="1"/>
    <col min="13073" max="13075" width="5.140625" style="77" bestFit="1" customWidth="1"/>
    <col min="13076" max="13076" width="14.28515625" style="77" customWidth="1"/>
    <col min="13077" max="13077" width="20" style="77" customWidth="1"/>
    <col min="13078" max="13078" width="33.42578125" style="77" customWidth="1"/>
    <col min="13079" max="13308" width="9.140625" style="77"/>
    <col min="13309" max="13309" width="16.28515625" style="77" customWidth="1"/>
    <col min="13310" max="13310" width="24.140625" style="77" customWidth="1"/>
    <col min="13311" max="13312" width="30.42578125" style="77" customWidth="1"/>
    <col min="13313" max="13313" width="26.140625" style="77" customWidth="1"/>
    <col min="13314" max="13314" width="11.7109375" style="77" customWidth="1"/>
    <col min="13315" max="13315" width="15.140625" style="77" customWidth="1"/>
    <col min="13316" max="13316" width="22.7109375" style="77" customWidth="1"/>
    <col min="13317" max="13317" width="23.7109375" style="77" customWidth="1"/>
    <col min="13318" max="13318" width="42.28515625" style="77" customWidth="1"/>
    <col min="13319" max="13319" width="22.42578125" style="77" customWidth="1"/>
    <col min="13320" max="13328" width="3.85546875" style="77" bestFit="1" customWidth="1"/>
    <col min="13329" max="13331" width="5.140625" style="77" bestFit="1" customWidth="1"/>
    <col min="13332" max="13332" width="14.28515625" style="77" customWidth="1"/>
    <col min="13333" max="13333" width="20" style="77" customWidth="1"/>
    <col min="13334" max="13334" width="33.42578125" style="77" customWidth="1"/>
    <col min="13335" max="13564" width="9.140625" style="77"/>
    <col min="13565" max="13565" width="16.28515625" style="77" customWidth="1"/>
    <col min="13566" max="13566" width="24.140625" style="77" customWidth="1"/>
    <col min="13567" max="13568" width="30.42578125" style="77" customWidth="1"/>
    <col min="13569" max="13569" width="26.140625" style="77" customWidth="1"/>
    <col min="13570" max="13570" width="11.7109375" style="77" customWidth="1"/>
    <col min="13571" max="13571" width="15.140625" style="77" customWidth="1"/>
    <col min="13572" max="13572" width="22.7109375" style="77" customWidth="1"/>
    <col min="13573" max="13573" width="23.7109375" style="77" customWidth="1"/>
    <col min="13574" max="13574" width="42.28515625" style="77" customWidth="1"/>
    <col min="13575" max="13575" width="22.42578125" style="77" customWidth="1"/>
    <col min="13576" max="13584" width="3.85546875" style="77" bestFit="1" customWidth="1"/>
    <col min="13585" max="13587" width="5.140625" style="77" bestFit="1" customWidth="1"/>
    <col min="13588" max="13588" width="14.28515625" style="77" customWidth="1"/>
    <col min="13589" max="13589" width="20" style="77" customWidth="1"/>
    <col min="13590" max="13590" width="33.42578125" style="77" customWidth="1"/>
    <col min="13591" max="13820" width="9.140625" style="77"/>
    <col min="13821" max="13821" width="16.28515625" style="77" customWidth="1"/>
    <col min="13822" max="13822" width="24.140625" style="77" customWidth="1"/>
    <col min="13823" max="13824" width="30.42578125" style="77" customWidth="1"/>
    <col min="13825" max="13825" width="26.140625" style="77" customWidth="1"/>
    <col min="13826" max="13826" width="11.7109375" style="77" customWidth="1"/>
    <col min="13827" max="13827" width="15.140625" style="77" customWidth="1"/>
    <col min="13828" max="13828" width="22.7109375" style="77" customWidth="1"/>
    <col min="13829" max="13829" width="23.7109375" style="77" customWidth="1"/>
    <col min="13830" max="13830" width="42.28515625" style="77" customWidth="1"/>
    <col min="13831" max="13831" width="22.42578125" style="77" customWidth="1"/>
    <col min="13832" max="13840" width="3.85546875" style="77" bestFit="1" customWidth="1"/>
    <col min="13841" max="13843" width="5.140625" style="77" bestFit="1" customWidth="1"/>
    <col min="13844" max="13844" width="14.28515625" style="77" customWidth="1"/>
    <col min="13845" max="13845" width="20" style="77" customWidth="1"/>
    <col min="13846" max="13846" width="33.42578125" style="77" customWidth="1"/>
    <col min="13847" max="14076" width="9.140625" style="77"/>
    <col min="14077" max="14077" width="16.28515625" style="77" customWidth="1"/>
    <col min="14078" max="14078" width="24.140625" style="77" customWidth="1"/>
    <col min="14079" max="14080" width="30.42578125" style="77" customWidth="1"/>
    <col min="14081" max="14081" width="26.140625" style="77" customWidth="1"/>
    <col min="14082" max="14082" width="11.7109375" style="77" customWidth="1"/>
    <col min="14083" max="14083" width="15.140625" style="77" customWidth="1"/>
    <col min="14084" max="14084" width="22.7109375" style="77" customWidth="1"/>
    <col min="14085" max="14085" width="23.7109375" style="77" customWidth="1"/>
    <col min="14086" max="14086" width="42.28515625" style="77" customWidth="1"/>
    <col min="14087" max="14087" width="22.42578125" style="77" customWidth="1"/>
    <col min="14088" max="14096" width="3.85546875" style="77" bestFit="1" customWidth="1"/>
    <col min="14097" max="14099" width="5.140625" style="77" bestFit="1" customWidth="1"/>
    <col min="14100" max="14100" width="14.28515625" style="77" customWidth="1"/>
    <col min="14101" max="14101" width="20" style="77" customWidth="1"/>
    <col min="14102" max="14102" width="33.42578125" style="77" customWidth="1"/>
    <col min="14103" max="14332" width="9.140625" style="77"/>
    <col min="14333" max="14333" width="16.28515625" style="77" customWidth="1"/>
    <col min="14334" max="14334" width="24.140625" style="77" customWidth="1"/>
    <col min="14335" max="14336" width="30.42578125" style="77" customWidth="1"/>
    <col min="14337" max="14337" width="26.140625" style="77" customWidth="1"/>
    <col min="14338" max="14338" width="11.7109375" style="77" customWidth="1"/>
    <col min="14339" max="14339" width="15.140625" style="77" customWidth="1"/>
    <col min="14340" max="14340" width="22.7109375" style="77" customWidth="1"/>
    <col min="14341" max="14341" width="23.7109375" style="77" customWidth="1"/>
    <col min="14342" max="14342" width="42.28515625" style="77" customWidth="1"/>
    <col min="14343" max="14343" width="22.42578125" style="77" customWidth="1"/>
    <col min="14344" max="14352" width="3.85546875" style="77" bestFit="1" customWidth="1"/>
    <col min="14353" max="14355" width="5.140625" style="77" bestFit="1" customWidth="1"/>
    <col min="14356" max="14356" width="14.28515625" style="77" customWidth="1"/>
    <col min="14357" max="14357" width="20" style="77" customWidth="1"/>
    <col min="14358" max="14358" width="33.42578125" style="77" customWidth="1"/>
    <col min="14359" max="14588" width="9.140625" style="77"/>
    <col min="14589" max="14589" width="16.28515625" style="77" customWidth="1"/>
    <col min="14590" max="14590" width="24.140625" style="77" customWidth="1"/>
    <col min="14591" max="14592" width="30.42578125" style="77" customWidth="1"/>
    <col min="14593" max="14593" width="26.140625" style="77" customWidth="1"/>
    <col min="14594" max="14594" width="11.7109375" style="77" customWidth="1"/>
    <col min="14595" max="14595" width="15.140625" style="77" customWidth="1"/>
    <col min="14596" max="14596" width="22.7109375" style="77" customWidth="1"/>
    <col min="14597" max="14597" width="23.7109375" style="77" customWidth="1"/>
    <col min="14598" max="14598" width="42.28515625" style="77" customWidth="1"/>
    <col min="14599" max="14599" width="22.42578125" style="77" customWidth="1"/>
    <col min="14600" max="14608" width="3.85546875" style="77" bestFit="1" customWidth="1"/>
    <col min="14609" max="14611" width="5.140625" style="77" bestFit="1" customWidth="1"/>
    <col min="14612" max="14612" width="14.28515625" style="77" customWidth="1"/>
    <col min="14613" max="14613" width="20" style="77" customWidth="1"/>
    <col min="14614" max="14614" width="33.42578125" style="77" customWidth="1"/>
    <col min="14615" max="14844" width="9.140625" style="77"/>
    <col min="14845" max="14845" width="16.28515625" style="77" customWidth="1"/>
    <col min="14846" max="14846" width="24.140625" style="77" customWidth="1"/>
    <col min="14847" max="14848" width="30.42578125" style="77" customWidth="1"/>
    <col min="14849" max="14849" width="26.140625" style="77" customWidth="1"/>
    <col min="14850" max="14850" width="11.7109375" style="77" customWidth="1"/>
    <col min="14851" max="14851" width="15.140625" style="77" customWidth="1"/>
    <col min="14852" max="14852" width="22.7109375" style="77" customWidth="1"/>
    <col min="14853" max="14853" width="23.7109375" style="77" customWidth="1"/>
    <col min="14854" max="14854" width="42.28515625" style="77" customWidth="1"/>
    <col min="14855" max="14855" width="22.42578125" style="77" customWidth="1"/>
    <col min="14856" max="14864" width="3.85546875" style="77" bestFit="1" customWidth="1"/>
    <col min="14865" max="14867" width="5.140625" style="77" bestFit="1" customWidth="1"/>
    <col min="14868" max="14868" width="14.28515625" style="77" customWidth="1"/>
    <col min="14869" max="14869" width="20" style="77" customWidth="1"/>
    <col min="14870" max="14870" width="33.42578125" style="77" customWidth="1"/>
    <col min="14871" max="15100" width="9.140625" style="77"/>
    <col min="15101" max="15101" width="16.28515625" style="77" customWidth="1"/>
    <col min="15102" max="15102" width="24.140625" style="77" customWidth="1"/>
    <col min="15103" max="15104" width="30.42578125" style="77" customWidth="1"/>
    <col min="15105" max="15105" width="26.140625" style="77" customWidth="1"/>
    <col min="15106" max="15106" width="11.7109375" style="77" customWidth="1"/>
    <col min="15107" max="15107" width="15.140625" style="77" customWidth="1"/>
    <col min="15108" max="15108" width="22.7109375" style="77" customWidth="1"/>
    <col min="15109" max="15109" width="23.7109375" style="77" customWidth="1"/>
    <col min="15110" max="15110" width="42.28515625" style="77" customWidth="1"/>
    <col min="15111" max="15111" width="22.42578125" style="77" customWidth="1"/>
    <col min="15112" max="15120" width="3.85546875" style="77" bestFit="1" customWidth="1"/>
    <col min="15121" max="15123" width="5.140625" style="77" bestFit="1" customWidth="1"/>
    <col min="15124" max="15124" width="14.28515625" style="77" customWidth="1"/>
    <col min="15125" max="15125" width="20" style="77" customWidth="1"/>
    <col min="15126" max="15126" width="33.42578125" style="77" customWidth="1"/>
    <col min="15127" max="15356" width="9.140625" style="77"/>
    <col min="15357" max="15357" width="16.28515625" style="77" customWidth="1"/>
    <col min="15358" max="15358" width="24.140625" style="77" customWidth="1"/>
    <col min="15359" max="15360" width="30.42578125" style="77" customWidth="1"/>
    <col min="15361" max="15361" width="26.140625" style="77" customWidth="1"/>
    <col min="15362" max="15362" width="11.7109375" style="77" customWidth="1"/>
    <col min="15363" max="15363" width="15.140625" style="77" customWidth="1"/>
    <col min="15364" max="15364" width="22.7109375" style="77" customWidth="1"/>
    <col min="15365" max="15365" width="23.7109375" style="77" customWidth="1"/>
    <col min="15366" max="15366" width="42.28515625" style="77" customWidth="1"/>
    <col min="15367" max="15367" width="22.42578125" style="77" customWidth="1"/>
    <col min="15368" max="15376" width="3.85546875" style="77" bestFit="1" customWidth="1"/>
    <col min="15377" max="15379" width="5.140625" style="77" bestFit="1" customWidth="1"/>
    <col min="15380" max="15380" width="14.28515625" style="77" customWidth="1"/>
    <col min="15381" max="15381" width="20" style="77" customWidth="1"/>
    <col min="15382" max="15382" width="33.42578125" style="77" customWidth="1"/>
    <col min="15383" max="15612" width="9.140625" style="77"/>
    <col min="15613" max="15613" width="16.28515625" style="77" customWidth="1"/>
    <col min="15614" max="15614" width="24.140625" style="77" customWidth="1"/>
    <col min="15615" max="15616" width="30.42578125" style="77" customWidth="1"/>
    <col min="15617" max="15617" width="26.140625" style="77" customWidth="1"/>
    <col min="15618" max="15618" width="11.7109375" style="77" customWidth="1"/>
    <col min="15619" max="15619" width="15.140625" style="77" customWidth="1"/>
    <col min="15620" max="15620" width="22.7109375" style="77" customWidth="1"/>
    <col min="15621" max="15621" width="23.7109375" style="77" customWidth="1"/>
    <col min="15622" max="15622" width="42.28515625" style="77" customWidth="1"/>
    <col min="15623" max="15623" width="22.42578125" style="77" customWidth="1"/>
    <col min="15624" max="15632" width="3.85546875" style="77" bestFit="1" customWidth="1"/>
    <col min="15633" max="15635" width="5.140625" style="77" bestFit="1" customWidth="1"/>
    <col min="15636" max="15636" width="14.28515625" style="77" customWidth="1"/>
    <col min="15637" max="15637" width="20" style="77" customWidth="1"/>
    <col min="15638" max="15638" width="33.42578125" style="77" customWidth="1"/>
    <col min="15639" max="15868" width="9.140625" style="77"/>
    <col min="15869" max="15869" width="16.28515625" style="77" customWidth="1"/>
    <col min="15870" max="15870" width="24.140625" style="77" customWidth="1"/>
    <col min="15871" max="15872" width="30.42578125" style="77" customWidth="1"/>
    <col min="15873" max="15873" width="26.140625" style="77" customWidth="1"/>
    <col min="15874" max="15874" width="11.7109375" style="77" customWidth="1"/>
    <col min="15875" max="15875" width="15.140625" style="77" customWidth="1"/>
    <col min="15876" max="15876" width="22.7109375" style="77" customWidth="1"/>
    <col min="15877" max="15877" width="23.7109375" style="77" customWidth="1"/>
    <col min="15878" max="15878" width="42.28515625" style="77" customWidth="1"/>
    <col min="15879" max="15879" width="22.42578125" style="77" customWidth="1"/>
    <col min="15880" max="15888" width="3.85546875" style="77" bestFit="1" customWidth="1"/>
    <col min="15889" max="15891" width="5.140625" style="77" bestFit="1" customWidth="1"/>
    <col min="15892" max="15892" width="14.28515625" style="77" customWidth="1"/>
    <col min="15893" max="15893" width="20" style="77" customWidth="1"/>
    <col min="15894" max="15894" width="33.42578125" style="77" customWidth="1"/>
    <col min="15895" max="16124" width="9.140625" style="77"/>
    <col min="16125" max="16125" width="16.28515625" style="77" customWidth="1"/>
    <col min="16126" max="16126" width="24.140625" style="77" customWidth="1"/>
    <col min="16127" max="16128" width="30.42578125" style="77" customWidth="1"/>
    <col min="16129" max="16129" width="26.140625" style="77" customWidth="1"/>
    <col min="16130" max="16130" width="11.7109375" style="77" customWidth="1"/>
    <col min="16131" max="16131" width="15.140625" style="77" customWidth="1"/>
    <col min="16132" max="16132" width="22.7109375" style="77" customWidth="1"/>
    <col min="16133" max="16133" width="23.7109375" style="77" customWidth="1"/>
    <col min="16134" max="16134" width="42.28515625" style="77" customWidth="1"/>
    <col min="16135" max="16135" width="22.42578125" style="77" customWidth="1"/>
    <col min="16136" max="16144" width="3.85546875" style="77" bestFit="1" customWidth="1"/>
    <col min="16145" max="16147" width="5.140625" style="77" bestFit="1" customWidth="1"/>
    <col min="16148" max="16148" width="14.28515625" style="77" customWidth="1"/>
    <col min="16149" max="16149" width="20" style="77" customWidth="1"/>
    <col min="16150" max="16150" width="33.42578125" style="77" customWidth="1"/>
    <col min="16151" max="16384" width="9.140625" style="77"/>
  </cols>
  <sheetData>
    <row r="1" spans="1:22" ht="99.75" customHeight="1" x14ac:dyDescent="0.3">
      <c r="A1" s="973"/>
      <c r="B1" s="973"/>
      <c r="C1" s="973"/>
      <c r="D1" s="973"/>
      <c r="E1" s="973"/>
      <c r="F1" s="973"/>
      <c r="G1" s="973"/>
      <c r="H1" s="973"/>
      <c r="I1" s="973"/>
      <c r="J1" s="973"/>
      <c r="K1" s="973"/>
      <c r="L1" s="973"/>
      <c r="M1" s="973"/>
      <c r="N1" s="973"/>
      <c r="O1" s="973"/>
      <c r="P1" s="973"/>
      <c r="Q1" s="973"/>
      <c r="R1" s="973"/>
      <c r="S1" s="973"/>
      <c r="T1" s="973"/>
      <c r="U1" s="973"/>
      <c r="V1" s="973"/>
    </row>
    <row r="2" spans="1:22" ht="30.75" customHeight="1" x14ac:dyDescent="0.3">
      <c r="A2" s="1196" t="s">
        <v>0</v>
      </c>
      <c r="B2" s="974"/>
      <c r="C2" s="974"/>
      <c r="D2" s="974"/>
      <c r="E2" s="974"/>
      <c r="F2" s="974"/>
      <c r="G2" s="974"/>
      <c r="H2" s="974"/>
      <c r="I2" s="974"/>
      <c r="J2" s="974"/>
      <c r="K2" s="974"/>
      <c r="L2" s="974"/>
      <c r="M2" s="974"/>
      <c r="N2" s="974"/>
      <c r="O2" s="974"/>
      <c r="P2" s="974"/>
      <c r="Q2" s="974"/>
      <c r="R2" s="974"/>
      <c r="S2" s="974"/>
      <c r="T2" s="974"/>
      <c r="U2" s="974"/>
      <c r="V2" s="974"/>
    </row>
    <row r="3" spans="1:22" ht="37.5" customHeight="1" x14ac:dyDescent="0.3">
      <c r="A3" s="975" t="s">
        <v>909</v>
      </c>
      <c r="B3" s="975"/>
      <c r="C3" s="975"/>
      <c r="D3" s="975"/>
      <c r="E3" s="975"/>
      <c r="F3" s="975"/>
      <c r="G3" s="975"/>
      <c r="H3" s="975"/>
      <c r="I3" s="975"/>
      <c r="J3" s="975"/>
      <c r="K3" s="975"/>
      <c r="L3" s="975"/>
      <c r="M3" s="975"/>
      <c r="N3" s="975"/>
      <c r="O3" s="975"/>
      <c r="P3" s="975"/>
      <c r="Q3" s="975"/>
      <c r="R3" s="975"/>
      <c r="S3" s="975"/>
      <c r="T3" s="975"/>
      <c r="U3" s="975"/>
      <c r="V3" s="975"/>
    </row>
    <row r="4" spans="1:22" ht="35.25" customHeight="1" x14ac:dyDescent="0.3">
      <c r="A4" s="662" t="s">
        <v>910</v>
      </c>
      <c r="B4" s="976"/>
      <c r="C4" s="976"/>
      <c r="D4" s="976"/>
      <c r="E4" s="976"/>
      <c r="F4" s="976"/>
      <c r="G4" s="976"/>
      <c r="H4" s="976"/>
      <c r="I4" s="976"/>
      <c r="J4" s="976"/>
      <c r="K4" s="976"/>
      <c r="L4" s="976"/>
      <c r="M4" s="976"/>
      <c r="N4" s="976"/>
      <c r="O4" s="976"/>
      <c r="P4" s="976"/>
      <c r="Q4" s="976"/>
      <c r="R4" s="976"/>
      <c r="S4" s="976"/>
      <c r="T4" s="976"/>
      <c r="U4" s="976"/>
      <c r="V4" s="976"/>
    </row>
    <row r="5" spans="1:22" ht="34.5" customHeight="1" x14ac:dyDescent="0.3">
      <c r="A5" s="662" t="s">
        <v>911</v>
      </c>
      <c r="B5" s="976"/>
      <c r="C5" s="976"/>
      <c r="D5" s="976"/>
      <c r="E5" s="976"/>
      <c r="F5" s="976"/>
      <c r="G5" s="976"/>
      <c r="H5" s="976"/>
      <c r="I5" s="976"/>
      <c r="J5" s="976"/>
      <c r="K5" s="976"/>
      <c r="L5" s="976"/>
      <c r="M5" s="976"/>
      <c r="N5" s="976"/>
      <c r="O5" s="976"/>
      <c r="P5" s="976"/>
      <c r="Q5" s="976"/>
      <c r="R5" s="976"/>
      <c r="S5" s="976"/>
      <c r="T5" s="976"/>
      <c r="U5" s="976"/>
      <c r="V5" s="976"/>
    </row>
    <row r="6" spans="1:22" ht="27" customHeight="1" x14ac:dyDescent="0.3">
      <c r="A6" s="662" t="s">
        <v>912</v>
      </c>
      <c r="B6" s="662"/>
      <c r="C6" s="662"/>
      <c r="D6" s="662"/>
      <c r="E6" s="662"/>
      <c r="F6" s="662"/>
      <c r="G6" s="662"/>
      <c r="H6" s="662"/>
      <c r="I6" s="662"/>
      <c r="J6" s="662"/>
      <c r="K6" s="662"/>
      <c r="L6" s="662"/>
      <c r="M6" s="662"/>
      <c r="N6" s="662"/>
      <c r="O6" s="662"/>
      <c r="P6" s="662"/>
      <c r="Q6" s="662"/>
      <c r="R6" s="352"/>
      <c r="S6" s="352"/>
      <c r="T6" s="352"/>
      <c r="U6" s="352"/>
      <c r="V6" s="352"/>
    </row>
    <row r="7" spans="1:22" s="351" customFormat="1" ht="27" customHeight="1" x14ac:dyDescent="0.3">
      <c r="A7" s="353"/>
      <c r="B7" s="353"/>
      <c r="C7" s="354"/>
      <c r="D7" s="353"/>
      <c r="E7" s="354"/>
      <c r="F7" s="354"/>
      <c r="G7" s="354"/>
      <c r="H7" s="354"/>
      <c r="I7" s="354"/>
      <c r="J7" s="355"/>
      <c r="K7" s="355"/>
      <c r="L7" s="355"/>
      <c r="M7" s="355"/>
      <c r="N7" s="355"/>
      <c r="O7" s="355"/>
      <c r="P7" s="355"/>
      <c r="Q7" s="355"/>
      <c r="R7" s="355"/>
      <c r="S7" s="355"/>
      <c r="T7" s="355"/>
      <c r="U7" s="355"/>
      <c r="V7" s="355"/>
    </row>
    <row r="8" spans="1:22" ht="24" customHeight="1" x14ac:dyDescent="0.3">
      <c r="A8" s="663" t="s">
        <v>14</v>
      </c>
      <c r="B8" s="663" t="s">
        <v>913</v>
      </c>
      <c r="C8" s="663" t="s">
        <v>18</v>
      </c>
      <c r="D8" s="663" t="s">
        <v>914</v>
      </c>
      <c r="E8" s="663" t="s">
        <v>20</v>
      </c>
      <c r="F8" s="663" t="s">
        <v>21</v>
      </c>
      <c r="G8" s="663" t="s">
        <v>915</v>
      </c>
      <c r="H8" s="663" t="s">
        <v>916</v>
      </c>
      <c r="I8" s="663" t="s">
        <v>917</v>
      </c>
      <c r="J8" s="664" t="s">
        <v>24</v>
      </c>
      <c r="K8" s="664"/>
      <c r="L8" s="664"/>
      <c r="M8" s="664"/>
      <c r="N8" s="664"/>
      <c r="O8" s="664"/>
      <c r="P8" s="664"/>
      <c r="Q8" s="664"/>
      <c r="R8" s="664"/>
      <c r="S8" s="664"/>
      <c r="T8" s="664"/>
      <c r="U8" s="664"/>
      <c r="V8" s="663" t="s">
        <v>25</v>
      </c>
    </row>
    <row r="9" spans="1:22" ht="25.5" customHeight="1" x14ac:dyDescent="0.3">
      <c r="A9" s="663"/>
      <c r="B9" s="663"/>
      <c r="C9" s="663"/>
      <c r="D9" s="663"/>
      <c r="E9" s="663"/>
      <c r="F9" s="663"/>
      <c r="G9" s="663"/>
      <c r="H9" s="663"/>
      <c r="I9" s="663"/>
      <c r="J9" s="972" t="s">
        <v>184</v>
      </c>
      <c r="K9" s="972"/>
      <c r="L9" s="972"/>
      <c r="M9" s="972"/>
      <c r="N9" s="972"/>
      <c r="O9" s="972"/>
      <c r="P9" s="972"/>
      <c r="Q9" s="972"/>
      <c r="R9" s="972"/>
      <c r="S9" s="972"/>
      <c r="T9" s="972"/>
      <c r="U9" s="972"/>
      <c r="V9" s="663"/>
    </row>
    <row r="10" spans="1:22" ht="65.25" customHeight="1" x14ac:dyDescent="0.3">
      <c r="A10" s="663"/>
      <c r="B10" s="663"/>
      <c r="C10" s="663"/>
      <c r="D10" s="663"/>
      <c r="E10" s="663"/>
      <c r="F10" s="663"/>
      <c r="G10" s="663"/>
      <c r="H10" s="663"/>
      <c r="I10" s="663"/>
      <c r="J10" s="972" t="s">
        <v>26</v>
      </c>
      <c r="K10" s="972"/>
      <c r="L10" s="972"/>
      <c r="M10" s="972" t="s">
        <v>27</v>
      </c>
      <c r="N10" s="972"/>
      <c r="O10" s="972"/>
      <c r="P10" s="972" t="s">
        <v>28</v>
      </c>
      <c r="Q10" s="972"/>
      <c r="R10" s="972"/>
      <c r="S10" s="972" t="s">
        <v>29</v>
      </c>
      <c r="T10" s="972"/>
      <c r="U10" s="972"/>
      <c r="V10" s="663"/>
    </row>
    <row r="11" spans="1:22" ht="29.25" hidden="1" customHeight="1" x14ac:dyDescent="0.3">
      <c r="A11" s="663"/>
      <c r="B11" s="663"/>
      <c r="C11" s="663"/>
      <c r="D11" s="663"/>
      <c r="E11" s="663"/>
      <c r="F11" s="663"/>
      <c r="G11" s="663"/>
      <c r="H11" s="663"/>
      <c r="I11" s="663"/>
      <c r="J11" s="356">
        <v>1</v>
      </c>
      <c r="K11" s="356">
        <v>2</v>
      </c>
      <c r="L11" s="356">
        <v>3</v>
      </c>
      <c r="M11" s="356">
        <v>4</v>
      </c>
      <c r="N11" s="356">
        <v>5</v>
      </c>
      <c r="O11" s="356">
        <v>6</v>
      </c>
      <c r="P11" s="356">
        <v>7</v>
      </c>
      <c r="Q11" s="356">
        <v>8</v>
      </c>
      <c r="R11" s="356">
        <v>9</v>
      </c>
      <c r="S11" s="356">
        <v>10</v>
      </c>
      <c r="T11" s="356">
        <v>11</v>
      </c>
      <c r="U11" s="356">
        <v>12</v>
      </c>
      <c r="V11" s="97" t="s">
        <v>918</v>
      </c>
    </row>
    <row r="12" spans="1:22" ht="75" customHeight="1" x14ac:dyDescent="0.3">
      <c r="A12" s="970" t="s">
        <v>919</v>
      </c>
      <c r="B12" s="971" t="s">
        <v>920</v>
      </c>
      <c r="C12" s="971" t="s">
        <v>921</v>
      </c>
      <c r="D12" s="893" t="s">
        <v>922</v>
      </c>
      <c r="E12" s="893" t="s">
        <v>923</v>
      </c>
      <c r="F12" s="911">
        <v>48</v>
      </c>
      <c r="G12" s="911">
        <v>12</v>
      </c>
      <c r="H12" s="893" t="s">
        <v>924</v>
      </c>
      <c r="I12" s="797" t="s">
        <v>925</v>
      </c>
      <c r="J12" s="969"/>
      <c r="K12" s="969"/>
      <c r="L12" s="969"/>
      <c r="M12" s="969"/>
      <c r="N12" s="969"/>
      <c r="O12" s="969"/>
      <c r="P12" s="969"/>
      <c r="Q12" s="969"/>
      <c r="R12" s="969"/>
      <c r="S12" s="961"/>
      <c r="T12" s="961"/>
      <c r="U12" s="961"/>
      <c r="V12" s="962" t="s">
        <v>926</v>
      </c>
    </row>
    <row r="13" spans="1:22" ht="34.5" customHeight="1" x14ac:dyDescent="0.3">
      <c r="A13" s="970"/>
      <c r="B13" s="971"/>
      <c r="C13" s="971"/>
      <c r="D13" s="893"/>
      <c r="E13" s="893"/>
      <c r="F13" s="911"/>
      <c r="G13" s="911"/>
      <c r="H13" s="893"/>
      <c r="I13" s="850"/>
      <c r="J13" s="969"/>
      <c r="K13" s="969"/>
      <c r="L13" s="969"/>
      <c r="M13" s="969"/>
      <c r="N13" s="969"/>
      <c r="O13" s="969"/>
      <c r="P13" s="969"/>
      <c r="Q13" s="969"/>
      <c r="R13" s="969"/>
      <c r="S13" s="961"/>
      <c r="T13" s="961"/>
      <c r="U13" s="961"/>
      <c r="V13" s="962"/>
    </row>
    <row r="14" spans="1:22" ht="91.5" customHeight="1" x14ac:dyDescent="0.3">
      <c r="A14" s="970"/>
      <c r="B14" s="971"/>
      <c r="C14" s="971"/>
      <c r="D14" s="893"/>
      <c r="E14" s="893"/>
      <c r="F14" s="911"/>
      <c r="G14" s="911"/>
      <c r="H14" s="893"/>
      <c r="I14" s="798"/>
      <c r="J14" s="969"/>
      <c r="K14" s="969"/>
      <c r="L14" s="969"/>
      <c r="M14" s="969"/>
      <c r="N14" s="969"/>
      <c r="O14" s="969"/>
      <c r="P14" s="969"/>
      <c r="Q14" s="969"/>
      <c r="R14" s="969"/>
      <c r="S14" s="961"/>
      <c r="T14" s="961"/>
      <c r="U14" s="961"/>
      <c r="V14" s="962"/>
    </row>
    <row r="15" spans="1:22" ht="66.75" customHeight="1" x14ac:dyDescent="0.3">
      <c r="A15" s="970"/>
      <c r="B15" s="971"/>
      <c r="C15" s="971"/>
      <c r="D15" s="318" t="s">
        <v>927</v>
      </c>
      <c r="E15" s="318" t="s">
        <v>928</v>
      </c>
      <c r="F15" s="360">
        <v>4</v>
      </c>
      <c r="G15" s="360">
        <v>4</v>
      </c>
      <c r="H15" s="318" t="s">
        <v>929</v>
      </c>
      <c r="I15" s="319" t="s">
        <v>930</v>
      </c>
      <c r="J15" s="963"/>
      <c r="K15" s="964"/>
      <c r="L15" s="965"/>
      <c r="M15" s="963"/>
      <c r="N15" s="964"/>
      <c r="O15" s="965"/>
      <c r="P15" s="963"/>
      <c r="Q15" s="964"/>
      <c r="R15" s="965"/>
      <c r="S15" s="966"/>
      <c r="T15" s="967"/>
      <c r="U15" s="968"/>
      <c r="V15" s="962"/>
    </row>
    <row r="16" spans="1:22" ht="71.25" customHeight="1" x14ac:dyDescent="0.3">
      <c r="A16" s="970"/>
      <c r="B16" s="971"/>
      <c r="C16" s="971"/>
      <c r="D16" s="318" t="s">
        <v>931</v>
      </c>
      <c r="E16" s="318" t="s">
        <v>932</v>
      </c>
      <c r="F16" s="361">
        <v>232</v>
      </c>
      <c r="G16" s="361">
        <v>62</v>
      </c>
      <c r="H16" s="318" t="s">
        <v>933</v>
      </c>
      <c r="I16" s="319" t="s">
        <v>934</v>
      </c>
      <c r="J16" s="848"/>
      <c r="K16" s="848"/>
      <c r="L16" s="848"/>
      <c r="M16" s="848"/>
      <c r="N16" s="848"/>
      <c r="O16" s="848"/>
      <c r="P16" s="848"/>
      <c r="Q16" s="848"/>
      <c r="R16" s="848"/>
      <c r="S16" s="849"/>
      <c r="T16" s="849"/>
      <c r="U16" s="849"/>
      <c r="V16" s="962"/>
    </row>
    <row r="17" spans="1:22" ht="43.5" customHeight="1" x14ac:dyDescent="0.3">
      <c r="A17" s="970"/>
      <c r="B17" s="971"/>
      <c r="C17" s="971"/>
      <c r="D17" s="893" t="s">
        <v>935</v>
      </c>
      <c r="E17" s="318" t="s">
        <v>936</v>
      </c>
      <c r="F17" s="358">
        <v>25</v>
      </c>
      <c r="G17" s="358">
        <v>7</v>
      </c>
      <c r="H17" s="893" t="s">
        <v>937</v>
      </c>
      <c r="I17" s="797" t="s">
        <v>938</v>
      </c>
      <c r="J17" s="877"/>
      <c r="K17" s="877"/>
      <c r="L17" s="877"/>
      <c r="M17" s="960"/>
      <c r="N17" s="960"/>
      <c r="O17" s="960"/>
      <c r="P17" s="960"/>
      <c r="Q17" s="960"/>
      <c r="R17" s="960"/>
      <c r="S17" s="878"/>
      <c r="T17" s="878"/>
      <c r="U17" s="878"/>
      <c r="V17" s="962"/>
    </row>
    <row r="18" spans="1:22" ht="48" customHeight="1" x14ac:dyDescent="0.3">
      <c r="A18" s="970"/>
      <c r="B18" s="971"/>
      <c r="C18" s="971"/>
      <c r="D18" s="893"/>
      <c r="E18" s="318" t="s">
        <v>939</v>
      </c>
      <c r="F18" s="358">
        <v>25</v>
      </c>
      <c r="G18" s="358">
        <v>12</v>
      </c>
      <c r="H18" s="893"/>
      <c r="I18" s="850"/>
      <c r="J18" s="877"/>
      <c r="K18" s="877"/>
      <c r="L18" s="877"/>
      <c r="M18" s="960"/>
      <c r="N18" s="960"/>
      <c r="O18" s="960"/>
      <c r="P18" s="960"/>
      <c r="Q18" s="960"/>
      <c r="R18" s="960"/>
      <c r="S18" s="878"/>
      <c r="T18" s="878"/>
      <c r="U18" s="878"/>
      <c r="V18" s="962"/>
    </row>
    <row r="19" spans="1:22" ht="39" customHeight="1" x14ac:dyDescent="0.3">
      <c r="A19" s="970"/>
      <c r="B19" s="971"/>
      <c r="C19" s="971"/>
      <c r="D19" s="893"/>
      <c r="E19" s="318" t="s">
        <v>940</v>
      </c>
      <c r="F19" s="358">
        <v>250</v>
      </c>
      <c r="G19" s="358">
        <v>125</v>
      </c>
      <c r="H19" s="893"/>
      <c r="I19" s="850"/>
      <c r="J19" s="877"/>
      <c r="K19" s="877"/>
      <c r="L19" s="877"/>
      <c r="M19" s="960"/>
      <c r="N19" s="960"/>
      <c r="O19" s="960"/>
      <c r="P19" s="960"/>
      <c r="Q19" s="960"/>
      <c r="R19" s="960"/>
      <c r="S19" s="878"/>
      <c r="T19" s="878"/>
      <c r="U19" s="878"/>
      <c r="V19" s="962"/>
    </row>
    <row r="20" spans="1:22" ht="27" customHeight="1" x14ac:dyDescent="0.3">
      <c r="A20" s="970"/>
      <c r="B20" s="971"/>
      <c r="C20" s="971"/>
      <c r="D20" s="893"/>
      <c r="E20" s="318" t="s">
        <v>941</v>
      </c>
      <c r="F20" s="358">
        <v>75</v>
      </c>
      <c r="G20" s="358">
        <v>37</v>
      </c>
      <c r="H20" s="893"/>
      <c r="I20" s="850"/>
      <c r="J20" s="877"/>
      <c r="K20" s="877"/>
      <c r="L20" s="877"/>
      <c r="M20" s="960"/>
      <c r="N20" s="960"/>
      <c r="O20" s="960"/>
      <c r="P20" s="960"/>
      <c r="Q20" s="960"/>
      <c r="R20" s="960"/>
      <c r="S20" s="878"/>
      <c r="T20" s="878"/>
      <c r="U20" s="878"/>
      <c r="V20" s="962"/>
    </row>
    <row r="21" spans="1:22" ht="33" customHeight="1" x14ac:dyDescent="0.3">
      <c r="A21" s="970"/>
      <c r="B21" s="971"/>
      <c r="C21" s="971"/>
      <c r="D21" s="893"/>
      <c r="E21" s="318" t="s">
        <v>942</v>
      </c>
      <c r="F21" s="360">
        <v>50</v>
      </c>
      <c r="G21" s="360">
        <v>50</v>
      </c>
      <c r="H21" s="893"/>
      <c r="I21" s="850"/>
      <c r="J21" s="877"/>
      <c r="K21" s="877"/>
      <c r="L21" s="877"/>
      <c r="M21" s="960"/>
      <c r="N21" s="960"/>
      <c r="O21" s="960"/>
      <c r="P21" s="960"/>
      <c r="Q21" s="960"/>
      <c r="R21" s="960"/>
      <c r="S21" s="878"/>
      <c r="T21" s="878"/>
      <c r="U21" s="878"/>
      <c r="V21" s="962"/>
    </row>
    <row r="22" spans="1:22" ht="39" customHeight="1" x14ac:dyDescent="0.3">
      <c r="A22" s="970"/>
      <c r="B22" s="971"/>
      <c r="C22" s="971"/>
      <c r="D22" s="893"/>
      <c r="E22" s="318" t="s">
        <v>943</v>
      </c>
      <c r="F22" s="360">
        <v>150</v>
      </c>
      <c r="G22" s="360">
        <v>150</v>
      </c>
      <c r="H22" s="893"/>
      <c r="I22" s="850"/>
      <c r="J22" s="877"/>
      <c r="K22" s="877"/>
      <c r="L22" s="877"/>
      <c r="M22" s="960"/>
      <c r="N22" s="960"/>
      <c r="O22" s="960"/>
      <c r="P22" s="960"/>
      <c r="Q22" s="960"/>
      <c r="R22" s="960"/>
      <c r="S22" s="878"/>
      <c r="T22" s="878"/>
      <c r="U22" s="878"/>
      <c r="V22" s="962"/>
    </row>
    <row r="23" spans="1:22" ht="31.5" customHeight="1" x14ac:dyDescent="0.3">
      <c r="A23" s="970"/>
      <c r="B23" s="971"/>
      <c r="C23" s="971"/>
      <c r="D23" s="893"/>
      <c r="E23" s="318" t="s">
        <v>944</v>
      </c>
      <c r="F23" s="360">
        <v>250</v>
      </c>
      <c r="G23" s="360">
        <v>125</v>
      </c>
      <c r="H23" s="893"/>
      <c r="I23" s="850"/>
      <c r="J23" s="877"/>
      <c r="K23" s="877"/>
      <c r="L23" s="877"/>
      <c r="M23" s="960"/>
      <c r="N23" s="960"/>
      <c r="O23" s="960"/>
      <c r="P23" s="960"/>
      <c r="Q23" s="960"/>
      <c r="R23" s="960"/>
      <c r="S23" s="878"/>
      <c r="T23" s="878"/>
      <c r="U23" s="878"/>
      <c r="V23" s="962"/>
    </row>
    <row r="24" spans="1:22" ht="25.5" customHeight="1" x14ac:dyDescent="0.3">
      <c r="A24" s="970"/>
      <c r="B24" s="971"/>
      <c r="C24" s="971"/>
      <c r="D24" s="893"/>
      <c r="E24" s="318" t="s">
        <v>945</v>
      </c>
      <c r="F24" s="360">
        <v>25</v>
      </c>
      <c r="G24" s="360">
        <v>25</v>
      </c>
      <c r="H24" s="893"/>
      <c r="I24" s="850"/>
      <c r="J24" s="877"/>
      <c r="K24" s="877"/>
      <c r="L24" s="877"/>
      <c r="M24" s="960"/>
      <c r="N24" s="960"/>
      <c r="O24" s="960"/>
      <c r="P24" s="960"/>
      <c r="Q24" s="960"/>
      <c r="R24" s="960"/>
      <c r="S24" s="878"/>
      <c r="T24" s="878"/>
      <c r="U24" s="878"/>
      <c r="V24" s="962"/>
    </row>
    <row r="25" spans="1:22" ht="56.25" customHeight="1" x14ac:dyDescent="0.3">
      <c r="A25" s="970"/>
      <c r="B25" s="971"/>
      <c r="C25" s="971"/>
      <c r="D25" s="893"/>
      <c r="E25" s="318" t="s">
        <v>946</v>
      </c>
      <c r="F25" s="360">
        <v>100</v>
      </c>
      <c r="G25" s="360">
        <v>100</v>
      </c>
      <c r="H25" s="893"/>
      <c r="I25" s="850"/>
      <c r="J25" s="877"/>
      <c r="K25" s="877"/>
      <c r="L25" s="877"/>
      <c r="M25" s="960"/>
      <c r="N25" s="960"/>
      <c r="O25" s="960"/>
      <c r="P25" s="960"/>
      <c r="Q25" s="960"/>
      <c r="R25" s="960"/>
      <c r="S25" s="878"/>
      <c r="T25" s="878"/>
      <c r="U25" s="878"/>
      <c r="V25" s="962"/>
    </row>
    <row r="26" spans="1:22" ht="25.5" customHeight="1" x14ac:dyDescent="0.3">
      <c r="A26" s="970"/>
      <c r="B26" s="971"/>
      <c r="C26" s="971"/>
      <c r="D26" s="893"/>
      <c r="E26" s="318" t="s">
        <v>947</v>
      </c>
      <c r="F26" s="360">
        <v>25</v>
      </c>
      <c r="G26" s="360">
        <v>25</v>
      </c>
      <c r="H26" s="893"/>
      <c r="I26" s="850"/>
      <c r="J26" s="877"/>
      <c r="K26" s="877"/>
      <c r="L26" s="877"/>
      <c r="M26" s="960"/>
      <c r="N26" s="960"/>
      <c r="O26" s="960"/>
      <c r="P26" s="960"/>
      <c r="Q26" s="960"/>
      <c r="R26" s="960"/>
      <c r="S26" s="878"/>
      <c r="T26" s="878"/>
      <c r="U26" s="878"/>
      <c r="V26" s="962"/>
    </row>
    <row r="27" spans="1:22" ht="30" customHeight="1" x14ac:dyDescent="0.3">
      <c r="A27" s="970"/>
      <c r="B27" s="971"/>
      <c r="C27" s="971"/>
      <c r="D27" s="893"/>
      <c r="E27" s="318" t="s">
        <v>948</v>
      </c>
      <c r="F27" s="360">
        <v>30</v>
      </c>
      <c r="G27" s="360">
        <v>30</v>
      </c>
      <c r="H27" s="893"/>
      <c r="I27" s="850"/>
      <c r="J27" s="877"/>
      <c r="K27" s="877"/>
      <c r="L27" s="877"/>
      <c r="M27" s="960"/>
      <c r="N27" s="960"/>
      <c r="O27" s="960"/>
      <c r="P27" s="960"/>
      <c r="Q27" s="960"/>
      <c r="R27" s="960"/>
      <c r="S27" s="878"/>
      <c r="T27" s="878"/>
      <c r="U27" s="878"/>
      <c r="V27" s="962"/>
    </row>
    <row r="28" spans="1:22" ht="25.5" customHeight="1" x14ac:dyDescent="0.3">
      <c r="A28" s="970"/>
      <c r="B28" s="971"/>
      <c r="C28" s="971"/>
      <c r="D28" s="893"/>
      <c r="E28" s="318" t="s">
        <v>949</v>
      </c>
      <c r="F28" s="360">
        <v>20</v>
      </c>
      <c r="G28" s="360">
        <v>20</v>
      </c>
      <c r="H28" s="893"/>
      <c r="I28" s="850"/>
      <c r="J28" s="877"/>
      <c r="K28" s="877"/>
      <c r="L28" s="877"/>
      <c r="M28" s="960"/>
      <c r="N28" s="960"/>
      <c r="O28" s="960"/>
      <c r="P28" s="960"/>
      <c r="Q28" s="960"/>
      <c r="R28" s="960"/>
      <c r="S28" s="878"/>
      <c r="T28" s="878"/>
      <c r="U28" s="878"/>
      <c r="V28" s="962"/>
    </row>
    <row r="29" spans="1:22" ht="28.5" customHeight="1" x14ac:dyDescent="0.3">
      <c r="A29" s="970"/>
      <c r="B29" s="971"/>
      <c r="C29" s="971"/>
      <c r="D29" s="893"/>
      <c r="E29" s="318" t="s">
        <v>950</v>
      </c>
      <c r="F29" s="360">
        <v>30</v>
      </c>
      <c r="G29" s="360">
        <v>30</v>
      </c>
      <c r="H29" s="893"/>
      <c r="I29" s="850"/>
      <c r="J29" s="877"/>
      <c r="K29" s="877"/>
      <c r="L29" s="877"/>
      <c r="M29" s="960"/>
      <c r="N29" s="960"/>
      <c r="O29" s="960"/>
      <c r="P29" s="960"/>
      <c r="Q29" s="960"/>
      <c r="R29" s="960"/>
      <c r="S29" s="878"/>
      <c r="T29" s="878"/>
      <c r="U29" s="878"/>
      <c r="V29" s="962"/>
    </row>
    <row r="30" spans="1:22" ht="31.5" customHeight="1" x14ac:dyDescent="0.3">
      <c r="A30" s="970"/>
      <c r="B30" s="971"/>
      <c r="C30" s="971"/>
      <c r="D30" s="893"/>
      <c r="E30" s="318" t="s">
        <v>951</v>
      </c>
      <c r="F30" s="360">
        <v>50</v>
      </c>
      <c r="G30" s="360">
        <v>50</v>
      </c>
      <c r="H30" s="893"/>
      <c r="I30" s="850"/>
      <c r="J30" s="877"/>
      <c r="K30" s="877"/>
      <c r="L30" s="877"/>
      <c r="M30" s="960"/>
      <c r="N30" s="960"/>
      <c r="O30" s="960"/>
      <c r="P30" s="960"/>
      <c r="Q30" s="960"/>
      <c r="R30" s="960"/>
      <c r="S30" s="878"/>
      <c r="T30" s="878"/>
      <c r="U30" s="878"/>
      <c r="V30" s="962"/>
    </row>
    <row r="31" spans="1:22" ht="54.75" customHeight="1" x14ac:dyDescent="0.3">
      <c r="A31" s="970"/>
      <c r="B31" s="971"/>
      <c r="C31" s="971"/>
      <c r="D31" s="893"/>
      <c r="E31" s="318" t="s">
        <v>952</v>
      </c>
      <c r="F31" s="360">
        <v>100</v>
      </c>
      <c r="G31" s="360">
        <v>50</v>
      </c>
      <c r="H31" s="893"/>
      <c r="I31" s="850"/>
      <c r="J31" s="877"/>
      <c r="K31" s="877"/>
      <c r="L31" s="877"/>
      <c r="M31" s="960"/>
      <c r="N31" s="960"/>
      <c r="O31" s="960"/>
      <c r="P31" s="960"/>
      <c r="Q31" s="960"/>
      <c r="R31" s="960"/>
      <c r="S31" s="878"/>
      <c r="T31" s="878"/>
      <c r="U31" s="878"/>
      <c r="V31" s="962"/>
    </row>
    <row r="32" spans="1:22" ht="33" customHeight="1" x14ac:dyDescent="0.3">
      <c r="A32" s="970"/>
      <c r="B32" s="971"/>
      <c r="C32" s="971"/>
      <c r="D32" s="893"/>
      <c r="E32" s="318" t="s">
        <v>953</v>
      </c>
      <c r="F32" s="360">
        <v>50</v>
      </c>
      <c r="G32" s="360">
        <v>50</v>
      </c>
      <c r="H32" s="893"/>
      <c r="I32" s="850"/>
      <c r="J32" s="877"/>
      <c r="K32" s="877"/>
      <c r="L32" s="877"/>
      <c r="M32" s="960"/>
      <c r="N32" s="960"/>
      <c r="O32" s="960"/>
      <c r="P32" s="960"/>
      <c r="Q32" s="960"/>
      <c r="R32" s="960"/>
      <c r="S32" s="878"/>
      <c r="T32" s="878"/>
      <c r="U32" s="878"/>
      <c r="V32" s="962"/>
    </row>
    <row r="33" spans="1:22" ht="36" customHeight="1" x14ac:dyDescent="0.3">
      <c r="A33" s="970"/>
      <c r="B33" s="971"/>
      <c r="C33" s="971"/>
      <c r="D33" s="893"/>
      <c r="E33" s="318" t="s">
        <v>954</v>
      </c>
      <c r="F33" s="360">
        <v>150</v>
      </c>
      <c r="G33" s="360">
        <v>150</v>
      </c>
      <c r="H33" s="893"/>
      <c r="I33" s="850"/>
      <c r="J33" s="877"/>
      <c r="K33" s="877"/>
      <c r="L33" s="877"/>
      <c r="M33" s="960"/>
      <c r="N33" s="960"/>
      <c r="O33" s="960"/>
      <c r="P33" s="960"/>
      <c r="Q33" s="960"/>
      <c r="R33" s="960"/>
      <c r="S33" s="878"/>
      <c r="T33" s="878"/>
      <c r="U33" s="878"/>
      <c r="V33" s="962"/>
    </row>
    <row r="34" spans="1:22" ht="30" customHeight="1" x14ac:dyDescent="0.3">
      <c r="A34" s="970"/>
      <c r="B34" s="971"/>
      <c r="C34" s="971"/>
      <c r="D34" s="893"/>
      <c r="E34" s="318" t="s">
        <v>955</v>
      </c>
      <c r="F34" s="360">
        <v>10</v>
      </c>
      <c r="G34" s="360">
        <v>10</v>
      </c>
      <c r="H34" s="893"/>
      <c r="I34" s="850"/>
      <c r="J34" s="877"/>
      <c r="K34" s="877"/>
      <c r="L34" s="877"/>
      <c r="M34" s="960"/>
      <c r="N34" s="960"/>
      <c r="O34" s="960"/>
      <c r="P34" s="960"/>
      <c r="Q34" s="960"/>
      <c r="R34" s="960"/>
      <c r="S34" s="878"/>
      <c r="T34" s="878"/>
      <c r="U34" s="878"/>
      <c r="V34" s="962"/>
    </row>
    <row r="35" spans="1:22" ht="28.5" customHeight="1" x14ac:dyDescent="0.3">
      <c r="A35" s="970"/>
      <c r="B35" s="971"/>
      <c r="C35" s="971"/>
      <c r="D35" s="893"/>
      <c r="E35" s="318" t="s">
        <v>956</v>
      </c>
      <c r="F35" s="360">
        <v>25</v>
      </c>
      <c r="G35" s="360">
        <v>25</v>
      </c>
      <c r="H35" s="893"/>
      <c r="I35" s="850"/>
      <c r="J35" s="877"/>
      <c r="K35" s="877"/>
      <c r="L35" s="877"/>
      <c r="M35" s="960"/>
      <c r="N35" s="960"/>
      <c r="O35" s="960"/>
      <c r="P35" s="960"/>
      <c r="Q35" s="960"/>
      <c r="R35" s="960"/>
      <c r="S35" s="878"/>
      <c r="T35" s="878"/>
      <c r="U35" s="878"/>
      <c r="V35" s="962"/>
    </row>
    <row r="36" spans="1:22" ht="45.75" customHeight="1" x14ac:dyDescent="0.3">
      <c r="A36" s="970"/>
      <c r="B36" s="971"/>
      <c r="C36" s="971"/>
      <c r="D36" s="893"/>
      <c r="E36" s="318" t="s">
        <v>957</v>
      </c>
      <c r="F36" s="360">
        <v>10</v>
      </c>
      <c r="G36" s="360">
        <v>10</v>
      </c>
      <c r="H36" s="893"/>
      <c r="I36" s="798"/>
      <c r="J36" s="877"/>
      <c r="K36" s="877"/>
      <c r="L36" s="877"/>
      <c r="M36" s="960"/>
      <c r="N36" s="960"/>
      <c r="O36" s="960"/>
      <c r="P36" s="960"/>
      <c r="Q36" s="960"/>
      <c r="R36" s="960"/>
      <c r="S36" s="878"/>
      <c r="T36" s="878"/>
      <c r="U36" s="878"/>
      <c r="V36" s="962"/>
    </row>
    <row r="37" spans="1:22" ht="31.5" customHeight="1" x14ac:dyDescent="0.3">
      <c r="A37" s="970"/>
      <c r="B37" s="971"/>
      <c r="C37" s="971"/>
      <c r="D37" s="893" t="s">
        <v>958</v>
      </c>
      <c r="E37" s="318" t="s">
        <v>959</v>
      </c>
      <c r="F37" s="358">
        <v>2320</v>
      </c>
      <c r="G37" s="358">
        <f t="shared" ref="G37:G69" si="0">(F37/4)</f>
        <v>580</v>
      </c>
      <c r="H37" s="893" t="s">
        <v>960</v>
      </c>
      <c r="I37" s="797" t="s">
        <v>961</v>
      </c>
      <c r="J37" s="848"/>
      <c r="K37" s="848"/>
      <c r="L37" s="848"/>
      <c r="M37" s="848"/>
      <c r="N37" s="848"/>
      <c r="O37" s="848"/>
      <c r="P37" s="848"/>
      <c r="Q37" s="848"/>
      <c r="R37" s="848"/>
      <c r="S37" s="849"/>
      <c r="T37" s="849"/>
      <c r="U37" s="849"/>
      <c r="V37" s="962"/>
    </row>
    <row r="38" spans="1:22" ht="31.5" customHeight="1" x14ac:dyDescent="0.3">
      <c r="A38" s="970"/>
      <c r="B38" s="971"/>
      <c r="C38" s="971"/>
      <c r="D38" s="893"/>
      <c r="E38" s="318" t="s">
        <v>962</v>
      </c>
      <c r="F38" s="358">
        <v>116</v>
      </c>
      <c r="G38" s="358">
        <f t="shared" si="0"/>
        <v>29</v>
      </c>
      <c r="H38" s="893"/>
      <c r="I38" s="850"/>
      <c r="J38" s="848"/>
      <c r="K38" s="848"/>
      <c r="L38" s="848"/>
      <c r="M38" s="848"/>
      <c r="N38" s="848"/>
      <c r="O38" s="848"/>
      <c r="P38" s="848"/>
      <c r="Q38" s="848"/>
      <c r="R38" s="848"/>
      <c r="S38" s="849"/>
      <c r="T38" s="849"/>
      <c r="U38" s="849"/>
      <c r="V38" s="962"/>
    </row>
    <row r="39" spans="1:22" ht="31.5" customHeight="1" x14ac:dyDescent="0.3">
      <c r="A39" s="970"/>
      <c r="B39" s="971"/>
      <c r="C39" s="971"/>
      <c r="D39" s="893"/>
      <c r="E39" s="318" t="s">
        <v>963</v>
      </c>
      <c r="F39" s="358">
        <v>232</v>
      </c>
      <c r="G39" s="358">
        <f t="shared" si="0"/>
        <v>58</v>
      </c>
      <c r="H39" s="893"/>
      <c r="I39" s="850"/>
      <c r="J39" s="848"/>
      <c r="K39" s="848"/>
      <c r="L39" s="848"/>
      <c r="M39" s="848"/>
      <c r="N39" s="848"/>
      <c r="O39" s="848"/>
      <c r="P39" s="848"/>
      <c r="Q39" s="848"/>
      <c r="R39" s="848"/>
      <c r="S39" s="849"/>
      <c r="T39" s="849"/>
      <c r="U39" s="849"/>
      <c r="V39" s="962"/>
    </row>
    <row r="40" spans="1:22" ht="31.5" customHeight="1" x14ac:dyDescent="0.3">
      <c r="A40" s="970"/>
      <c r="B40" s="971"/>
      <c r="C40" s="971"/>
      <c r="D40" s="893"/>
      <c r="E40" s="318" t="s">
        <v>964</v>
      </c>
      <c r="F40" s="358">
        <v>232</v>
      </c>
      <c r="G40" s="358">
        <f t="shared" si="0"/>
        <v>58</v>
      </c>
      <c r="H40" s="893"/>
      <c r="I40" s="850"/>
      <c r="J40" s="848"/>
      <c r="K40" s="848"/>
      <c r="L40" s="848"/>
      <c r="M40" s="848"/>
      <c r="N40" s="848"/>
      <c r="O40" s="848"/>
      <c r="P40" s="848"/>
      <c r="Q40" s="848"/>
      <c r="R40" s="848"/>
      <c r="S40" s="849"/>
      <c r="T40" s="849"/>
      <c r="U40" s="849"/>
      <c r="V40" s="962"/>
    </row>
    <row r="41" spans="1:22" ht="31.5" customHeight="1" x14ac:dyDescent="0.3">
      <c r="A41" s="970"/>
      <c r="B41" s="971"/>
      <c r="C41" s="971"/>
      <c r="D41" s="893"/>
      <c r="E41" s="318" t="s">
        <v>965</v>
      </c>
      <c r="F41" s="358">
        <v>17400</v>
      </c>
      <c r="G41" s="358">
        <f t="shared" si="0"/>
        <v>4350</v>
      </c>
      <c r="H41" s="893"/>
      <c r="I41" s="850"/>
      <c r="J41" s="848"/>
      <c r="K41" s="848"/>
      <c r="L41" s="848"/>
      <c r="M41" s="848"/>
      <c r="N41" s="848"/>
      <c r="O41" s="848"/>
      <c r="P41" s="848"/>
      <c r="Q41" s="848"/>
      <c r="R41" s="848"/>
      <c r="S41" s="849"/>
      <c r="T41" s="849"/>
      <c r="U41" s="849"/>
      <c r="V41" s="962"/>
    </row>
    <row r="42" spans="1:22" ht="31.5" customHeight="1" x14ac:dyDescent="0.3">
      <c r="A42" s="970"/>
      <c r="B42" s="971"/>
      <c r="C42" s="971"/>
      <c r="D42" s="893"/>
      <c r="E42" s="318" t="s">
        <v>966</v>
      </c>
      <c r="F42" s="358">
        <v>17400</v>
      </c>
      <c r="G42" s="358">
        <f t="shared" si="0"/>
        <v>4350</v>
      </c>
      <c r="H42" s="893"/>
      <c r="I42" s="850"/>
      <c r="J42" s="848"/>
      <c r="K42" s="848"/>
      <c r="L42" s="848"/>
      <c r="M42" s="848"/>
      <c r="N42" s="848"/>
      <c r="O42" s="848"/>
      <c r="P42" s="848"/>
      <c r="Q42" s="848"/>
      <c r="R42" s="848"/>
      <c r="S42" s="849"/>
      <c r="T42" s="849"/>
      <c r="U42" s="849"/>
      <c r="V42" s="962"/>
    </row>
    <row r="43" spans="1:22" ht="31.5" customHeight="1" x14ac:dyDescent="0.3">
      <c r="A43" s="970"/>
      <c r="B43" s="971"/>
      <c r="C43" s="971"/>
      <c r="D43" s="893"/>
      <c r="E43" s="318" t="s">
        <v>967</v>
      </c>
      <c r="F43" s="358">
        <v>17400</v>
      </c>
      <c r="G43" s="358">
        <f t="shared" si="0"/>
        <v>4350</v>
      </c>
      <c r="H43" s="893"/>
      <c r="I43" s="850"/>
      <c r="J43" s="848"/>
      <c r="K43" s="848"/>
      <c r="L43" s="848"/>
      <c r="M43" s="848"/>
      <c r="N43" s="848"/>
      <c r="O43" s="848"/>
      <c r="P43" s="848"/>
      <c r="Q43" s="848"/>
      <c r="R43" s="848"/>
      <c r="S43" s="849"/>
      <c r="T43" s="849"/>
      <c r="U43" s="849"/>
      <c r="V43" s="962"/>
    </row>
    <row r="44" spans="1:22" ht="31.5" customHeight="1" x14ac:dyDescent="0.3">
      <c r="A44" s="970"/>
      <c r="B44" s="971"/>
      <c r="C44" s="971"/>
      <c r="D44" s="893"/>
      <c r="E44" s="318" t="s">
        <v>968</v>
      </c>
      <c r="F44" s="358">
        <v>232</v>
      </c>
      <c r="G44" s="358">
        <f t="shared" si="0"/>
        <v>58</v>
      </c>
      <c r="H44" s="893"/>
      <c r="I44" s="850"/>
      <c r="J44" s="848"/>
      <c r="K44" s="848"/>
      <c r="L44" s="848"/>
      <c r="M44" s="848"/>
      <c r="N44" s="848"/>
      <c r="O44" s="848"/>
      <c r="P44" s="848"/>
      <c r="Q44" s="848"/>
      <c r="R44" s="848"/>
      <c r="S44" s="849"/>
      <c r="T44" s="849"/>
      <c r="U44" s="849"/>
      <c r="V44" s="962"/>
    </row>
    <row r="45" spans="1:22" ht="31.5" customHeight="1" x14ac:dyDescent="0.3">
      <c r="A45" s="970"/>
      <c r="B45" s="971"/>
      <c r="C45" s="971"/>
      <c r="D45" s="893"/>
      <c r="E45" s="318" t="s">
        <v>969</v>
      </c>
      <c r="F45" s="358">
        <v>17400</v>
      </c>
      <c r="G45" s="358">
        <f t="shared" si="0"/>
        <v>4350</v>
      </c>
      <c r="H45" s="893"/>
      <c r="I45" s="850"/>
      <c r="J45" s="848"/>
      <c r="K45" s="848"/>
      <c r="L45" s="848"/>
      <c r="M45" s="848"/>
      <c r="N45" s="848"/>
      <c r="O45" s="848"/>
      <c r="P45" s="848"/>
      <c r="Q45" s="848"/>
      <c r="R45" s="848"/>
      <c r="S45" s="849"/>
      <c r="T45" s="849"/>
      <c r="U45" s="849"/>
      <c r="V45" s="962"/>
    </row>
    <row r="46" spans="1:22" ht="31.5" customHeight="1" x14ac:dyDescent="0.3">
      <c r="A46" s="970"/>
      <c r="B46" s="971"/>
      <c r="C46" s="971"/>
      <c r="D46" s="893"/>
      <c r="E46" s="318" t="s">
        <v>970</v>
      </c>
      <c r="F46" s="358">
        <v>232</v>
      </c>
      <c r="G46" s="358">
        <f t="shared" si="0"/>
        <v>58</v>
      </c>
      <c r="H46" s="893"/>
      <c r="I46" s="850"/>
      <c r="J46" s="848"/>
      <c r="K46" s="848"/>
      <c r="L46" s="848"/>
      <c r="M46" s="848"/>
      <c r="N46" s="848"/>
      <c r="O46" s="848"/>
      <c r="P46" s="848"/>
      <c r="Q46" s="848"/>
      <c r="R46" s="848"/>
      <c r="S46" s="849"/>
      <c r="T46" s="849"/>
      <c r="U46" s="849"/>
      <c r="V46" s="962"/>
    </row>
    <row r="47" spans="1:22" ht="31.5" customHeight="1" x14ac:dyDescent="0.3">
      <c r="A47" s="970"/>
      <c r="B47" s="971"/>
      <c r="C47" s="971"/>
      <c r="D47" s="893"/>
      <c r="E47" s="318" t="s">
        <v>971</v>
      </c>
      <c r="F47" s="358">
        <v>696</v>
      </c>
      <c r="G47" s="358">
        <f t="shared" si="0"/>
        <v>174</v>
      </c>
      <c r="H47" s="893"/>
      <c r="I47" s="850"/>
      <c r="J47" s="848"/>
      <c r="K47" s="848"/>
      <c r="L47" s="848"/>
      <c r="M47" s="848"/>
      <c r="N47" s="848"/>
      <c r="O47" s="848"/>
      <c r="P47" s="848"/>
      <c r="Q47" s="848"/>
      <c r="R47" s="848"/>
      <c r="S47" s="849"/>
      <c r="T47" s="849"/>
      <c r="U47" s="849"/>
      <c r="V47" s="962"/>
    </row>
    <row r="48" spans="1:22" ht="31.5" customHeight="1" x14ac:dyDescent="0.3">
      <c r="A48" s="970"/>
      <c r="B48" s="971"/>
      <c r="C48" s="971"/>
      <c r="D48" s="893"/>
      <c r="E48" s="318" t="s">
        <v>972</v>
      </c>
      <c r="F48" s="358">
        <v>232</v>
      </c>
      <c r="G48" s="358">
        <f t="shared" si="0"/>
        <v>58</v>
      </c>
      <c r="H48" s="893"/>
      <c r="I48" s="850"/>
      <c r="J48" s="848"/>
      <c r="K48" s="848"/>
      <c r="L48" s="848"/>
      <c r="M48" s="848"/>
      <c r="N48" s="848"/>
      <c r="O48" s="848"/>
      <c r="P48" s="848"/>
      <c r="Q48" s="848"/>
      <c r="R48" s="848"/>
      <c r="S48" s="849"/>
      <c r="T48" s="849"/>
      <c r="U48" s="849"/>
      <c r="V48" s="962"/>
    </row>
    <row r="49" spans="1:22" ht="48.75" customHeight="1" x14ac:dyDescent="0.3">
      <c r="A49" s="970"/>
      <c r="B49" s="971"/>
      <c r="C49" s="971"/>
      <c r="D49" s="893"/>
      <c r="E49" s="318" t="s">
        <v>973</v>
      </c>
      <c r="F49" s="358">
        <v>290</v>
      </c>
      <c r="G49" s="358">
        <f t="shared" si="0"/>
        <v>72.5</v>
      </c>
      <c r="H49" s="893"/>
      <c r="I49" s="850"/>
      <c r="J49" s="848"/>
      <c r="K49" s="848"/>
      <c r="L49" s="848"/>
      <c r="M49" s="848"/>
      <c r="N49" s="848"/>
      <c r="O49" s="848"/>
      <c r="P49" s="848"/>
      <c r="Q49" s="848"/>
      <c r="R49" s="848"/>
      <c r="S49" s="849"/>
      <c r="T49" s="849"/>
      <c r="U49" s="849"/>
      <c r="V49" s="962"/>
    </row>
    <row r="50" spans="1:22" ht="31.5" customHeight="1" x14ac:dyDescent="0.3">
      <c r="A50" s="970"/>
      <c r="B50" s="971"/>
      <c r="C50" s="971"/>
      <c r="D50" s="893"/>
      <c r="E50" s="318" t="s">
        <v>974</v>
      </c>
      <c r="F50" s="358">
        <v>696</v>
      </c>
      <c r="G50" s="358">
        <f t="shared" si="0"/>
        <v>174</v>
      </c>
      <c r="H50" s="893"/>
      <c r="I50" s="850"/>
      <c r="J50" s="848"/>
      <c r="K50" s="848"/>
      <c r="L50" s="848"/>
      <c r="M50" s="848"/>
      <c r="N50" s="848"/>
      <c r="O50" s="848"/>
      <c r="P50" s="848"/>
      <c r="Q50" s="848"/>
      <c r="R50" s="848"/>
      <c r="S50" s="849"/>
      <c r="T50" s="849"/>
      <c r="U50" s="849"/>
      <c r="V50" s="962"/>
    </row>
    <row r="51" spans="1:22" ht="31.5" customHeight="1" x14ac:dyDescent="0.3">
      <c r="A51" s="970"/>
      <c r="B51" s="971"/>
      <c r="C51" s="971"/>
      <c r="D51" s="893"/>
      <c r="E51" s="318" t="s">
        <v>975</v>
      </c>
      <c r="F51" s="358">
        <v>696</v>
      </c>
      <c r="G51" s="358">
        <f t="shared" si="0"/>
        <v>174</v>
      </c>
      <c r="H51" s="893"/>
      <c r="I51" s="850"/>
      <c r="J51" s="848"/>
      <c r="K51" s="848"/>
      <c r="L51" s="848"/>
      <c r="M51" s="848"/>
      <c r="N51" s="848"/>
      <c r="O51" s="848"/>
      <c r="P51" s="848"/>
      <c r="Q51" s="848"/>
      <c r="R51" s="848"/>
      <c r="S51" s="849"/>
      <c r="T51" s="849"/>
      <c r="U51" s="849"/>
      <c r="V51" s="962"/>
    </row>
    <row r="52" spans="1:22" ht="31.5" customHeight="1" x14ac:dyDescent="0.3">
      <c r="A52" s="970"/>
      <c r="B52" s="971"/>
      <c r="C52" s="971"/>
      <c r="D52" s="893"/>
      <c r="E52" s="318" t="s">
        <v>976</v>
      </c>
      <c r="F52" s="358">
        <v>696</v>
      </c>
      <c r="G52" s="358">
        <f t="shared" si="0"/>
        <v>174</v>
      </c>
      <c r="H52" s="893"/>
      <c r="I52" s="850"/>
      <c r="J52" s="848"/>
      <c r="K52" s="848"/>
      <c r="L52" s="848"/>
      <c r="M52" s="848"/>
      <c r="N52" s="848"/>
      <c r="O52" s="848"/>
      <c r="P52" s="848"/>
      <c r="Q52" s="848"/>
      <c r="R52" s="848"/>
      <c r="S52" s="849"/>
      <c r="T52" s="849"/>
      <c r="U52" s="849"/>
      <c r="V52" s="962"/>
    </row>
    <row r="53" spans="1:22" ht="50.25" customHeight="1" x14ac:dyDescent="0.3">
      <c r="A53" s="970"/>
      <c r="B53" s="971"/>
      <c r="C53" s="971"/>
      <c r="D53" s="893"/>
      <c r="E53" s="318" t="s">
        <v>977</v>
      </c>
      <c r="F53" s="358">
        <v>696</v>
      </c>
      <c r="G53" s="358">
        <f t="shared" si="0"/>
        <v>174</v>
      </c>
      <c r="H53" s="893"/>
      <c r="I53" s="850"/>
      <c r="J53" s="848"/>
      <c r="K53" s="848"/>
      <c r="L53" s="848"/>
      <c r="M53" s="848"/>
      <c r="N53" s="848"/>
      <c r="O53" s="848"/>
      <c r="P53" s="848"/>
      <c r="Q53" s="848"/>
      <c r="R53" s="848"/>
      <c r="S53" s="849"/>
      <c r="T53" s="849"/>
      <c r="U53" s="849"/>
      <c r="V53" s="962"/>
    </row>
    <row r="54" spans="1:22" ht="71.25" customHeight="1" x14ac:dyDescent="0.3">
      <c r="A54" s="970"/>
      <c r="B54" s="971"/>
      <c r="C54" s="971"/>
      <c r="D54" s="893"/>
      <c r="E54" s="318" t="s">
        <v>978</v>
      </c>
      <c r="F54" s="358">
        <v>928</v>
      </c>
      <c r="G54" s="358">
        <f t="shared" si="0"/>
        <v>232</v>
      </c>
      <c r="H54" s="893"/>
      <c r="I54" s="850"/>
      <c r="J54" s="848"/>
      <c r="K54" s="848"/>
      <c r="L54" s="848"/>
      <c r="M54" s="848"/>
      <c r="N54" s="848"/>
      <c r="O54" s="848"/>
      <c r="P54" s="848"/>
      <c r="Q54" s="848"/>
      <c r="R54" s="848"/>
      <c r="S54" s="849"/>
      <c r="T54" s="849"/>
      <c r="U54" s="849"/>
      <c r="V54" s="962"/>
    </row>
    <row r="55" spans="1:22" ht="31.5" customHeight="1" x14ac:dyDescent="0.3">
      <c r="A55" s="970"/>
      <c r="B55" s="971"/>
      <c r="C55" s="971"/>
      <c r="D55" s="893"/>
      <c r="E55" s="318" t="s">
        <v>979</v>
      </c>
      <c r="F55" s="358">
        <v>696</v>
      </c>
      <c r="G55" s="358">
        <f t="shared" si="0"/>
        <v>174</v>
      </c>
      <c r="H55" s="893"/>
      <c r="I55" s="850"/>
      <c r="J55" s="848"/>
      <c r="K55" s="848"/>
      <c r="L55" s="848"/>
      <c r="M55" s="848"/>
      <c r="N55" s="848"/>
      <c r="O55" s="848"/>
      <c r="P55" s="848"/>
      <c r="Q55" s="848"/>
      <c r="R55" s="848"/>
      <c r="S55" s="849"/>
      <c r="T55" s="849"/>
      <c r="U55" s="849"/>
      <c r="V55" s="962"/>
    </row>
    <row r="56" spans="1:22" ht="54" customHeight="1" x14ac:dyDescent="0.3">
      <c r="A56" s="970"/>
      <c r="B56" s="971"/>
      <c r="C56" s="971"/>
      <c r="D56" s="893"/>
      <c r="E56" s="318" t="s">
        <v>980</v>
      </c>
      <c r="F56" s="358">
        <v>116</v>
      </c>
      <c r="G56" s="358">
        <f t="shared" si="0"/>
        <v>29</v>
      </c>
      <c r="H56" s="893"/>
      <c r="I56" s="850"/>
      <c r="J56" s="848"/>
      <c r="K56" s="848"/>
      <c r="L56" s="848"/>
      <c r="M56" s="848"/>
      <c r="N56" s="848"/>
      <c r="O56" s="848"/>
      <c r="P56" s="848"/>
      <c r="Q56" s="848"/>
      <c r="R56" s="848"/>
      <c r="S56" s="849"/>
      <c r="T56" s="849"/>
      <c r="U56" s="849"/>
      <c r="V56" s="962"/>
    </row>
    <row r="57" spans="1:22" ht="31.5" customHeight="1" x14ac:dyDescent="0.3">
      <c r="A57" s="970"/>
      <c r="B57" s="971"/>
      <c r="C57" s="971"/>
      <c r="D57" s="893"/>
      <c r="E57" s="318" t="s">
        <v>981</v>
      </c>
      <c r="F57" s="358">
        <v>464</v>
      </c>
      <c r="G57" s="358">
        <f t="shared" si="0"/>
        <v>116</v>
      </c>
      <c r="H57" s="893"/>
      <c r="I57" s="850"/>
      <c r="J57" s="848"/>
      <c r="K57" s="848"/>
      <c r="L57" s="848"/>
      <c r="M57" s="848"/>
      <c r="N57" s="848"/>
      <c r="O57" s="848"/>
      <c r="P57" s="848"/>
      <c r="Q57" s="848"/>
      <c r="R57" s="848"/>
      <c r="S57" s="849"/>
      <c r="T57" s="849"/>
      <c r="U57" s="849"/>
      <c r="V57" s="962"/>
    </row>
    <row r="58" spans="1:22" ht="31.5" customHeight="1" x14ac:dyDescent="0.3">
      <c r="A58" s="970"/>
      <c r="B58" s="971"/>
      <c r="C58" s="971"/>
      <c r="D58" s="893"/>
      <c r="E58" s="318" t="s">
        <v>982</v>
      </c>
      <c r="F58" s="358">
        <v>232</v>
      </c>
      <c r="G58" s="358">
        <f t="shared" si="0"/>
        <v>58</v>
      </c>
      <c r="H58" s="893"/>
      <c r="I58" s="798"/>
      <c r="J58" s="848"/>
      <c r="K58" s="848"/>
      <c r="L58" s="848"/>
      <c r="M58" s="848"/>
      <c r="N58" s="848"/>
      <c r="O58" s="848"/>
      <c r="P58" s="848"/>
      <c r="Q58" s="848"/>
      <c r="R58" s="848"/>
      <c r="S58" s="849"/>
      <c r="T58" s="849"/>
      <c r="U58" s="849"/>
      <c r="V58" s="962"/>
    </row>
    <row r="59" spans="1:22" ht="40.5" customHeight="1" x14ac:dyDescent="0.3">
      <c r="A59" s="970"/>
      <c r="B59" s="971"/>
      <c r="C59" s="971"/>
      <c r="D59" s="893" t="s">
        <v>983</v>
      </c>
      <c r="E59" s="318" t="s">
        <v>984</v>
      </c>
      <c r="F59" s="358">
        <v>696</v>
      </c>
      <c r="G59" s="358">
        <f t="shared" si="0"/>
        <v>174</v>
      </c>
      <c r="H59" s="893" t="s">
        <v>985</v>
      </c>
      <c r="I59" s="797" t="s">
        <v>961</v>
      </c>
      <c r="J59" s="848"/>
      <c r="K59" s="848"/>
      <c r="L59" s="848"/>
      <c r="M59" s="848"/>
      <c r="N59" s="848"/>
      <c r="O59" s="848"/>
      <c r="P59" s="848"/>
      <c r="Q59" s="848"/>
      <c r="R59" s="848"/>
      <c r="S59" s="849"/>
      <c r="T59" s="849"/>
      <c r="U59" s="849"/>
      <c r="V59" s="962"/>
    </row>
    <row r="60" spans="1:22" ht="40.5" customHeight="1" x14ac:dyDescent="0.3">
      <c r="A60" s="970"/>
      <c r="B60" s="971"/>
      <c r="C60" s="971"/>
      <c r="D60" s="893"/>
      <c r="E60" s="318" t="s">
        <v>986</v>
      </c>
      <c r="F60" s="358">
        <v>464</v>
      </c>
      <c r="G60" s="358">
        <f t="shared" si="0"/>
        <v>116</v>
      </c>
      <c r="H60" s="893"/>
      <c r="I60" s="850"/>
      <c r="J60" s="848"/>
      <c r="K60" s="848"/>
      <c r="L60" s="848"/>
      <c r="M60" s="848"/>
      <c r="N60" s="848"/>
      <c r="O60" s="848"/>
      <c r="P60" s="848"/>
      <c r="Q60" s="848"/>
      <c r="R60" s="848"/>
      <c r="S60" s="849"/>
      <c r="T60" s="849"/>
      <c r="U60" s="849"/>
      <c r="V60" s="962"/>
    </row>
    <row r="61" spans="1:22" ht="40.5" customHeight="1" x14ac:dyDescent="0.3">
      <c r="A61" s="970"/>
      <c r="B61" s="971"/>
      <c r="C61" s="971"/>
      <c r="D61" s="893"/>
      <c r="E61" s="318" t="s">
        <v>987</v>
      </c>
      <c r="F61" s="358">
        <v>464</v>
      </c>
      <c r="G61" s="358">
        <f t="shared" si="0"/>
        <v>116</v>
      </c>
      <c r="H61" s="893"/>
      <c r="I61" s="850"/>
      <c r="J61" s="848"/>
      <c r="K61" s="848"/>
      <c r="L61" s="848"/>
      <c r="M61" s="848"/>
      <c r="N61" s="848"/>
      <c r="O61" s="848"/>
      <c r="P61" s="848"/>
      <c r="Q61" s="848"/>
      <c r="R61" s="848"/>
      <c r="S61" s="849"/>
      <c r="T61" s="849"/>
      <c r="U61" s="849"/>
      <c r="V61" s="962"/>
    </row>
    <row r="62" spans="1:22" ht="40.5" customHeight="1" x14ac:dyDescent="0.3">
      <c r="A62" s="970"/>
      <c r="B62" s="971"/>
      <c r="C62" s="971"/>
      <c r="D62" s="893"/>
      <c r="E62" s="318" t="s">
        <v>988</v>
      </c>
      <c r="F62" s="358">
        <v>232</v>
      </c>
      <c r="G62" s="358">
        <f t="shared" si="0"/>
        <v>58</v>
      </c>
      <c r="H62" s="893"/>
      <c r="I62" s="850"/>
      <c r="J62" s="848"/>
      <c r="K62" s="848"/>
      <c r="L62" s="848"/>
      <c r="M62" s="848"/>
      <c r="N62" s="848"/>
      <c r="O62" s="848"/>
      <c r="P62" s="848"/>
      <c r="Q62" s="848"/>
      <c r="R62" s="848"/>
      <c r="S62" s="849"/>
      <c r="T62" s="849"/>
      <c r="U62" s="849"/>
      <c r="V62" s="962"/>
    </row>
    <row r="63" spans="1:22" ht="40.5" customHeight="1" x14ac:dyDescent="0.3">
      <c r="A63" s="970"/>
      <c r="B63" s="971"/>
      <c r="C63" s="971"/>
      <c r="D63" s="893"/>
      <c r="E63" s="318" t="s">
        <v>989</v>
      </c>
      <c r="F63" s="358">
        <v>232</v>
      </c>
      <c r="G63" s="358">
        <f t="shared" si="0"/>
        <v>58</v>
      </c>
      <c r="H63" s="893"/>
      <c r="I63" s="850"/>
      <c r="J63" s="848"/>
      <c r="K63" s="848"/>
      <c r="L63" s="848"/>
      <c r="M63" s="848"/>
      <c r="N63" s="848"/>
      <c r="O63" s="848"/>
      <c r="P63" s="848"/>
      <c r="Q63" s="848"/>
      <c r="R63" s="848"/>
      <c r="S63" s="849"/>
      <c r="T63" s="849"/>
      <c r="U63" s="849"/>
      <c r="V63" s="962"/>
    </row>
    <row r="64" spans="1:22" ht="40.5" customHeight="1" x14ac:dyDescent="0.3">
      <c r="A64" s="970"/>
      <c r="B64" s="971"/>
      <c r="C64" s="971"/>
      <c r="D64" s="893"/>
      <c r="E64" s="318" t="s">
        <v>990</v>
      </c>
      <c r="F64" s="358">
        <v>232</v>
      </c>
      <c r="G64" s="358">
        <f t="shared" si="0"/>
        <v>58</v>
      </c>
      <c r="H64" s="893"/>
      <c r="I64" s="850"/>
      <c r="J64" s="848"/>
      <c r="K64" s="848"/>
      <c r="L64" s="848"/>
      <c r="M64" s="848"/>
      <c r="N64" s="848"/>
      <c r="O64" s="848"/>
      <c r="P64" s="848"/>
      <c r="Q64" s="848"/>
      <c r="R64" s="848"/>
      <c r="S64" s="849"/>
      <c r="T64" s="849"/>
      <c r="U64" s="849"/>
      <c r="V64" s="962"/>
    </row>
    <row r="65" spans="1:22" ht="40.5" customHeight="1" x14ac:dyDescent="0.3">
      <c r="A65" s="970"/>
      <c r="B65" s="971"/>
      <c r="C65" s="971"/>
      <c r="D65" s="893"/>
      <c r="E65" s="318" t="s">
        <v>991</v>
      </c>
      <c r="F65" s="358">
        <v>696</v>
      </c>
      <c r="G65" s="358">
        <f t="shared" si="0"/>
        <v>174</v>
      </c>
      <c r="H65" s="893"/>
      <c r="I65" s="850"/>
      <c r="J65" s="848"/>
      <c r="K65" s="848"/>
      <c r="L65" s="848"/>
      <c r="M65" s="848"/>
      <c r="N65" s="848"/>
      <c r="O65" s="848"/>
      <c r="P65" s="848"/>
      <c r="Q65" s="848"/>
      <c r="R65" s="848"/>
      <c r="S65" s="849"/>
      <c r="T65" s="849"/>
      <c r="U65" s="849"/>
      <c r="V65" s="962"/>
    </row>
    <row r="66" spans="1:22" ht="40.5" customHeight="1" x14ac:dyDescent="0.3">
      <c r="A66" s="970"/>
      <c r="B66" s="971"/>
      <c r="C66" s="971"/>
      <c r="D66" s="893"/>
      <c r="E66" s="318" t="s">
        <v>992</v>
      </c>
      <c r="F66" s="358">
        <v>464</v>
      </c>
      <c r="G66" s="358">
        <f t="shared" si="0"/>
        <v>116</v>
      </c>
      <c r="H66" s="893"/>
      <c r="I66" s="850"/>
      <c r="J66" s="848"/>
      <c r="K66" s="848"/>
      <c r="L66" s="848"/>
      <c r="M66" s="848"/>
      <c r="N66" s="848"/>
      <c r="O66" s="848"/>
      <c r="P66" s="848"/>
      <c r="Q66" s="848"/>
      <c r="R66" s="848"/>
      <c r="S66" s="849"/>
      <c r="T66" s="849"/>
      <c r="U66" s="849"/>
      <c r="V66" s="962"/>
    </row>
    <row r="67" spans="1:22" ht="40.5" customHeight="1" x14ac:dyDescent="0.3">
      <c r="A67" s="970"/>
      <c r="B67" s="971"/>
      <c r="C67" s="971"/>
      <c r="D67" s="893"/>
      <c r="E67" s="318" t="s">
        <v>993</v>
      </c>
      <c r="F67" s="358">
        <v>464</v>
      </c>
      <c r="G67" s="358">
        <f t="shared" si="0"/>
        <v>116</v>
      </c>
      <c r="H67" s="893"/>
      <c r="I67" s="850"/>
      <c r="J67" s="848"/>
      <c r="K67" s="848"/>
      <c r="L67" s="848"/>
      <c r="M67" s="848"/>
      <c r="N67" s="848"/>
      <c r="O67" s="848"/>
      <c r="P67" s="848"/>
      <c r="Q67" s="848"/>
      <c r="R67" s="848"/>
      <c r="S67" s="849"/>
      <c r="T67" s="849"/>
      <c r="U67" s="849"/>
      <c r="V67" s="962"/>
    </row>
    <row r="68" spans="1:22" ht="40.5" customHeight="1" x14ac:dyDescent="0.3">
      <c r="A68" s="970"/>
      <c r="B68" s="971"/>
      <c r="C68" s="971"/>
      <c r="D68" s="893"/>
      <c r="E68" s="318" t="s">
        <v>994</v>
      </c>
      <c r="F68" s="358">
        <v>464</v>
      </c>
      <c r="G68" s="358">
        <f t="shared" si="0"/>
        <v>116</v>
      </c>
      <c r="H68" s="893"/>
      <c r="I68" s="850"/>
      <c r="J68" s="848"/>
      <c r="K68" s="848"/>
      <c r="L68" s="848"/>
      <c r="M68" s="848"/>
      <c r="N68" s="848"/>
      <c r="O68" s="848"/>
      <c r="P68" s="848"/>
      <c r="Q68" s="848"/>
      <c r="R68" s="848"/>
      <c r="S68" s="849"/>
      <c r="T68" s="849"/>
      <c r="U68" s="849"/>
      <c r="V68" s="962"/>
    </row>
    <row r="69" spans="1:22" ht="40.5" customHeight="1" x14ac:dyDescent="0.3">
      <c r="A69" s="970"/>
      <c r="B69" s="971"/>
      <c r="C69" s="971"/>
      <c r="D69" s="893"/>
      <c r="E69" s="318" t="s">
        <v>995</v>
      </c>
      <c r="F69" s="358">
        <v>464</v>
      </c>
      <c r="G69" s="358">
        <f t="shared" si="0"/>
        <v>116</v>
      </c>
      <c r="H69" s="893"/>
      <c r="I69" s="798"/>
      <c r="J69" s="848"/>
      <c r="K69" s="848"/>
      <c r="L69" s="848"/>
      <c r="M69" s="848"/>
      <c r="N69" s="848"/>
      <c r="O69" s="848"/>
      <c r="P69" s="848"/>
      <c r="Q69" s="848"/>
      <c r="R69" s="848"/>
      <c r="S69" s="849"/>
      <c r="T69" s="849"/>
      <c r="U69" s="849"/>
      <c r="V69" s="962"/>
    </row>
    <row r="70" spans="1:22" ht="54" customHeight="1" x14ac:dyDescent="0.3">
      <c r="A70" s="970"/>
      <c r="B70" s="971"/>
      <c r="C70" s="971"/>
      <c r="D70" s="318" t="s">
        <v>996</v>
      </c>
      <c r="E70" s="318" t="s">
        <v>997</v>
      </c>
      <c r="F70" s="358">
        <v>30</v>
      </c>
      <c r="G70" s="358">
        <v>30</v>
      </c>
      <c r="H70" s="318" t="s">
        <v>998</v>
      </c>
      <c r="I70" s="319" t="s">
        <v>999</v>
      </c>
      <c r="J70" s="848"/>
      <c r="K70" s="848"/>
      <c r="L70" s="848"/>
      <c r="M70" s="877"/>
      <c r="N70" s="877"/>
      <c r="O70" s="877"/>
      <c r="P70" s="877"/>
      <c r="Q70" s="877"/>
      <c r="R70" s="877"/>
      <c r="S70" s="878"/>
      <c r="T70" s="878"/>
      <c r="U70" s="878"/>
      <c r="V70" s="962"/>
    </row>
    <row r="71" spans="1:22" ht="40.5" customHeight="1" x14ac:dyDescent="0.3">
      <c r="A71" s="970"/>
      <c r="B71" s="958" t="s">
        <v>1000</v>
      </c>
      <c r="C71" s="893" t="s">
        <v>1001</v>
      </c>
      <c r="D71" s="797" t="s">
        <v>1002</v>
      </c>
      <c r="E71" s="318" t="s">
        <v>1003</v>
      </c>
      <c r="F71" s="358">
        <v>240</v>
      </c>
      <c r="G71" s="358">
        <v>70</v>
      </c>
      <c r="H71" s="893"/>
      <c r="I71" s="797" t="s">
        <v>1004</v>
      </c>
      <c r="J71" s="959"/>
      <c r="K71" s="959"/>
      <c r="L71" s="959"/>
      <c r="M71" s="948"/>
      <c r="N71" s="948"/>
      <c r="O71" s="948"/>
      <c r="P71" s="877"/>
      <c r="Q71" s="877"/>
      <c r="R71" s="877"/>
      <c r="S71" s="878"/>
      <c r="T71" s="878"/>
      <c r="U71" s="878"/>
      <c r="V71" s="901" t="s">
        <v>926</v>
      </c>
    </row>
    <row r="72" spans="1:22" ht="27" customHeight="1" x14ac:dyDescent="0.3">
      <c r="A72" s="970"/>
      <c r="B72" s="958"/>
      <c r="C72" s="893"/>
      <c r="D72" s="850"/>
      <c r="E72" s="318" t="s">
        <v>1005</v>
      </c>
      <c r="F72" s="358">
        <v>240</v>
      </c>
      <c r="G72" s="358">
        <v>70</v>
      </c>
      <c r="H72" s="893"/>
      <c r="I72" s="850"/>
      <c r="J72" s="959"/>
      <c r="K72" s="959"/>
      <c r="L72" s="959"/>
      <c r="M72" s="948"/>
      <c r="N72" s="948"/>
      <c r="O72" s="948"/>
      <c r="P72" s="877"/>
      <c r="Q72" s="877"/>
      <c r="R72" s="877"/>
      <c r="S72" s="878"/>
      <c r="T72" s="878"/>
      <c r="U72" s="878"/>
      <c r="V72" s="901"/>
    </row>
    <row r="73" spans="1:22" ht="31.5" customHeight="1" x14ac:dyDescent="0.3">
      <c r="A73" s="970"/>
      <c r="B73" s="958"/>
      <c r="C73" s="893"/>
      <c r="D73" s="850"/>
      <c r="E73" s="318" t="s">
        <v>1006</v>
      </c>
      <c r="F73" s="358">
        <v>240</v>
      </c>
      <c r="G73" s="358">
        <v>70</v>
      </c>
      <c r="H73" s="893"/>
      <c r="I73" s="850"/>
      <c r="J73" s="959"/>
      <c r="K73" s="959"/>
      <c r="L73" s="959"/>
      <c r="M73" s="948"/>
      <c r="N73" s="948"/>
      <c r="O73" s="948"/>
      <c r="P73" s="877"/>
      <c r="Q73" s="877"/>
      <c r="R73" s="877"/>
      <c r="S73" s="878"/>
      <c r="T73" s="878"/>
      <c r="U73" s="878"/>
      <c r="V73" s="901"/>
    </row>
    <row r="74" spans="1:22" ht="31.5" customHeight="1" x14ac:dyDescent="0.3">
      <c r="A74" s="970"/>
      <c r="B74" s="958"/>
      <c r="C74" s="893"/>
      <c r="D74" s="850"/>
      <c r="E74" s="318" t="s">
        <v>336</v>
      </c>
      <c r="F74" s="358">
        <v>240</v>
      </c>
      <c r="G74" s="358">
        <v>70</v>
      </c>
      <c r="H74" s="893"/>
      <c r="I74" s="850"/>
      <c r="J74" s="959"/>
      <c r="K74" s="959"/>
      <c r="L74" s="959"/>
      <c r="M74" s="948"/>
      <c r="N74" s="948"/>
      <c r="O74" s="948"/>
      <c r="P74" s="877"/>
      <c r="Q74" s="877"/>
      <c r="R74" s="877"/>
      <c r="S74" s="878"/>
      <c r="T74" s="878"/>
      <c r="U74" s="878"/>
      <c r="V74" s="901"/>
    </row>
    <row r="75" spans="1:22" ht="24" customHeight="1" x14ac:dyDescent="0.3">
      <c r="A75" s="970"/>
      <c r="B75" s="958"/>
      <c r="C75" s="893"/>
      <c r="D75" s="850"/>
      <c r="E75" s="318" t="s">
        <v>1007</v>
      </c>
      <c r="F75" s="358">
        <v>70</v>
      </c>
      <c r="G75" s="358">
        <v>70</v>
      </c>
      <c r="H75" s="893"/>
      <c r="I75" s="850"/>
      <c r="J75" s="959"/>
      <c r="K75" s="959"/>
      <c r="L75" s="959"/>
      <c r="M75" s="948"/>
      <c r="N75" s="948"/>
      <c r="O75" s="948"/>
      <c r="P75" s="877"/>
      <c r="Q75" s="877"/>
      <c r="R75" s="877"/>
      <c r="S75" s="878"/>
      <c r="T75" s="878"/>
      <c r="U75" s="878"/>
      <c r="V75" s="901"/>
    </row>
    <row r="76" spans="1:22" ht="30" customHeight="1" x14ac:dyDescent="0.3">
      <c r="A76" s="970"/>
      <c r="B76" s="958"/>
      <c r="C76" s="893"/>
      <c r="D76" s="850"/>
      <c r="E76" s="318" t="s">
        <v>1008</v>
      </c>
      <c r="F76" s="358">
        <v>70</v>
      </c>
      <c r="G76" s="358">
        <v>70</v>
      </c>
      <c r="H76" s="893"/>
      <c r="I76" s="850"/>
      <c r="J76" s="959"/>
      <c r="K76" s="959"/>
      <c r="L76" s="959"/>
      <c r="M76" s="948"/>
      <c r="N76" s="948"/>
      <c r="O76" s="948"/>
      <c r="P76" s="877"/>
      <c r="Q76" s="877"/>
      <c r="R76" s="877"/>
      <c r="S76" s="878"/>
      <c r="T76" s="878"/>
      <c r="U76" s="878"/>
      <c r="V76" s="901"/>
    </row>
    <row r="77" spans="1:22" ht="31.5" customHeight="1" x14ac:dyDescent="0.3">
      <c r="A77" s="970"/>
      <c r="B77" s="958"/>
      <c r="C77" s="893"/>
      <c r="D77" s="850"/>
      <c r="E77" s="318" t="s">
        <v>1009</v>
      </c>
      <c r="F77" s="358">
        <v>15</v>
      </c>
      <c r="G77" s="358">
        <f>(F77/4)</f>
        <v>3.75</v>
      </c>
      <c r="H77" s="893"/>
      <c r="I77" s="850"/>
      <c r="J77" s="959"/>
      <c r="K77" s="959"/>
      <c r="L77" s="959"/>
      <c r="M77" s="948"/>
      <c r="N77" s="948"/>
      <c r="O77" s="948"/>
      <c r="P77" s="877"/>
      <c r="Q77" s="877"/>
      <c r="R77" s="877"/>
      <c r="S77" s="878"/>
      <c r="T77" s="878"/>
      <c r="U77" s="878"/>
      <c r="V77" s="901"/>
    </row>
    <row r="78" spans="1:22" ht="24" customHeight="1" x14ac:dyDescent="0.3">
      <c r="A78" s="970"/>
      <c r="B78" s="958"/>
      <c r="C78" s="893"/>
      <c r="D78" s="850"/>
      <c r="E78" s="318" t="s">
        <v>1010</v>
      </c>
      <c r="F78" s="358">
        <v>15</v>
      </c>
      <c r="G78" s="358">
        <f>(F78/4)</f>
        <v>3.75</v>
      </c>
      <c r="H78" s="893"/>
      <c r="I78" s="850"/>
      <c r="J78" s="959"/>
      <c r="K78" s="959"/>
      <c r="L78" s="959"/>
      <c r="M78" s="948"/>
      <c r="N78" s="948"/>
      <c r="O78" s="948"/>
      <c r="P78" s="877"/>
      <c r="Q78" s="877"/>
      <c r="R78" s="877"/>
      <c r="S78" s="878"/>
      <c r="T78" s="878"/>
      <c r="U78" s="878"/>
      <c r="V78" s="901"/>
    </row>
    <row r="79" spans="1:22" ht="30" customHeight="1" x14ac:dyDescent="0.3">
      <c r="A79" s="970"/>
      <c r="B79" s="958"/>
      <c r="C79" s="893"/>
      <c r="D79" s="850"/>
      <c r="E79" s="318" t="s">
        <v>1011</v>
      </c>
      <c r="F79" s="358">
        <v>70</v>
      </c>
      <c r="G79" s="358">
        <v>70</v>
      </c>
      <c r="H79" s="893"/>
      <c r="I79" s="850"/>
      <c r="J79" s="959"/>
      <c r="K79" s="959"/>
      <c r="L79" s="959"/>
      <c r="M79" s="948"/>
      <c r="N79" s="948"/>
      <c r="O79" s="948"/>
      <c r="P79" s="877"/>
      <c r="Q79" s="877"/>
      <c r="R79" s="877"/>
      <c r="S79" s="878"/>
      <c r="T79" s="878"/>
      <c r="U79" s="878"/>
      <c r="V79" s="901"/>
    </row>
    <row r="80" spans="1:22" ht="22.5" customHeight="1" x14ac:dyDescent="0.3">
      <c r="A80" s="970"/>
      <c r="B80" s="958"/>
      <c r="C80" s="893"/>
      <c r="D80" s="850"/>
      <c r="E80" s="318" t="s">
        <v>1012</v>
      </c>
      <c r="F80" s="358">
        <v>240</v>
      </c>
      <c r="G80" s="358">
        <v>70</v>
      </c>
      <c r="H80" s="893"/>
      <c r="I80" s="850"/>
      <c r="J80" s="959"/>
      <c r="K80" s="959"/>
      <c r="L80" s="959"/>
      <c r="M80" s="948"/>
      <c r="N80" s="948"/>
      <c r="O80" s="948"/>
      <c r="P80" s="877"/>
      <c r="Q80" s="877"/>
      <c r="R80" s="877"/>
      <c r="S80" s="878"/>
      <c r="T80" s="878"/>
      <c r="U80" s="878"/>
      <c r="V80" s="901"/>
    </row>
    <row r="81" spans="1:22" ht="34.5" customHeight="1" x14ac:dyDescent="0.3">
      <c r="A81" s="970"/>
      <c r="B81" s="958"/>
      <c r="C81" s="893"/>
      <c r="D81" s="850"/>
      <c r="E81" s="318" t="s">
        <v>1013</v>
      </c>
      <c r="F81" s="358">
        <v>100</v>
      </c>
      <c r="G81" s="358">
        <f>(F81/4)</f>
        <v>25</v>
      </c>
      <c r="H81" s="893"/>
      <c r="I81" s="798"/>
      <c r="J81" s="959"/>
      <c r="K81" s="959"/>
      <c r="L81" s="959"/>
      <c r="M81" s="948"/>
      <c r="N81" s="948"/>
      <c r="O81" s="948"/>
      <c r="P81" s="877"/>
      <c r="Q81" s="877"/>
      <c r="R81" s="877"/>
      <c r="S81" s="878"/>
      <c r="T81" s="878"/>
      <c r="U81" s="878"/>
      <c r="V81" s="901"/>
    </row>
    <row r="82" spans="1:22" ht="34.5" customHeight="1" x14ac:dyDescent="0.3">
      <c r="A82" s="970"/>
      <c r="B82" s="958"/>
      <c r="C82" s="893"/>
      <c r="D82" s="798"/>
      <c r="E82" s="318" t="s">
        <v>1014</v>
      </c>
      <c r="F82" s="358">
        <v>2</v>
      </c>
      <c r="G82" s="358">
        <v>2</v>
      </c>
      <c r="H82" s="363"/>
      <c r="I82" s="359"/>
      <c r="J82" s="364"/>
      <c r="K82" s="365"/>
      <c r="L82" s="366"/>
      <c r="M82" s="367"/>
      <c r="N82" s="368"/>
      <c r="O82" s="369"/>
      <c r="P82" s="370"/>
      <c r="Q82" s="371"/>
      <c r="R82" s="372"/>
      <c r="S82" s="373"/>
      <c r="T82" s="374"/>
      <c r="U82" s="375"/>
      <c r="V82" s="901"/>
    </row>
    <row r="83" spans="1:22" ht="34.5" customHeight="1" x14ac:dyDescent="0.3">
      <c r="A83" s="970"/>
      <c r="B83" s="958"/>
      <c r="C83" s="893"/>
      <c r="D83" s="893" t="s">
        <v>1015</v>
      </c>
      <c r="E83" s="318" t="s">
        <v>1003</v>
      </c>
      <c r="F83" s="358">
        <v>70</v>
      </c>
      <c r="G83" s="358">
        <v>70</v>
      </c>
      <c r="H83" s="797"/>
      <c r="I83" s="797"/>
      <c r="J83" s="922"/>
      <c r="K83" s="923"/>
      <c r="L83" s="924"/>
      <c r="M83" s="928"/>
      <c r="N83" s="929"/>
      <c r="O83" s="930"/>
      <c r="P83" s="887"/>
      <c r="Q83" s="888"/>
      <c r="R83" s="889"/>
      <c r="S83" s="913"/>
      <c r="T83" s="914"/>
      <c r="U83" s="915"/>
      <c r="V83" s="901"/>
    </row>
    <row r="84" spans="1:22" ht="34.5" customHeight="1" x14ac:dyDescent="0.3">
      <c r="A84" s="970"/>
      <c r="B84" s="958"/>
      <c r="C84" s="893"/>
      <c r="D84" s="893"/>
      <c r="E84" s="318" t="s">
        <v>1005</v>
      </c>
      <c r="F84" s="358">
        <v>140</v>
      </c>
      <c r="G84" s="358">
        <v>140</v>
      </c>
      <c r="H84" s="850"/>
      <c r="I84" s="850"/>
      <c r="J84" s="949"/>
      <c r="K84" s="950"/>
      <c r="L84" s="951"/>
      <c r="M84" s="952"/>
      <c r="N84" s="953"/>
      <c r="O84" s="954"/>
      <c r="P84" s="955"/>
      <c r="Q84" s="956"/>
      <c r="R84" s="957"/>
      <c r="S84" s="916"/>
      <c r="T84" s="917"/>
      <c r="U84" s="918"/>
      <c r="V84" s="901"/>
    </row>
    <row r="85" spans="1:22" ht="34.5" customHeight="1" x14ac:dyDescent="0.3">
      <c r="A85" s="970"/>
      <c r="B85" s="958"/>
      <c r="C85" s="893"/>
      <c r="D85" s="893"/>
      <c r="E85" s="318" t="s">
        <v>1006</v>
      </c>
      <c r="F85" s="358">
        <v>210</v>
      </c>
      <c r="G85" s="358">
        <v>210</v>
      </c>
      <c r="H85" s="850"/>
      <c r="I85" s="850"/>
      <c r="J85" s="949"/>
      <c r="K85" s="950"/>
      <c r="L85" s="951"/>
      <c r="M85" s="952"/>
      <c r="N85" s="953"/>
      <c r="O85" s="954"/>
      <c r="P85" s="955"/>
      <c r="Q85" s="956"/>
      <c r="R85" s="957"/>
      <c r="S85" s="916"/>
      <c r="T85" s="917"/>
      <c r="U85" s="918"/>
      <c r="V85" s="901"/>
    </row>
    <row r="86" spans="1:22" ht="34.5" customHeight="1" x14ac:dyDescent="0.3">
      <c r="A86" s="970"/>
      <c r="B86" s="958"/>
      <c r="C86" s="893"/>
      <c r="D86" s="893"/>
      <c r="E86" s="318" t="s">
        <v>1016</v>
      </c>
      <c r="F86" s="358">
        <v>210</v>
      </c>
      <c r="G86" s="358">
        <v>210</v>
      </c>
      <c r="H86" s="850"/>
      <c r="I86" s="850"/>
      <c r="J86" s="949"/>
      <c r="K86" s="950"/>
      <c r="L86" s="951"/>
      <c r="M86" s="952"/>
      <c r="N86" s="953"/>
      <c r="O86" s="954"/>
      <c r="P86" s="955"/>
      <c r="Q86" s="956"/>
      <c r="R86" s="957"/>
      <c r="S86" s="916"/>
      <c r="T86" s="917"/>
      <c r="U86" s="918"/>
      <c r="V86" s="901"/>
    </row>
    <row r="87" spans="1:22" ht="34.5" customHeight="1" x14ac:dyDescent="0.3">
      <c r="A87" s="970"/>
      <c r="B87" s="958"/>
      <c r="C87" s="893"/>
      <c r="D87" s="893"/>
      <c r="E87" s="318" t="s">
        <v>1017</v>
      </c>
      <c r="F87" s="358">
        <v>70</v>
      </c>
      <c r="G87" s="358">
        <v>70</v>
      </c>
      <c r="H87" s="850"/>
      <c r="I87" s="850"/>
      <c r="J87" s="949"/>
      <c r="K87" s="950"/>
      <c r="L87" s="951"/>
      <c r="M87" s="952"/>
      <c r="N87" s="953"/>
      <c r="O87" s="954"/>
      <c r="P87" s="955"/>
      <c r="Q87" s="956"/>
      <c r="R87" s="957"/>
      <c r="S87" s="916"/>
      <c r="T87" s="917"/>
      <c r="U87" s="918"/>
      <c r="V87" s="901"/>
    </row>
    <row r="88" spans="1:22" ht="34.5" customHeight="1" x14ac:dyDescent="0.3">
      <c r="A88" s="970"/>
      <c r="B88" s="958"/>
      <c r="C88" s="893"/>
      <c r="D88" s="893"/>
      <c r="E88" s="318" t="s">
        <v>1018</v>
      </c>
      <c r="F88" s="358">
        <v>140</v>
      </c>
      <c r="G88" s="358">
        <v>140</v>
      </c>
      <c r="H88" s="850"/>
      <c r="I88" s="850"/>
      <c r="J88" s="949"/>
      <c r="K88" s="950"/>
      <c r="L88" s="951"/>
      <c r="M88" s="952"/>
      <c r="N88" s="953"/>
      <c r="O88" s="954"/>
      <c r="P88" s="955"/>
      <c r="Q88" s="956"/>
      <c r="R88" s="957"/>
      <c r="S88" s="916"/>
      <c r="T88" s="917"/>
      <c r="U88" s="918"/>
      <c r="V88" s="901"/>
    </row>
    <row r="89" spans="1:22" ht="34.5" customHeight="1" x14ac:dyDescent="0.3">
      <c r="A89" s="970"/>
      <c r="B89" s="958"/>
      <c r="C89" s="893"/>
      <c r="D89" s="893"/>
      <c r="E89" s="318" t="s">
        <v>1013</v>
      </c>
      <c r="F89" s="358">
        <v>100</v>
      </c>
      <c r="G89" s="358">
        <v>100</v>
      </c>
      <c r="H89" s="850"/>
      <c r="I89" s="850"/>
      <c r="J89" s="949"/>
      <c r="K89" s="950"/>
      <c r="L89" s="951"/>
      <c r="M89" s="952"/>
      <c r="N89" s="953"/>
      <c r="O89" s="954"/>
      <c r="P89" s="955"/>
      <c r="Q89" s="956"/>
      <c r="R89" s="957"/>
      <c r="S89" s="916"/>
      <c r="T89" s="917"/>
      <c r="U89" s="918"/>
      <c r="V89" s="901"/>
    </row>
    <row r="90" spans="1:22" ht="34.5" customHeight="1" x14ac:dyDescent="0.3">
      <c r="A90" s="970"/>
      <c r="B90" s="958"/>
      <c r="C90" s="893"/>
      <c r="D90" s="893"/>
      <c r="E90" s="318" t="s">
        <v>1019</v>
      </c>
      <c r="F90" s="358">
        <v>2</v>
      </c>
      <c r="G90" s="358">
        <v>2</v>
      </c>
      <c r="H90" s="798"/>
      <c r="I90" s="798"/>
      <c r="J90" s="925"/>
      <c r="K90" s="926"/>
      <c r="L90" s="927"/>
      <c r="M90" s="931"/>
      <c r="N90" s="932"/>
      <c r="O90" s="933"/>
      <c r="P90" s="890"/>
      <c r="Q90" s="891"/>
      <c r="R90" s="892"/>
      <c r="S90" s="919"/>
      <c r="T90" s="920"/>
      <c r="U90" s="921"/>
      <c r="V90" s="901"/>
    </row>
    <row r="91" spans="1:22" ht="34.5" customHeight="1" x14ac:dyDescent="0.3">
      <c r="A91" s="970"/>
      <c r="B91" s="958"/>
      <c r="C91" s="893"/>
      <c r="D91" s="900" t="s">
        <v>1020</v>
      </c>
      <c r="E91" s="318" t="s">
        <v>1021</v>
      </c>
      <c r="F91" s="382">
        <v>70</v>
      </c>
      <c r="G91" s="358">
        <v>70</v>
      </c>
      <c r="H91" s="893" t="s">
        <v>1022</v>
      </c>
      <c r="I91" s="357"/>
      <c r="J91" s="922"/>
      <c r="K91" s="923"/>
      <c r="L91" s="924"/>
      <c r="M91" s="928"/>
      <c r="N91" s="929"/>
      <c r="O91" s="930"/>
      <c r="P91" s="376"/>
      <c r="Q91" s="377"/>
      <c r="R91" s="378"/>
      <c r="S91" s="379"/>
      <c r="T91" s="380"/>
      <c r="U91" s="381"/>
      <c r="V91" s="901"/>
    </row>
    <row r="92" spans="1:22" ht="34.5" customHeight="1" x14ac:dyDescent="0.3">
      <c r="A92" s="970"/>
      <c r="B92" s="958"/>
      <c r="C92" s="893"/>
      <c r="D92" s="900"/>
      <c r="E92" s="318" t="s">
        <v>1023</v>
      </c>
      <c r="F92" s="382">
        <v>1</v>
      </c>
      <c r="G92" s="358">
        <v>1</v>
      </c>
      <c r="H92" s="893"/>
      <c r="I92" s="357"/>
      <c r="J92" s="925"/>
      <c r="K92" s="926"/>
      <c r="L92" s="927"/>
      <c r="M92" s="931"/>
      <c r="N92" s="932"/>
      <c r="O92" s="933"/>
      <c r="P92" s="376"/>
      <c r="Q92" s="377"/>
      <c r="R92" s="378"/>
      <c r="S92" s="379"/>
      <c r="T92" s="380"/>
      <c r="U92" s="381"/>
      <c r="V92" s="901"/>
    </row>
    <row r="93" spans="1:22" ht="34.5" customHeight="1" x14ac:dyDescent="0.3">
      <c r="A93" s="970"/>
      <c r="B93" s="958"/>
      <c r="C93" s="893"/>
      <c r="D93" s="934" t="s">
        <v>1024</v>
      </c>
      <c r="E93" s="383" t="s">
        <v>1025</v>
      </c>
      <c r="F93" s="384">
        <v>60</v>
      </c>
      <c r="G93" s="384">
        <v>60</v>
      </c>
      <c r="H93" s="385"/>
      <c r="I93" s="797"/>
      <c r="J93" s="937"/>
      <c r="K93" s="938"/>
      <c r="L93" s="939"/>
      <c r="M93" s="946"/>
      <c r="N93" s="946"/>
      <c r="O93" s="946"/>
      <c r="P93" s="947"/>
      <c r="Q93" s="947"/>
      <c r="R93" s="947"/>
      <c r="S93" s="901"/>
      <c r="T93" s="901"/>
      <c r="U93" s="901"/>
      <c r="V93" s="901"/>
    </row>
    <row r="94" spans="1:22" ht="34.5" customHeight="1" x14ac:dyDescent="0.3">
      <c r="A94" s="970"/>
      <c r="B94" s="958"/>
      <c r="C94" s="893"/>
      <c r="D94" s="935"/>
      <c r="E94" s="385" t="s">
        <v>1026</v>
      </c>
      <c r="F94" s="384">
        <v>6000</v>
      </c>
      <c r="G94" s="384">
        <v>6000</v>
      </c>
      <c r="H94" s="389" t="s">
        <v>1027</v>
      </c>
      <c r="I94" s="850"/>
      <c r="J94" s="940"/>
      <c r="K94" s="941"/>
      <c r="L94" s="942"/>
      <c r="M94" s="946"/>
      <c r="N94" s="946"/>
      <c r="O94" s="946"/>
      <c r="P94" s="947"/>
      <c r="Q94" s="947"/>
      <c r="R94" s="947"/>
      <c r="S94" s="901"/>
      <c r="T94" s="901"/>
      <c r="U94" s="901"/>
      <c r="V94" s="901"/>
    </row>
    <row r="95" spans="1:22" ht="34.5" customHeight="1" x14ac:dyDescent="0.3">
      <c r="A95" s="970"/>
      <c r="B95" s="958"/>
      <c r="C95" s="893"/>
      <c r="D95" s="936"/>
      <c r="E95" s="385" t="s">
        <v>1028</v>
      </c>
      <c r="F95" s="384">
        <v>1500</v>
      </c>
      <c r="G95" s="384">
        <v>1500</v>
      </c>
      <c r="H95" s="389" t="s">
        <v>1029</v>
      </c>
      <c r="I95" s="798"/>
      <c r="J95" s="943"/>
      <c r="K95" s="944"/>
      <c r="L95" s="945"/>
      <c r="M95" s="902"/>
      <c r="N95" s="903"/>
      <c r="O95" s="904"/>
      <c r="P95" s="905"/>
      <c r="Q95" s="906"/>
      <c r="R95" s="907"/>
      <c r="S95" s="908"/>
      <c r="T95" s="909"/>
      <c r="U95" s="910"/>
      <c r="V95" s="901"/>
    </row>
    <row r="96" spans="1:22" ht="40.5" customHeight="1" x14ac:dyDescent="0.3">
      <c r="A96" s="970"/>
      <c r="B96" s="958"/>
      <c r="C96" s="893"/>
      <c r="D96" s="893" t="s">
        <v>1030</v>
      </c>
      <c r="E96" s="318" t="s">
        <v>1021</v>
      </c>
      <c r="F96" s="911">
        <v>210</v>
      </c>
      <c r="G96" s="358"/>
      <c r="H96" s="893" t="s">
        <v>1031</v>
      </c>
      <c r="I96" s="797" t="s">
        <v>1032</v>
      </c>
      <c r="J96" s="912"/>
      <c r="K96" s="912"/>
      <c r="L96" s="912"/>
      <c r="M96" s="877"/>
      <c r="N96" s="877"/>
      <c r="O96" s="877"/>
      <c r="P96" s="877"/>
      <c r="Q96" s="877"/>
      <c r="R96" s="877"/>
      <c r="S96" s="878"/>
      <c r="T96" s="878"/>
      <c r="U96" s="878"/>
      <c r="V96" s="901"/>
    </row>
    <row r="97" spans="1:22" ht="40.5" customHeight="1" x14ac:dyDescent="0.3">
      <c r="A97" s="970"/>
      <c r="B97" s="958"/>
      <c r="C97" s="893"/>
      <c r="D97" s="893"/>
      <c r="E97" s="318" t="s">
        <v>1023</v>
      </c>
      <c r="F97" s="911"/>
      <c r="G97" s="358">
        <v>210</v>
      </c>
      <c r="H97" s="893"/>
      <c r="I97" s="850"/>
      <c r="J97" s="912"/>
      <c r="K97" s="912"/>
      <c r="L97" s="912"/>
      <c r="M97" s="877"/>
      <c r="N97" s="877"/>
      <c r="O97" s="877"/>
      <c r="P97" s="877"/>
      <c r="Q97" s="877"/>
      <c r="R97" s="877"/>
      <c r="S97" s="878"/>
      <c r="T97" s="878"/>
      <c r="U97" s="878"/>
      <c r="V97" s="901"/>
    </row>
    <row r="98" spans="1:22" ht="40.5" customHeight="1" x14ac:dyDescent="0.3">
      <c r="A98" s="970"/>
      <c r="B98" s="958"/>
      <c r="C98" s="893"/>
      <c r="D98" s="893"/>
      <c r="E98" s="318" t="s">
        <v>1028</v>
      </c>
      <c r="F98" s="911"/>
      <c r="G98" s="358">
        <v>70</v>
      </c>
      <c r="H98" s="893"/>
      <c r="I98" s="798"/>
      <c r="J98" s="912"/>
      <c r="K98" s="912"/>
      <c r="L98" s="912"/>
      <c r="M98" s="877"/>
      <c r="N98" s="877"/>
      <c r="O98" s="877"/>
      <c r="P98" s="877"/>
      <c r="Q98" s="877"/>
      <c r="R98" s="877"/>
      <c r="S98" s="878"/>
      <c r="T98" s="878"/>
      <c r="U98" s="878"/>
      <c r="V98" s="901"/>
    </row>
    <row r="99" spans="1:22" ht="40.5" customHeight="1" x14ac:dyDescent="0.3">
      <c r="A99" s="970"/>
      <c r="B99" s="869"/>
      <c r="C99" s="797"/>
      <c r="D99" s="797" t="s">
        <v>1033</v>
      </c>
      <c r="E99" s="318" t="s">
        <v>1034</v>
      </c>
      <c r="F99" s="358">
        <v>8700</v>
      </c>
      <c r="G99" s="358">
        <v>4350</v>
      </c>
      <c r="H99" s="318" t="s">
        <v>1035</v>
      </c>
      <c r="I99" s="359"/>
      <c r="J99" s="390"/>
      <c r="K99" s="391"/>
      <c r="L99" s="392"/>
      <c r="M99" s="386"/>
      <c r="N99" s="387"/>
      <c r="O99" s="388"/>
      <c r="P99" s="370"/>
      <c r="Q99" s="371"/>
      <c r="R99" s="372"/>
      <c r="S99" s="373"/>
      <c r="T99" s="374"/>
      <c r="U99" s="375"/>
      <c r="V99" s="393" t="s">
        <v>926</v>
      </c>
    </row>
    <row r="100" spans="1:22" ht="40.5" customHeight="1" x14ac:dyDescent="0.3">
      <c r="A100" s="970"/>
      <c r="B100" s="870"/>
      <c r="C100" s="850"/>
      <c r="D100" s="798"/>
      <c r="E100" s="318" t="s">
        <v>1036</v>
      </c>
      <c r="F100" s="358">
        <v>8700</v>
      </c>
      <c r="G100" s="358">
        <v>4350</v>
      </c>
      <c r="H100" s="318" t="s">
        <v>1035</v>
      </c>
      <c r="I100" s="359"/>
      <c r="J100" s="390"/>
      <c r="K100" s="391"/>
      <c r="L100" s="392"/>
      <c r="M100" s="386"/>
      <c r="N100" s="387"/>
      <c r="O100" s="388"/>
      <c r="P100" s="370"/>
      <c r="Q100" s="371"/>
      <c r="R100" s="372"/>
      <c r="S100" s="373"/>
      <c r="T100" s="374"/>
      <c r="U100" s="375"/>
      <c r="V100" s="393" t="s">
        <v>926</v>
      </c>
    </row>
    <row r="101" spans="1:22" ht="40.5" customHeight="1" x14ac:dyDescent="0.3">
      <c r="A101" s="970"/>
      <c r="B101" s="870"/>
      <c r="C101" s="850"/>
      <c r="D101" s="797" t="s">
        <v>1037</v>
      </c>
      <c r="E101" s="318" t="s">
        <v>1038</v>
      </c>
      <c r="F101" s="358">
        <v>100</v>
      </c>
      <c r="G101" s="358">
        <v>25</v>
      </c>
      <c r="H101" s="318" t="s">
        <v>1039</v>
      </c>
      <c r="I101" s="359"/>
      <c r="J101" s="390"/>
      <c r="K101" s="391"/>
      <c r="L101" s="392"/>
      <c r="M101" s="386"/>
      <c r="N101" s="387"/>
      <c r="O101" s="388"/>
      <c r="P101" s="370"/>
      <c r="Q101" s="371"/>
      <c r="R101" s="372"/>
      <c r="S101" s="373"/>
      <c r="T101" s="374"/>
      <c r="U101" s="375"/>
      <c r="V101" s="393" t="s">
        <v>926</v>
      </c>
    </row>
    <row r="102" spans="1:22" ht="40.5" customHeight="1" x14ac:dyDescent="0.3">
      <c r="A102" s="970"/>
      <c r="B102" s="870"/>
      <c r="C102" s="850"/>
      <c r="D102" s="850"/>
      <c r="E102" s="318" t="s">
        <v>1040</v>
      </c>
      <c r="F102" s="358">
        <v>300</v>
      </c>
      <c r="G102" s="358">
        <v>100</v>
      </c>
      <c r="H102" s="318"/>
      <c r="I102" s="359"/>
      <c r="J102" s="390"/>
      <c r="K102" s="391"/>
      <c r="L102" s="392"/>
      <c r="M102" s="386"/>
      <c r="N102" s="387"/>
      <c r="O102" s="388"/>
      <c r="P102" s="370"/>
      <c r="Q102" s="371"/>
      <c r="R102" s="372"/>
      <c r="S102" s="373"/>
      <c r="T102" s="374"/>
      <c r="U102" s="375"/>
      <c r="V102" s="393" t="s">
        <v>926</v>
      </c>
    </row>
    <row r="103" spans="1:22" ht="40.5" customHeight="1" x14ac:dyDescent="0.3">
      <c r="A103" s="970"/>
      <c r="B103" s="870"/>
      <c r="C103" s="850"/>
      <c r="D103" s="798"/>
      <c r="E103" s="318" t="s">
        <v>1041</v>
      </c>
      <c r="F103" s="358">
        <v>30</v>
      </c>
      <c r="G103" s="358">
        <v>10</v>
      </c>
      <c r="H103" s="318" t="s">
        <v>1027</v>
      </c>
      <c r="I103" s="359"/>
      <c r="J103" s="390"/>
      <c r="K103" s="391"/>
      <c r="L103" s="392"/>
      <c r="M103" s="386"/>
      <c r="N103" s="387"/>
      <c r="O103" s="388"/>
      <c r="P103" s="370"/>
      <c r="Q103" s="371"/>
      <c r="R103" s="372"/>
      <c r="S103" s="373"/>
      <c r="T103" s="374"/>
      <c r="U103" s="375"/>
      <c r="V103" s="393" t="s">
        <v>926</v>
      </c>
    </row>
    <row r="104" spans="1:22" ht="40.5" customHeight="1" x14ac:dyDescent="0.3">
      <c r="A104" s="970"/>
      <c r="B104" s="870"/>
      <c r="C104" s="850"/>
      <c r="D104" s="797" t="s">
        <v>1042</v>
      </c>
      <c r="E104" s="318" t="s">
        <v>1043</v>
      </c>
      <c r="F104" s="394">
        <v>5000</v>
      </c>
      <c r="G104" s="358">
        <v>1250</v>
      </c>
      <c r="H104" s="318" t="s">
        <v>1035</v>
      </c>
      <c r="I104" s="359"/>
      <c r="J104" s="395"/>
      <c r="K104" s="396"/>
      <c r="L104" s="392"/>
      <c r="M104" s="386"/>
      <c r="N104" s="387"/>
      <c r="O104" s="388"/>
      <c r="P104" s="386"/>
      <c r="Q104" s="387"/>
      <c r="R104" s="388"/>
      <c r="S104" s="397"/>
      <c r="T104" s="398"/>
      <c r="U104" s="399"/>
      <c r="V104" s="393" t="s">
        <v>926</v>
      </c>
    </row>
    <row r="105" spans="1:22" ht="40.5" customHeight="1" x14ac:dyDescent="0.3">
      <c r="A105" s="970"/>
      <c r="B105" s="400"/>
      <c r="C105" s="798"/>
      <c r="D105" s="798"/>
      <c r="E105" s="318" t="s">
        <v>1044</v>
      </c>
      <c r="F105" s="394">
        <v>100</v>
      </c>
      <c r="G105" s="358">
        <v>25</v>
      </c>
      <c r="H105" s="318" t="s">
        <v>1045</v>
      </c>
      <c r="I105" s="359"/>
      <c r="J105" s="395"/>
      <c r="K105" s="396"/>
      <c r="L105" s="392"/>
      <c r="M105" s="386"/>
      <c r="N105" s="387"/>
      <c r="O105" s="388"/>
      <c r="P105" s="386"/>
      <c r="Q105" s="387"/>
      <c r="R105" s="388"/>
      <c r="S105" s="397"/>
      <c r="T105" s="398"/>
      <c r="U105" s="399"/>
      <c r="V105" s="393" t="s">
        <v>926</v>
      </c>
    </row>
    <row r="106" spans="1:22" ht="51.75" customHeight="1" x14ac:dyDescent="0.3">
      <c r="A106" s="970"/>
      <c r="B106" s="797" t="s">
        <v>1046</v>
      </c>
      <c r="C106" s="893" t="s">
        <v>1047</v>
      </c>
      <c r="D106" s="872" t="s">
        <v>1048</v>
      </c>
      <c r="E106" s="318" t="s">
        <v>336</v>
      </c>
      <c r="F106" s="358">
        <v>1860</v>
      </c>
      <c r="G106" s="358">
        <v>1860</v>
      </c>
      <c r="H106" s="872" t="s">
        <v>1049</v>
      </c>
      <c r="I106" s="797" t="s">
        <v>938</v>
      </c>
      <c r="J106" s="894"/>
      <c r="K106" s="895"/>
      <c r="L106" s="896"/>
      <c r="M106" s="894"/>
      <c r="N106" s="895"/>
      <c r="O106" s="896"/>
      <c r="P106" s="894"/>
      <c r="Q106" s="895"/>
      <c r="R106" s="896"/>
      <c r="S106" s="879"/>
      <c r="T106" s="880"/>
      <c r="U106" s="881"/>
      <c r="V106" s="393" t="s">
        <v>926</v>
      </c>
    </row>
    <row r="107" spans="1:22" ht="59.25" customHeight="1" x14ac:dyDescent="0.3">
      <c r="A107" s="970"/>
      <c r="B107" s="850"/>
      <c r="C107" s="893"/>
      <c r="D107" s="873"/>
      <c r="E107" s="318" t="s">
        <v>1050</v>
      </c>
      <c r="F107" s="358">
        <v>1860</v>
      </c>
      <c r="G107" s="358">
        <v>1860</v>
      </c>
      <c r="H107" s="873"/>
      <c r="I107" s="798"/>
      <c r="J107" s="897"/>
      <c r="K107" s="898"/>
      <c r="L107" s="899"/>
      <c r="M107" s="897"/>
      <c r="N107" s="898"/>
      <c r="O107" s="899"/>
      <c r="P107" s="897"/>
      <c r="Q107" s="898"/>
      <c r="R107" s="899"/>
      <c r="S107" s="882"/>
      <c r="T107" s="883"/>
      <c r="U107" s="884"/>
      <c r="V107" s="393" t="s">
        <v>926</v>
      </c>
    </row>
    <row r="108" spans="1:22" ht="48.75" customHeight="1" x14ac:dyDescent="0.3">
      <c r="A108" s="970"/>
      <c r="B108" s="850"/>
      <c r="C108" s="893"/>
      <c r="D108" s="318" t="s">
        <v>1051</v>
      </c>
      <c r="E108" s="318" t="s">
        <v>1041</v>
      </c>
      <c r="F108" s="358">
        <v>30</v>
      </c>
      <c r="G108" s="358">
        <v>7.5</v>
      </c>
      <c r="H108" s="363" t="s">
        <v>1049</v>
      </c>
      <c r="I108" s="313"/>
      <c r="J108" s="851"/>
      <c r="K108" s="852"/>
      <c r="L108" s="853"/>
      <c r="M108" s="848"/>
      <c r="N108" s="848"/>
      <c r="O108" s="848"/>
      <c r="P108" s="848"/>
      <c r="Q108" s="848"/>
      <c r="R108" s="848"/>
      <c r="S108" s="849"/>
      <c r="T108" s="849"/>
      <c r="U108" s="849"/>
      <c r="V108" s="393" t="s">
        <v>926</v>
      </c>
    </row>
    <row r="109" spans="1:22" ht="52.5" customHeight="1" x14ac:dyDescent="0.3">
      <c r="A109" s="970"/>
      <c r="B109" s="850"/>
      <c r="C109" s="893"/>
      <c r="D109" s="893" t="s">
        <v>1052</v>
      </c>
      <c r="E109" s="318" t="s">
        <v>1038</v>
      </c>
      <c r="F109" s="358">
        <v>24</v>
      </c>
      <c r="G109" s="358">
        <v>7</v>
      </c>
      <c r="H109" s="893" t="s">
        <v>1053</v>
      </c>
      <c r="I109" s="797"/>
      <c r="J109" s="894"/>
      <c r="K109" s="895"/>
      <c r="L109" s="896"/>
      <c r="M109" s="848"/>
      <c r="N109" s="848"/>
      <c r="O109" s="848"/>
      <c r="P109" s="848"/>
      <c r="Q109" s="848"/>
      <c r="R109" s="848"/>
      <c r="S109" s="849"/>
      <c r="T109" s="849"/>
      <c r="U109" s="849"/>
      <c r="V109" s="393" t="s">
        <v>926</v>
      </c>
    </row>
    <row r="110" spans="1:22" ht="37.5" customHeight="1" x14ac:dyDescent="0.3">
      <c r="A110" s="970"/>
      <c r="B110" s="850"/>
      <c r="C110" s="893"/>
      <c r="D110" s="893"/>
      <c r="E110" s="318" t="s">
        <v>1023</v>
      </c>
      <c r="F110" s="358">
        <v>24</v>
      </c>
      <c r="G110" s="358">
        <v>7</v>
      </c>
      <c r="H110" s="893"/>
      <c r="I110" s="798"/>
      <c r="J110" s="897"/>
      <c r="K110" s="898"/>
      <c r="L110" s="899"/>
      <c r="M110" s="848"/>
      <c r="N110" s="848"/>
      <c r="O110" s="848"/>
      <c r="P110" s="848"/>
      <c r="Q110" s="848"/>
      <c r="R110" s="848"/>
      <c r="S110" s="849"/>
      <c r="T110" s="849"/>
      <c r="U110" s="849"/>
      <c r="V110" s="393" t="s">
        <v>926</v>
      </c>
    </row>
    <row r="111" spans="1:22" ht="100.5" customHeight="1" x14ac:dyDescent="0.3">
      <c r="A111" s="970"/>
      <c r="B111" s="850"/>
      <c r="C111" s="893"/>
      <c r="D111" s="318" t="s">
        <v>1054</v>
      </c>
      <c r="E111" s="318" t="s">
        <v>1055</v>
      </c>
      <c r="F111" s="404">
        <v>31</v>
      </c>
      <c r="G111" s="358">
        <v>31</v>
      </c>
      <c r="H111" s="405" t="s">
        <v>924</v>
      </c>
      <c r="I111" s="319" t="s">
        <v>1056</v>
      </c>
      <c r="J111" s="851"/>
      <c r="K111" s="852"/>
      <c r="L111" s="853"/>
      <c r="M111" s="848"/>
      <c r="N111" s="848"/>
      <c r="O111" s="848"/>
      <c r="P111" s="848"/>
      <c r="Q111" s="848"/>
      <c r="R111" s="848"/>
      <c r="S111" s="849"/>
      <c r="T111" s="849"/>
      <c r="U111" s="849"/>
      <c r="V111" s="393" t="s">
        <v>926</v>
      </c>
    </row>
    <row r="112" spans="1:22" ht="31.5" customHeight="1" x14ac:dyDescent="0.3">
      <c r="A112" s="970"/>
      <c r="B112" s="850"/>
      <c r="C112" s="893"/>
      <c r="D112" s="893" t="s">
        <v>1057</v>
      </c>
      <c r="E112" s="318" t="s">
        <v>1040</v>
      </c>
      <c r="F112" s="404">
        <v>100</v>
      </c>
      <c r="G112" s="358">
        <v>25</v>
      </c>
      <c r="H112" s="797" t="s">
        <v>1035</v>
      </c>
      <c r="I112" s="797" t="s">
        <v>1058</v>
      </c>
      <c r="J112" s="894"/>
      <c r="K112" s="895"/>
      <c r="L112" s="896"/>
      <c r="M112" s="894"/>
      <c r="N112" s="895"/>
      <c r="O112" s="896"/>
      <c r="P112" s="894"/>
      <c r="Q112" s="895"/>
      <c r="R112" s="896"/>
      <c r="S112" s="879"/>
      <c r="T112" s="880"/>
      <c r="U112" s="881"/>
      <c r="V112" s="393" t="s">
        <v>926</v>
      </c>
    </row>
    <row r="113" spans="1:22" ht="63.75" customHeight="1" x14ac:dyDescent="0.3">
      <c r="A113" s="970"/>
      <c r="B113" s="850"/>
      <c r="C113" s="893"/>
      <c r="D113" s="893"/>
      <c r="E113" s="318" t="s">
        <v>923</v>
      </c>
      <c r="F113" s="404">
        <v>12</v>
      </c>
      <c r="G113" s="358">
        <v>3</v>
      </c>
      <c r="H113" s="798"/>
      <c r="I113" s="798"/>
      <c r="J113" s="897"/>
      <c r="K113" s="898"/>
      <c r="L113" s="899"/>
      <c r="M113" s="897"/>
      <c r="N113" s="898"/>
      <c r="O113" s="899"/>
      <c r="P113" s="897"/>
      <c r="Q113" s="898"/>
      <c r="R113" s="899"/>
      <c r="S113" s="882"/>
      <c r="T113" s="883"/>
      <c r="U113" s="884"/>
      <c r="V113" s="393" t="s">
        <v>926</v>
      </c>
    </row>
    <row r="114" spans="1:22" ht="62.25" customHeight="1" x14ac:dyDescent="0.3">
      <c r="A114" s="970"/>
      <c r="B114" s="850"/>
      <c r="C114" s="893"/>
      <c r="D114" s="872" t="s">
        <v>1059</v>
      </c>
      <c r="E114" s="318"/>
      <c r="F114" s="404"/>
      <c r="G114" s="358"/>
      <c r="H114" s="885" t="s">
        <v>924</v>
      </c>
      <c r="I114" s="797" t="s">
        <v>1060</v>
      </c>
      <c r="J114" s="887"/>
      <c r="K114" s="888"/>
      <c r="L114" s="889"/>
      <c r="M114" s="848"/>
      <c r="N114" s="848"/>
      <c r="O114" s="848"/>
      <c r="P114" s="848"/>
      <c r="Q114" s="848"/>
      <c r="R114" s="848"/>
      <c r="S114" s="849"/>
      <c r="T114" s="849"/>
      <c r="U114" s="849"/>
      <c r="V114" s="393" t="s">
        <v>926</v>
      </c>
    </row>
    <row r="115" spans="1:22" ht="48" customHeight="1" x14ac:dyDescent="0.3">
      <c r="A115" s="970"/>
      <c r="B115" s="850"/>
      <c r="C115" s="893"/>
      <c r="D115" s="873"/>
      <c r="E115" s="318" t="s">
        <v>1061</v>
      </c>
      <c r="F115" s="404">
        <v>70000</v>
      </c>
      <c r="G115" s="358">
        <f>(F115/4)</f>
        <v>17500</v>
      </c>
      <c r="H115" s="886"/>
      <c r="I115" s="798"/>
      <c r="J115" s="890"/>
      <c r="K115" s="891"/>
      <c r="L115" s="892"/>
      <c r="M115" s="848"/>
      <c r="N115" s="848"/>
      <c r="O115" s="848"/>
      <c r="P115" s="848"/>
      <c r="Q115" s="848"/>
      <c r="R115" s="848"/>
      <c r="S115" s="849"/>
      <c r="T115" s="849"/>
      <c r="U115" s="849"/>
      <c r="V115" s="393" t="s">
        <v>926</v>
      </c>
    </row>
    <row r="116" spans="1:22" ht="120.75" customHeight="1" x14ac:dyDescent="0.3">
      <c r="A116" s="970"/>
      <c r="B116" s="850"/>
      <c r="C116" s="893"/>
      <c r="D116" s="318" t="s">
        <v>1062</v>
      </c>
      <c r="E116" s="318" t="s">
        <v>1061</v>
      </c>
      <c r="F116" s="404">
        <v>70000</v>
      </c>
      <c r="G116" s="358">
        <f>(F116/4)</f>
        <v>17500</v>
      </c>
      <c r="H116" s="318" t="s">
        <v>924</v>
      </c>
      <c r="I116" s="319" t="s">
        <v>1060</v>
      </c>
      <c r="J116" s="851"/>
      <c r="K116" s="852"/>
      <c r="L116" s="853"/>
      <c r="M116" s="877"/>
      <c r="N116" s="877"/>
      <c r="O116" s="877"/>
      <c r="P116" s="848"/>
      <c r="Q116" s="848"/>
      <c r="R116" s="848"/>
      <c r="S116" s="878"/>
      <c r="T116" s="878"/>
      <c r="U116" s="878"/>
      <c r="V116" s="393" t="s">
        <v>926</v>
      </c>
    </row>
    <row r="117" spans="1:22" ht="120.75" customHeight="1" x14ac:dyDescent="0.3">
      <c r="A117" s="970"/>
      <c r="B117" s="850"/>
      <c r="C117" s="893"/>
      <c r="D117" s="797" t="s">
        <v>1063</v>
      </c>
      <c r="E117" s="318" t="s">
        <v>1064</v>
      </c>
      <c r="F117" s="404"/>
      <c r="G117" s="358"/>
      <c r="H117" s="318" t="s">
        <v>1029</v>
      </c>
      <c r="I117" s="319"/>
      <c r="J117" s="406"/>
      <c r="K117" s="407"/>
      <c r="L117" s="408"/>
      <c r="M117" s="406"/>
      <c r="N117" s="407"/>
      <c r="O117" s="408"/>
      <c r="P117" s="406"/>
      <c r="Q117" s="407"/>
      <c r="R117" s="408"/>
      <c r="S117" s="409"/>
      <c r="T117" s="410"/>
      <c r="U117" s="411"/>
      <c r="V117" s="393" t="s">
        <v>926</v>
      </c>
    </row>
    <row r="118" spans="1:22" ht="96" customHeight="1" x14ac:dyDescent="0.3">
      <c r="A118" s="970"/>
      <c r="B118" s="798"/>
      <c r="C118" s="893"/>
      <c r="D118" s="798"/>
      <c r="E118" s="318" t="s">
        <v>1061</v>
      </c>
      <c r="F118" s="404"/>
      <c r="G118" s="358"/>
      <c r="H118" s="318" t="s">
        <v>1029</v>
      </c>
      <c r="I118" s="319" t="s">
        <v>1065</v>
      </c>
      <c r="J118" s="874"/>
      <c r="K118" s="875"/>
      <c r="L118" s="876"/>
      <c r="M118" s="874"/>
      <c r="N118" s="875"/>
      <c r="O118" s="876"/>
      <c r="P118" s="874"/>
      <c r="Q118" s="875"/>
      <c r="R118" s="876"/>
      <c r="S118" s="854"/>
      <c r="T118" s="855"/>
      <c r="U118" s="856"/>
      <c r="V118" s="393" t="s">
        <v>926</v>
      </c>
    </row>
    <row r="119" spans="1:22" ht="202.5" customHeight="1" x14ac:dyDescent="0.3">
      <c r="A119" s="970"/>
      <c r="B119" s="362" t="s">
        <v>1066</v>
      </c>
      <c r="C119" s="893"/>
      <c r="D119" s="359" t="s">
        <v>1067</v>
      </c>
      <c r="E119" s="318" t="s">
        <v>1068</v>
      </c>
      <c r="F119" s="394">
        <v>3</v>
      </c>
      <c r="G119" s="358">
        <v>40</v>
      </c>
      <c r="H119" s="318"/>
      <c r="I119" s="314"/>
      <c r="J119" s="406"/>
      <c r="K119" s="412"/>
      <c r="L119" s="413"/>
      <c r="M119" s="414"/>
      <c r="N119" s="412"/>
      <c r="O119" s="413"/>
      <c r="P119" s="414"/>
      <c r="Q119" s="412"/>
      <c r="R119" s="413"/>
      <c r="S119" s="415"/>
      <c r="T119" s="416"/>
      <c r="U119" s="417"/>
      <c r="V119" s="393" t="s">
        <v>926</v>
      </c>
    </row>
    <row r="120" spans="1:22" ht="96" customHeight="1" x14ac:dyDescent="0.3">
      <c r="A120" s="970"/>
      <c r="B120" s="869"/>
      <c r="C120" s="893"/>
      <c r="D120" s="872" t="s">
        <v>1069</v>
      </c>
      <c r="E120" s="318" t="s">
        <v>1050</v>
      </c>
      <c r="F120" s="394">
        <v>20</v>
      </c>
      <c r="G120" s="358">
        <v>20</v>
      </c>
      <c r="H120" s="318"/>
      <c r="I120" s="314"/>
      <c r="J120" s="406"/>
      <c r="K120" s="412"/>
      <c r="L120" s="413"/>
      <c r="M120" s="414"/>
      <c r="N120" s="412"/>
      <c r="O120" s="413"/>
      <c r="P120" s="414"/>
      <c r="Q120" s="412"/>
      <c r="R120" s="413"/>
      <c r="S120" s="415"/>
      <c r="T120" s="416"/>
      <c r="U120" s="417"/>
      <c r="V120" s="393" t="s">
        <v>926</v>
      </c>
    </row>
    <row r="121" spans="1:22" ht="96" customHeight="1" x14ac:dyDescent="0.3">
      <c r="A121" s="970"/>
      <c r="B121" s="870"/>
      <c r="C121" s="893"/>
      <c r="D121" s="873"/>
      <c r="E121" s="318" t="s">
        <v>1070</v>
      </c>
      <c r="F121" s="394">
        <v>10000</v>
      </c>
      <c r="G121" s="358">
        <v>2500</v>
      </c>
      <c r="H121" s="318" t="s">
        <v>1071</v>
      </c>
      <c r="I121" s="797" t="s">
        <v>1072</v>
      </c>
      <c r="J121" s="851"/>
      <c r="K121" s="852"/>
      <c r="L121" s="853"/>
      <c r="M121" s="851"/>
      <c r="N121" s="852"/>
      <c r="O121" s="853"/>
      <c r="P121" s="851"/>
      <c r="Q121" s="852"/>
      <c r="R121" s="853"/>
      <c r="S121" s="863"/>
      <c r="T121" s="864"/>
      <c r="U121" s="865"/>
      <c r="V121" s="393" t="s">
        <v>926</v>
      </c>
    </row>
    <row r="122" spans="1:22" ht="96" customHeight="1" x14ac:dyDescent="0.3">
      <c r="A122" s="970"/>
      <c r="B122" s="870"/>
      <c r="C122" s="893"/>
      <c r="D122" s="866" t="s">
        <v>1073</v>
      </c>
      <c r="E122" s="318" t="s">
        <v>1074</v>
      </c>
      <c r="F122" s="404">
        <v>100</v>
      </c>
      <c r="G122" s="358">
        <v>25</v>
      </c>
      <c r="H122" s="318" t="s">
        <v>1071</v>
      </c>
      <c r="I122" s="798"/>
      <c r="J122" s="851"/>
      <c r="K122" s="852"/>
      <c r="L122" s="853"/>
      <c r="M122" s="851"/>
      <c r="N122" s="852"/>
      <c r="O122" s="853"/>
      <c r="P122" s="851"/>
      <c r="Q122" s="852"/>
      <c r="R122" s="853"/>
      <c r="S122" s="854"/>
      <c r="T122" s="855"/>
      <c r="U122" s="856"/>
      <c r="V122" s="393" t="s">
        <v>926</v>
      </c>
    </row>
    <row r="123" spans="1:22" ht="96" customHeight="1" x14ac:dyDescent="0.3">
      <c r="A123" s="970"/>
      <c r="B123" s="870"/>
      <c r="C123" s="893"/>
      <c r="D123" s="867"/>
      <c r="E123" s="318" t="s">
        <v>1040</v>
      </c>
      <c r="F123" s="404">
        <v>12</v>
      </c>
      <c r="G123" s="358">
        <v>4</v>
      </c>
      <c r="H123" s="318" t="s">
        <v>1027</v>
      </c>
      <c r="I123" s="315"/>
      <c r="J123" s="401"/>
      <c r="K123" s="402"/>
      <c r="L123" s="403"/>
      <c r="M123" s="401"/>
      <c r="N123" s="402"/>
      <c r="O123" s="403"/>
      <c r="P123" s="401"/>
      <c r="Q123" s="402"/>
      <c r="R123" s="403"/>
      <c r="S123" s="409"/>
      <c r="T123" s="410"/>
      <c r="U123" s="411"/>
      <c r="V123" s="393" t="s">
        <v>926</v>
      </c>
    </row>
    <row r="124" spans="1:22" ht="96" customHeight="1" x14ac:dyDescent="0.3">
      <c r="A124" s="970"/>
      <c r="B124" s="870"/>
      <c r="C124" s="893"/>
      <c r="D124" s="868"/>
      <c r="E124" s="318" t="s">
        <v>923</v>
      </c>
      <c r="F124" s="404">
        <v>40</v>
      </c>
      <c r="G124" s="358">
        <v>10</v>
      </c>
      <c r="H124" s="318" t="s">
        <v>1027</v>
      </c>
      <c r="I124" s="315"/>
      <c r="J124" s="401"/>
      <c r="K124" s="402"/>
      <c r="L124" s="403"/>
      <c r="M124" s="401"/>
      <c r="N124" s="402"/>
      <c r="O124" s="403"/>
      <c r="P124" s="401"/>
      <c r="Q124" s="402"/>
      <c r="R124" s="403"/>
      <c r="S124" s="409"/>
      <c r="T124" s="410"/>
      <c r="U124" s="411"/>
      <c r="V124" s="393" t="s">
        <v>926</v>
      </c>
    </row>
    <row r="125" spans="1:22" ht="141" customHeight="1" x14ac:dyDescent="0.3">
      <c r="A125" s="970"/>
      <c r="B125" s="870"/>
      <c r="C125" s="893"/>
      <c r="D125" s="318" t="s">
        <v>1075</v>
      </c>
      <c r="E125" s="318" t="s">
        <v>1074</v>
      </c>
      <c r="F125" s="404">
        <v>12</v>
      </c>
      <c r="G125" s="358">
        <v>4</v>
      </c>
      <c r="H125" s="318" t="s">
        <v>1027</v>
      </c>
      <c r="I125" s="315"/>
      <c r="J125" s="401"/>
      <c r="K125" s="402"/>
      <c r="L125" s="403"/>
      <c r="M125" s="401"/>
      <c r="N125" s="402"/>
      <c r="O125" s="403"/>
      <c r="P125" s="401"/>
      <c r="Q125" s="402"/>
      <c r="R125" s="403"/>
      <c r="S125" s="409"/>
      <c r="T125" s="410"/>
      <c r="U125" s="411"/>
      <c r="V125" s="393" t="s">
        <v>926</v>
      </c>
    </row>
    <row r="126" spans="1:22" ht="118.5" customHeight="1" x14ac:dyDescent="0.3">
      <c r="A126" s="970"/>
      <c r="B126" s="870"/>
      <c r="C126" s="893"/>
      <c r="D126" s="872" t="s">
        <v>1076</v>
      </c>
      <c r="E126" s="318" t="s">
        <v>1077</v>
      </c>
      <c r="F126" s="404">
        <v>20</v>
      </c>
      <c r="G126" s="358">
        <v>6</v>
      </c>
      <c r="H126" s="318" t="s">
        <v>1078</v>
      </c>
      <c r="I126" s="319" t="s">
        <v>1079</v>
      </c>
      <c r="J126" s="874"/>
      <c r="K126" s="875"/>
      <c r="L126" s="876"/>
      <c r="M126" s="851"/>
      <c r="N126" s="852"/>
      <c r="O126" s="853"/>
      <c r="P126" s="851"/>
      <c r="Q126" s="852"/>
      <c r="R126" s="853"/>
      <c r="S126" s="854"/>
      <c r="T126" s="855"/>
      <c r="U126" s="856"/>
      <c r="V126" s="393" t="s">
        <v>926</v>
      </c>
    </row>
    <row r="127" spans="1:22" ht="192" customHeight="1" x14ac:dyDescent="0.3">
      <c r="A127" s="970"/>
      <c r="B127" s="870"/>
      <c r="C127" s="893"/>
      <c r="D127" s="873"/>
      <c r="E127" s="318" t="s">
        <v>1080</v>
      </c>
      <c r="F127" s="404">
        <v>3</v>
      </c>
      <c r="G127" s="358">
        <v>1</v>
      </c>
      <c r="H127" s="318" t="s">
        <v>1027</v>
      </c>
      <c r="I127" s="319"/>
      <c r="J127" s="406"/>
      <c r="K127" s="407"/>
      <c r="L127" s="408"/>
      <c r="M127" s="401"/>
      <c r="N127" s="402"/>
      <c r="O127" s="403"/>
      <c r="P127" s="401"/>
      <c r="Q127" s="402"/>
      <c r="R127" s="403"/>
      <c r="S127" s="409"/>
      <c r="T127" s="410"/>
      <c r="U127" s="411"/>
      <c r="V127" s="393" t="s">
        <v>926</v>
      </c>
    </row>
    <row r="128" spans="1:22" ht="113.25" customHeight="1" x14ac:dyDescent="0.3">
      <c r="A128" s="970"/>
      <c r="B128" s="870"/>
      <c r="C128" s="893"/>
      <c r="D128" s="318" t="s">
        <v>1081</v>
      </c>
      <c r="E128" s="318" t="s">
        <v>923</v>
      </c>
      <c r="F128" s="404">
        <v>12</v>
      </c>
      <c r="G128" s="358">
        <v>4</v>
      </c>
      <c r="H128" s="318" t="s">
        <v>1027</v>
      </c>
      <c r="I128" s="319"/>
      <c r="J128" s="406"/>
      <c r="K128" s="407"/>
      <c r="L128" s="408"/>
      <c r="M128" s="401"/>
      <c r="N128" s="402"/>
      <c r="O128" s="403"/>
      <c r="P128" s="401"/>
      <c r="Q128" s="402"/>
      <c r="R128" s="403"/>
      <c r="S128" s="409"/>
      <c r="T128" s="410"/>
      <c r="U128" s="411"/>
      <c r="V128" s="393" t="s">
        <v>926</v>
      </c>
    </row>
    <row r="129" spans="1:22" ht="113.25" customHeight="1" x14ac:dyDescent="0.3">
      <c r="A129" s="970"/>
      <c r="B129" s="870"/>
      <c r="C129" s="893"/>
      <c r="D129" s="318" t="s">
        <v>1082</v>
      </c>
      <c r="E129" s="318" t="s">
        <v>1083</v>
      </c>
      <c r="F129" s="404">
        <v>50</v>
      </c>
      <c r="G129" s="358">
        <v>12</v>
      </c>
      <c r="H129" s="318" t="s">
        <v>1084</v>
      </c>
      <c r="I129" s="319" t="s">
        <v>1085</v>
      </c>
      <c r="J129" s="857"/>
      <c r="K129" s="858"/>
      <c r="L129" s="859"/>
      <c r="M129" s="857"/>
      <c r="N129" s="858"/>
      <c r="O129" s="859"/>
      <c r="P129" s="857"/>
      <c r="Q129" s="858"/>
      <c r="R129" s="859"/>
      <c r="S129" s="860"/>
      <c r="T129" s="861"/>
      <c r="U129" s="862"/>
      <c r="V129" s="393" t="s">
        <v>926</v>
      </c>
    </row>
    <row r="130" spans="1:22" ht="96" customHeight="1" x14ac:dyDescent="0.3">
      <c r="A130" s="970"/>
      <c r="B130" s="870"/>
      <c r="C130" s="893"/>
      <c r="D130" s="797" t="s">
        <v>1086</v>
      </c>
      <c r="E130" s="318" t="s">
        <v>1087</v>
      </c>
      <c r="F130" s="404">
        <v>48</v>
      </c>
      <c r="G130" s="358">
        <v>12</v>
      </c>
      <c r="H130" s="318" t="s">
        <v>924</v>
      </c>
      <c r="I130" s="319" t="s">
        <v>1088</v>
      </c>
      <c r="J130" s="851"/>
      <c r="K130" s="852"/>
      <c r="L130" s="853"/>
      <c r="M130" s="851"/>
      <c r="N130" s="852"/>
      <c r="O130" s="853"/>
      <c r="P130" s="851"/>
      <c r="Q130" s="852"/>
      <c r="R130" s="853"/>
      <c r="S130" s="854"/>
      <c r="T130" s="855"/>
      <c r="U130" s="856"/>
      <c r="V130" s="393" t="s">
        <v>926</v>
      </c>
    </row>
    <row r="131" spans="1:22" ht="96" customHeight="1" x14ac:dyDescent="0.3">
      <c r="A131" s="970"/>
      <c r="B131" s="870"/>
      <c r="C131" s="893"/>
      <c r="D131" s="850"/>
      <c r="E131" s="318" t="s">
        <v>1089</v>
      </c>
      <c r="F131" s="404">
        <v>1</v>
      </c>
      <c r="G131" s="358">
        <v>1</v>
      </c>
      <c r="H131" s="318"/>
      <c r="I131" s="319"/>
      <c r="J131" s="401"/>
      <c r="K131" s="402"/>
      <c r="L131" s="403"/>
      <c r="M131" s="406"/>
      <c r="N131" s="407"/>
      <c r="O131" s="408"/>
      <c r="P131" s="406"/>
      <c r="Q131" s="407"/>
      <c r="R131" s="408"/>
      <c r="S131" s="415"/>
      <c r="T131" s="416"/>
      <c r="U131" s="417"/>
      <c r="V131" s="393" t="s">
        <v>926</v>
      </c>
    </row>
    <row r="132" spans="1:22" ht="96" customHeight="1" x14ac:dyDescent="0.3">
      <c r="A132" s="970"/>
      <c r="B132" s="870"/>
      <c r="C132" s="893"/>
      <c r="D132" s="798"/>
      <c r="E132" s="318" t="s">
        <v>1090</v>
      </c>
      <c r="F132" s="404">
        <v>6</v>
      </c>
      <c r="G132" s="358">
        <v>2</v>
      </c>
      <c r="H132" s="318" t="s">
        <v>1091</v>
      </c>
      <c r="I132" s="319"/>
      <c r="J132" s="401"/>
      <c r="K132" s="402"/>
      <c r="L132" s="403"/>
      <c r="M132" s="401"/>
      <c r="N132" s="402"/>
      <c r="O132" s="403"/>
      <c r="P132" s="401"/>
      <c r="Q132" s="402"/>
      <c r="R132" s="403"/>
      <c r="S132" s="409"/>
      <c r="T132" s="410"/>
      <c r="U132" s="411"/>
      <c r="V132" s="393" t="s">
        <v>926</v>
      </c>
    </row>
    <row r="133" spans="1:22" ht="96" customHeight="1" x14ac:dyDescent="0.3">
      <c r="A133" s="970"/>
      <c r="B133" s="870"/>
      <c r="C133" s="893"/>
      <c r="D133" s="797" t="s">
        <v>1092</v>
      </c>
      <c r="E133" s="318" t="s">
        <v>1093</v>
      </c>
      <c r="F133" s="404">
        <v>2</v>
      </c>
      <c r="G133" s="358">
        <v>2</v>
      </c>
      <c r="H133" s="318" t="s">
        <v>1094</v>
      </c>
      <c r="I133" s="319"/>
      <c r="J133" s="401"/>
      <c r="K133" s="402"/>
      <c r="L133" s="403"/>
      <c r="M133" s="401"/>
      <c r="N133" s="402"/>
      <c r="O133" s="403"/>
      <c r="P133" s="401"/>
      <c r="Q133" s="402"/>
      <c r="R133" s="403"/>
      <c r="S133" s="409"/>
      <c r="T133" s="410"/>
      <c r="U133" s="411"/>
      <c r="V133" s="393" t="s">
        <v>926</v>
      </c>
    </row>
    <row r="134" spans="1:22" ht="96" customHeight="1" x14ac:dyDescent="0.3">
      <c r="A134" s="970"/>
      <c r="B134" s="870"/>
      <c r="C134" s="900"/>
      <c r="D134" s="798"/>
      <c r="E134" s="318" t="s">
        <v>1095</v>
      </c>
      <c r="F134" s="404">
        <v>6</v>
      </c>
      <c r="G134" s="358">
        <v>2</v>
      </c>
      <c r="H134" s="318" t="s">
        <v>1091</v>
      </c>
      <c r="I134" s="319"/>
      <c r="J134" s="401"/>
      <c r="K134" s="402"/>
      <c r="L134" s="403"/>
      <c r="M134" s="401"/>
      <c r="N134" s="402"/>
      <c r="O134" s="403"/>
      <c r="P134" s="401"/>
      <c r="Q134" s="402"/>
      <c r="R134" s="403"/>
      <c r="S134" s="409"/>
      <c r="T134" s="410"/>
      <c r="U134" s="411"/>
      <c r="V134" s="393" t="s">
        <v>926</v>
      </c>
    </row>
    <row r="135" spans="1:22" ht="96" customHeight="1" x14ac:dyDescent="0.3">
      <c r="A135" s="970"/>
      <c r="B135" s="870"/>
      <c r="C135" s="900"/>
      <c r="D135" s="314" t="s">
        <v>1096</v>
      </c>
      <c r="E135" s="318" t="s">
        <v>923</v>
      </c>
      <c r="F135" s="404">
        <v>12</v>
      </c>
      <c r="G135" s="358">
        <v>4</v>
      </c>
      <c r="H135" s="318" t="s">
        <v>1027</v>
      </c>
      <c r="I135" s="319"/>
      <c r="J135" s="401"/>
      <c r="K135" s="402"/>
      <c r="L135" s="403"/>
      <c r="M135" s="401"/>
      <c r="N135" s="402"/>
      <c r="O135" s="403"/>
      <c r="P135" s="401"/>
      <c r="Q135" s="402"/>
      <c r="R135" s="403"/>
      <c r="S135" s="409"/>
      <c r="T135" s="410"/>
      <c r="U135" s="411"/>
      <c r="V135" s="393" t="s">
        <v>926</v>
      </c>
    </row>
    <row r="136" spans="1:22" ht="82.5" customHeight="1" x14ac:dyDescent="0.3">
      <c r="A136" s="970"/>
      <c r="B136" s="870"/>
      <c r="C136" s="900"/>
      <c r="D136" s="418"/>
      <c r="E136" s="318" t="s">
        <v>1097</v>
      </c>
      <c r="F136" s="404">
        <v>1</v>
      </c>
      <c r="G136" s="358">
        <v>1</v>
      </c>
      <c r="H136" s="318" t="s">
        <v>1027</v>
      </c>
      <c r="I136" s="319"/>
      <c r="J136" s="401"/>
      <c r="K136" s="402"/>
      <c r="L136" s="403"/>
      <c r="M136" s="406"/>
      <c r="N136" s="407"/>
      <c r="O136" s="408"/>
      <c r="P136" s="406"/>
      <c r="Q136" s="407"/>
      <c r="R136" s="408"/>
      <c r="S136" s="415"/>
      <c r="T136" s="416"/>
      <c r="U136" s="417"/>
      <c r="V136" s="393" t="s">
        <v>926</v>
      </c>
    </row>
    <row r="137" spans="1:22" ht="96" customHeight="1" x14ac:dyDescent="0.3">
      <c r="A137" s="970"/>
      <c r="B137" s="870"/>
      <c r="C137" s="900"/>
      <c r="D137" s="418"/>
      <c r="E137" s="318" t="s">
        <v>1098</v>
      </c>
      <c r="F137" s="404">
        <v>3</v>
      </c>
      <c r="G137" s="358">
        <v>3</v>
      </c>
      <c r="H137" s="318" t="s">
        <v>1071</v>
      </c>
      <c r="I137" s="319"/>
      <c r="J137" s="406"/>
      <c r="K137" s="407"/>
      <c r="L137" s="408"/>
      <c r="M137" s="401"/>
      <c r="N137" s="402"/>
      <c r="O137" s="403"/>
      <c r="P137" s="401"/>
      <c r="Q137" s="402"/>
      <c r="R137" s="403"/>
      <c r="S137" s="409"/>
      <c r="T137" s="410"/>
      <c r="U137" s="411"/>
      <c r="V137" s="393" t="s">
        <v>926</v>
      </c>
    </row>
    <row r="138" spans="1:22" ht="96" customHeight="1" x14ac:dyDescent="0.3">
      <c r="A138" s="970"/>
      <c r="B138" s="870"/>
      <c r="C138" s="900"/>
      <c r="D138" s="316"/>
      <c r="E138" s="318" t="s">
        <v>1099</v>
      </c>
      <c r="F138" s="404">
        <v>3</v>
      </c>
      <c r="G138" s="358">
        <v>3</v>
      </c>
      <c r="H138" s="318"/>
      <c r="I138" s="319"/>
      <c r="J138" s="406"/>
      <c r="K138" s="407"/>
      <c r="L138" s="408"/>
      <c r="M138" s="401"/>
      <c r="N138" s="402"/>
      <c r="O138" s="403"/>
      <c r="P138" s="406"/>
      <c r="Q138" s="407"/>
      <c r="R138" s="408"/>
      <c r="S138" s="415"/>
      <c r="T138" s="416"/>
      <c r="U138" s="417"/>
      <c r="V138" s="393" t="s">
        <v>926</v>
      </c>
    </row>
    <row r="139" spans="1:22" ht="96" customHeight="1" x14ac:dyDescent="0.3">
      <c r="A139" s="970"/>
      <c r="B139" s="870"/>
      <c r="C139" s="900"/>
      <c r="D139" s="797" t="s">
        <v>1100</v>
      </c>
      <c r="E139" s="318" t="s">
        <v>1101</v>
      </c>
      <c r="F139" s="404">
        <v>3</v>
      </c>
      <c r="G139" s="358"/>
      <c r="H139" s="318" t="s">
        <v>1071</v>
      </c>
      <c r="I139" s="319"/>
      <c r="J139" s="406"/>
      <c r="K139" s="407"/>
      <c r="L139" s="408"/>
      <c r="M139" s="401"/>
      <c r="N139" s="402"/>
      <c r="O139" s="403"/>
      <c r="P139" s="401"/>
      <c r="Q139" s="402"/>
      <c r="R139" s="403"/>
      <c r="S139" s="409"/>
      <c r="T139" s="410"/>
      <c r="U139" s="411"/>
      <c r="V139" s="393" t="s">
        <v>926</v>
      </c>
    </row>
    <row r="140" spans="1:22" ht="96" customHeight="1" x14ac:dyDescent="0.3">
      <c r="A140" s="970"/>
      <c r="B140" s="870"/>
      <c r="C140" s="900"/>
      <c r="D140" s="850"/>
      <c r="E140" s="318" t="s">
        <v>1023</v>
      </c>
      <c r="F140" s="404">
        <v>150</v>
      </c>
      <c r="G140" s="358">
        <v>50</v>
      </c>
      <c r="H140" s="318" t="s">
        <v>1102</v>
      </c>
      <c r="I140" s="319"/>
      <c r="J140" s="406"/>
      <c r="K140" s="407"/>
      <c r="L140" s="408"/>
      <c r="M140" s="401"/>
      <c r="N140" s="402"/>
      <c r="O140" s="403"/>
      <c r="P140" s="401"/>
      <c r="Q140" s="402"/>
      <c r="R140" s="403"/>
      <c r="S140" s="409"/>
      <c r="T140" s="410"/>
      <c r="U140" s="411"/>
      <c r="V140" s="393" t="s">
        <v>926</v>
      </c>
    </row>
    <row r="141" spans="1:22" ht="96" customHeight="1" x14ac:dyDescent="0.3">
      <c r="A141" s="970"/>
      <c r="B141" s="870"/>
      <c r="C141" s="900"/>
      <c r="D141" s="798"/>
      <c r="E141" s="318" t="s">
        <v>1040</v>
      </c>
      <c r="F141" s="404">
        <v>150</v>
      </c>
      <c r="G141" s="358">
        <v>50</v>
      </c>
      <c r="H141" s="318" t="s">
        <v>1027</v>
      </c>
      <c r="I141" s="319"/>
      <c r="J141" s="406"/>
      <c r="K141" s="407"/>
      <c r="L141" s="408"/>
      <c r="M141" s="401"/>
      <c r="N141" s="402"/>
      <c r="O141" s="403"/>
      <c r="P141" s="401"/>
      <c r="Q141" s="402"/>
      <c r="R141" s="403"/>
      <c r="S141" s="409"/>
      <c r="T141" s="410"/>
      <c r="U141" s="411"/>
      <c r="V141" s="393" t="s">
        <v>926</v>
      </c>
    </row>
    <row r="142" spans="1:22" ht="96" customHeight="1" x14ac:dyDescent="0.3">
      <c r="A142" s="970"/>
      <c r="B142" s="870"/>
      <c r="C142" s="900"/>
      <c r="D142" s="797" t="s">
        <v>1103</v>
      </c>
      <c r="E142" s="318" t="s">
        <v>1028</v>
      </c>
      <c r="F142" s="404">
        <v>150</v>
      </c>
      <c r="G142" s="358">
        <v>50</v>
      </c>
      <c r="H142" s="318" t="s">
        <v>1102</v>
      </c>
      <c r="I142" s="319"/>
      <c r="J142" s="406"/>
      <c r="K142" s="407"/>
      <c r="L142" s="408"/>
      <c r="M142" s="401"/>
      <c r="N142" s="402"/>
      <c r="O142" s="403"/>
      <c r="P142" s="401"/>
      <c r="Q142" s="402"/>
      <c r="R142" s="403"/>
      <c r="S142" s="409"/>
      <c r="T142" s="410"/>
      <c r="U142" s="411"/>
      <c r="V142" s="393" t="s">
        <v>926</v>
      </c>
    </row>
    <row r="143" spans="1:22" ht="96" customHeight="1" x14ac:dyDescent="0.3">
      <c r="A143" s="970"/>
      <c r="B143" s="870"/>
      <c r="C143" s="900"/>
      <c r="D143" s="798"/>
      <c r="E143" s="318" t="s">
        <v>1104</v>
      </c>
      <c r="F143" s="404">
        <v>4</v>
      </c>
      <c r="G143" s="358">
        <v>1</v>
      </c>
      <c r="H143" s="318" t="s">
        <v>1027</v>
      </c>
      <c r="I143" s="319"/>
      <c r="J143" s="406"/>
      <c r="K143" s="407"/>
      <c r="L143" s="408"/>
      <c r="M143" s="401"/>
      <c r="N143" s="402"/>
      <c r="O143" s="403"/>
      <c r="P143" s="401"/>
      <c r="Q143" s="402"/>
      <c r="R143" s="403"/>
      <c r="S143" s="409"/>
      <c r="T143" s="410"/>
      <c r="U143" s="411"/>
      <c r="V143" s="393" t="s">
        <v>926</v>
      </c>
    </row>
    <row r="144" spans="1:22" ht="96" customHeight="1" x14ac:dyDescent="0.3">
      <c r="A144" s="970"/>
      <c r="B144" s="870"/>
      <c r="C144" s="900"/>
      <c r="D144" s="797" t="s">
        <v>1105</v>
      </c>
      <c r="E144" s="318" t="s">
        <v>1106</v>
      </c>
      <c r="F144" s="404">
        <v>90</v>
      </c>
      <c r="G144" s="358"/>
      <c r="H144" s="318" t="s">
        <v>1102</v>
      </c>
      <c r="I144" s="319"/>
      <c r="J144" s="406"/>
      <c r="K144" s="407"/>
      <c r="L144" s="408"/>
      <c r="M144" s="406"/>
      <c r="N144" s="407"/>
      <c r="O144" s="408"/>
      <c r="P144" s="406"/>
      <c r="Q144" s="407"/>
      <c r="R144" s="408"/>
      <c r="S144" s="409"/>
      <c r="T144" s="410"/>
      <c r="U144" s="411"/>
      <c r="V144" s="393" t="s">
        <v>926</v>
      </c>
    </row>
    <row r="145" spans="1:22" ht="96" customHeight="1" x14ac:dyDescent="0.3">
      <c r="A145" s="970"/>
      <c r="B145" s="870"/>
      <c r="C145" s="900"/>
      <c r="D145" s="850"/>
      <c r="E145" s="318" t="s">
        <v>1040</v>
      </c>
      <c r="F145" s="404">
        <v>50</v>
      </c>
      <c r="G145" s="358">
        <v>25</v>
      </c>
      <c r="H145" s="318" t="s">
        <v>1027</v>
      </c>
      <c r="I145" s="319"/>
      <c r="J145" s="406"/>
      <c r="K145" s="407"/>
      <c r="L145" s="408"/>
      <c r="M145" s="406"/>
      <c r="N145" s="419"/>
      <c r="O145" s="420"/>
      <c r="P145" s="421"/>
      <c r="Q145" s="419"/>
      <c r="R145" s="420"/>
      <c r="S145" s="409"/>
      <c r="T145" s="410"/>
      <c r="U145" s="411"/>
      <c r="V145" s="393" t="s">
        <v>926</v>
      </c>
    </row>
    <row r="146" spans="1:22" ht="96" customHeight="1" x14ac:dyDescent="0.3">
      <c r="A146" s="970"/>
      <c r="B146" s="870"/>
      <c r="C146" s="900"/>
      <c r="D146" s="798"/>
      <c r="E146" s="318" t="s">
        <v>1107</v>
      </c>
      <c r="F146" s="404">
        <v>2</v>
      </c>
      <c r="G146" s="358"/>
      <c r="H146" s="318" t="s">
        <v>1027</v>
      </c>
      <c r="I146" s="319"/>
      <c r="J146" s="406"/>
      <c r="K146" s="402"/>
      <c r="L146" s="408"/>
      <c r="M146" s="406"/>
      <c r="N146" s="407"/>
      <c r="O146" s="408"/>
      <c r="P146" s="406"/>
      <c r="Q146" s="407"/>
      <c r="R146" s="408"/>
      <c r="S146" s="415"/>
      <c r="T146" s="416"/>
      <c r="U146" s="417"/>
      <c r="V146" s="393" t="s">
        <v>926</v>
      </c>
    </row>
    <row r="147" spans="1:22" ht="96" customHeight="1" x14ac:dyDescent="0.3">
      <c r="A147" s="970"/>
      <c r="B147" s="870"/>
      <c r="C147" s="900"/>
      <c r="D147" s="315" t="s">
        <v>1108</v>
      </c>
      <c r="E147" s="318" t="s">
        <v>1028</v>
      </c>
      <c r="F147" s="404">
        <v>50</v>
      </c>
      <c r="G147" s="358"/>
      <c r="H147" s="318" t="s">
        <v>1102</v>
      </c>
      <c r="I147" s="319"/>
      <c r="J147" s="406"/>
      <c r="K147" s="402"/>
      <c r="L147" s="408"/>
      <c r="M147" s="406"/>
      <c r="N147" s="407"/>
      <c r="O147" s="408"/>
      <c r="P147" s="406"/>
      <c r="Q147" s="407"/>
      <c r="R147" s="408"/>
      <c r="S147" s="415"/>
      <c r="T147" s="416"/>
      <c r="U147" s="417"/>
      <c r="V147" s="393" t="s">
        <v>926</v>
      </c>
    </row>
    <row r="148" spans="1:22" ht="96" customHeight="1" x14ac:dyDescent="0.3">
      <c r="A148" s="970"/>
      <c r="B148" s="870"/>
      <c r="C148" s="900"/>
      <c r="D148" s="797" t="s">
        <v>1109</v>
      </c>
      <c r="E148" s="318" t="s">
        <v>1110</v>
      </c>
      <c r="F148" s="404">
        <v>2</v>
      </c>
      <c r="G148" s="358">
        <v>1</v>
      </c>
      <c r="H148" s="318" t="s">
        <v>1071</v>
      </c>
      <c r="I148" s="319"/>
      <c r="J148" s="406"/>
      <c r="K148" s="407"/>
      <c r="L148" s="408"/>
      <c r="M148" s="421"/>
      <c r="N148" s="419"/>
      <c r="O148" s="420"/>
      <c r="P148" s="406"/>
      <c r="Q148" s="407"/>
      <c r="R148" s="408"/>
      <c r="S148" s="415"/>
      <c r="T148" s="416"/>
      <c r="U148" s="417"/>
      <c r="V148" s="393" t="s">
        <v>926</v>
      </c>
    </row>
    <row r="149" spans="1:22" ht="96" customHeight="1" x14ac:dyDescent="0.3">
      <c r="A149" s="970"/>
      <c r="B149" s="870"/>
      <c r="C149" s="900"/>
      <c r="D149" s="850"/>
      <c r="E149" s="318" t="s">
        <v>1013</v>
      </c>
      <c r="F149" s="404"/>
      <c r="G149" s="358"/>
      <c r="H149" s="318" t="s">
        <v>1111</v>
      </c>
      <c r="I149" s="319"/>
      <c r="J149" s="406"/>
      <c r="K149" s="407"/>
      <c r="L149" s="408"/>
      <c r="M149" s="406"/>
      <c r="N149" s="407"/>
      <c r="O149" s="408"/>
      <c r="P149" s="421"/>
      <c r="Q149" s="419"/>
      <c r="R149" s="420"/>
      <c r="S149" s="415"/>
      <c r="T149" s="416"/>
      <c r="U149" s="417"/>
      <c r="V149" s="393" t="s">
        <v>926</v>
      </c>
    </row>
    <row r="150" spans="1:22" ht="96" customHeight="1" x14ac:dyDescent="0.3">
      <c r="A150" s="970"/>
      <c r="B150" s="870"/>
      <c r="C150" s="900"/>
      <c r="D150" s="850"/>
      <c r="E150" s="318" t="s">
        <v>1112</v>
      </c>
      <c r="F150" s="404">
        <v>100</v>
      </c>
      <c r="G150" s="358">
        <v>100</v>
      </c>
      <c r="H150" s="318" t="s">
        <v>1111</v>
      </c>
      <c r="I150" s="319"/>
      <c r="J150" s="406"/>
      <c r="K150" s="407"/>
      <c r="L150" s="408"/>
      <c r="M150" s="406"/>
      <c r="N150" s="407"/>
      <c r="O150" s="408"/>
      <c r="P150" s="421"/>
      <c r="Q150" s="419"/>
      <c r="R150" s="420"/>
      <c r="S150" s="415"/>
      <c r="T150" s="416"/>
      <c r="U150" s="417"/>
      <c r="V150" s="393" t="s">
        <v>926</v>
      </c>
    </row>
    <row r="151" spans="1:22" ht="96" customHeight="1" x14ac:dyDescent="0.3">
      <c r="A151" s="970"/>
      <c r="B151" s="870"/>
      <c r="C151" s="900"/>
      <c r="D151" s="798"/>
      <c r="E151" s="318" t="s">
        <v>1113</v>
      </c>
      <c r="F151" s="404">
        <v>100</v>
      </c>
      <c r="G151" s="358">
        <v>100</v>
      </c>
      <c r="H151" s="318" t="s">
        <v>1111</v>
      </c>
      <c r="I151" s="319"/>
      <c r="J151" s="406"/>
      <c r="K151" s="407"/>
      <c r="L151" s="408"/>
      <c r="M151" s="406"/>
      <c r="N151" s="407"/>
      <c r="O151" s="408"/>
      <c r="P151" s="421"/>
      <c r="Q151" s="419"/>
      <c r="R151" s="420"/>
      <c r="S151" s="415"/>
      <c r="T151" s="416"/>
      <c r="U151" s="417"/>
      <c r="V151" s="393" t="s">
        <v>926</v>
      </c>
    </row>
    <row r="152" spans="1:22" ht="96" customHeight="1" x14ac:dyDescent="0.3">
      <c r="A152" s="970"/>
      <c r="B152" s="870"/>
      <c r="C152" s="900"/>
      <c r="D152" s="315" t="s">
        <v>1114</v>
      </c>
      <c r="E152" s="318" t="s">
        <v>1023</v>
      </c>
      <c r="F152" s="404">
        <v>100</v>
      </c>
      <c r="G152" s="358">
        <v>100</v>
      </c>
      <c r="H152" s="318" t="s">
        <v>1102</v>
      </c>
      <c r="I152" s="319"/>
      <c r="J152" s="406"/>
      <c r="K152" s="407"/>
      <c r="L152" s="408"/>
      <c r="M152" s="421"/>
      <c r="N152" s="419"/>
      <c r="O152" s="420"/>
      <c r="P152" s="421"/>
      <c r="Q152" s="419"/>
      <c r="R152" s="420"/>
      <c r="S152" s="422"/>
      <c r="T152" s="423"/>
      <c r="U152" s="424"/>
      <c r="V152" s="393" t="s">
        <v>926</v>
      </c>
    </row>
    <row r="153" spans="1:22" ht="96" customHeight="1" x14ac:dyDescent="0.3">
      <c r="A153" s="970"/>
      <c r="B153" s="870"/>
      <c r="C153" s="900"/>
      <c r="D153" s="389" t="s">
        <v>1115</v>
      </c>
      <c r="E153" s="318" t="s">
        <v>1023</v>
      </c>
      <c r="F153" s="404">
        <v>500</v>
      </c>
      <c r="G153" s="358">
        <v>125</v>
      </c>
      <c r="H153" s="318" t="s">
        <v>1035</v>
      </c>
      <c r="I153" s="319"/>
      <c r="J153" s="421"/>
      <c r="K153" s="419"/>
      <c r="L153" s="420"/>
      <c r="M153" s="421"/>
      <c r="N153" s="419"/>
      <c r="O153" s="420"/>
      <c r="P153" s="421"/>
      <c r="Q153" s="419"/>
      <c r="R153" s="420"/>
      <c r="S153" s="422"/>
      <c r="T153" s="423"/>
      <c r="U153" s="424"/>
      <c r="V153" s="393" t="s">
        <v>926</v>
      </c>
    </row>
    <row r="154" spans="1:22" ht="96" customHeight="1" x14ac:dyDescent="0.3">
      <c r="A154" s="970"/>
      <c r="B154" s="871"/>
      <c r="C154" s="900"/>
      <c r="D154" s="385"/>
      <c r="E154" s="385" t="s">
        <v>1034</v>
      </c>
      <c r="F154" s="384">
        <v>10000</v>
      </c>
      <c r="G154" s="425">
        <v>2500</v>
      </c>
      <c r="H154" s="318" t="s">
        <v>1116</v>
      </c>
      <c r="I154" s="319"/>
      <c r="J154" s="851"/>
      <c r="K154" s="852"/>
      <c r="L154" s="853"/>
      <c r="M154" s="848"/>
      <c r="N154" s="848"/>
      <c r="O154" s="848"/>
      <c r="P154" s="848"/>
      <c r="Q154" s="848"/>
      <c r="R154" s="848"/>
      <c r="S154" s="849"/>
      <c r="T154" s="849"/>
      <c r="U154" s="849"/>
      <c r="V154" s="393" t="s">
        <v>926</v>
      </c>
    </row>
    <row r="155" spans="1:22" x14ac:dyDescent="0.3">
      <c r="B155" s="426"/>
      <c r="C155" s="426"/>
      <c r="D155" s="426"/>
      <c r="E155" s="426"/>
      <c r="F155" s="426"/>
      <c r="G155" s="426"/>
      <c r="H155" s="426"/>
      <c r="I155" s="426"/>
      <c r="J155" s="426"/>
      <c r="K155" s="426"/>
      <c r="L155" s="426"/>
      <c r="M155" s="426"/>
      <c r="N155" s="426"/>
      <c r="O155" s="426"/>
      <c r="P155" s="426"/>
      <c r="Q155" s="426"/>
      <c r="R155" s="426"/>
    </row>
    <row r="156" spans="1:22" x14ac:dyDescent="0.3">
      <c r="B156" s="426"/>
      <c r="C156" s="426"/>
      <c r="E156" s="426"/>
      <c r="F156" s="426"/>
      <c r="G156" s="426"/>
      <c r="H156" s="426"/>
      <c r="I156" s="426"/>
      <c r="J156" s="426"/>
      <c r="K156" s="426"/>
      <c r="L156" s="426"/>
      <c r="M156" s="426"/>
      <c r="N156" s="426"/>
      <c r="O156" s="426"/>
      <c r="P156" s="426"/>
      <c r="Q156" s="426"/>
      <c r="R156" s="426"/>
    </row>
    <row r="157" spans="1:22" x14ac:dyDescent="0.3">
      <c r="C157" s="426"/>
    </row>
    <row r="164" ht="258.75" customHeight="1" x14ac:dyDescent="0.3"/>
    <row r="176" ht="34.5" customHeight="1" x14ac:dyDescent="0.3"/>
    <row r="184" ht="35.25" customHeight="1" x14ac:dyDescent="0.3"/>
    <row r="187" ht="38.25" customHeight="1" x14ac:dyDescent="0.3"/>
    <row r="193" ht="39" customHeight="1" x14ac:dyDescent="0.3"/>
    <row r="204" ht="33" customHeight="1" x14ac:dyDescent="0.3"/>
    <row r="208" ht="36" customHeight="1" x14ac:dyDescent="0.3"/>
    <row r="214" ht="21" customHeight="1" x14ac:dyDescent="0.3"/>
    <row r="221" ht="34.5" customHeight="1" x14ac:dyDescent="0.3"/>
    <row r="234" ht="33" customHeight="1" x14ac:dyDescent="0.3"/>
    <row r="247" ht="36" customHeight="1" x14ac:dyDescent="0.3"/>
    <row r="257" ht="259.5" customHeight="1" x14ac:dyDescent="0.3"/>
    <row r="268" ht="36" customHeight="1" x14ac:dyDescent="0.3"/>
    <row r="270" ht="120.75" customHeight="1" x14ac:dyDescent="0.3"/>
    <row r="273" ht="41.25" customHeight="1" x14ac:dyDescent="0.3"/>
    <row r="275" ht="48.75" customHeight="1" x14ac:dyDescent="0.3"/>
    <row r="277" ht="39" customHeight="1" x14ac:dyDescent="0.3"/>
    <row r="279" ht="93.75" customHeight="1" x14ac:dyDescent="0.3"/>
    <row r="280" ht="36" customHeight="1" x14ac:dyDescent="0.3"/>
    <row r="281" ht="36" customHeight="1" x14ac:dyDescent="0.3"/>
    <row r="284" ht="30.75" customHeight="1" x14ac:dyDescent="0.3"/>
    <row r="286" ht="33.75" customHeight="1" x14ac:dyDescent="0.3"/>
    <row r="287" ht="39.75" customHeight="1" x14ac:dyDescent="0.3"/>
    <row r="291" ht="30.75" customHeight="1" x14ac:dyDescent="0.3"/>
    <row r="293" ht="33" customHeight="1" x14ac:dyDescent="0.3"/>
    <row r="300" ht="39.75" customHeight="1" x14ac:dyDescent="0.3"/>
    <row r="302" ht="35.25" customHeight="1" x14ac:dyDescent="0.3"/>
    <row r="306" ht="39.75" customHeight="1" x14ac:dyDescent="0.3"/>
    <row r="308" ht="37.5" customHeight="1" x14ac:dyDescent="0.3"/>
    <row r="315" ht="36" customHeight="1" x14ac:dyDescent="0.3"/>
    <row r="317" ht="34.5" customHeight="1" x14ac:dyDescent="0.3"/>
    <row r="335" ht="34.5" customHeight="1" x14ac:dyDescent="0.3"/>
    <row r="339" ht="38.25" customHeight="1" x14ac:dyDescent="0.3"/>
    <row r="343" ht="41.25" customHeight="1" x14ac:dyDescent="0.3"/>
    <row r="345" ht="38.25" customHeight="1" x14ac:dyDescent="0.3"/>
    <row r="349" ht="86.25" customHeight="1" x14ac:dyDescent="0.3"/>
    <row r="351" ht="42.75" customHeight="1" x14ac:dyDescent="0.3"/>
    <row r="352" ht="30.75" customHeight="1" x14ac:dyDescent="0.3"/>
    <row r="354" ht="45" customHeight="1" x14ac:dyDescent="0.3"/>
    <row r="355" ht="42.75" customHeight="1" x14ac:dyDescent="0.3"/>
    <row r="357" ht="39" customHeight="1" x14ac:dyDescent="0.3"/>
    <row r="361" ht="36.75" customHeight="1" x14ac:dyDescent="0.3"/>
    <row r="362" ht="47.25" customHeight="1" x14ac:dyDescent="0.3"/>
    <row r="369" ht="48.75" customHeight="1" x14ac:dyDescent="0.3"/>
    <row r="373" ht="59.25" customHeight="1" x14ac:dyDescent="0.3"/>
    <row r="377" ht="246" customHeight="1" x14ac:dyDescent="0.3"/>
    <row r="383" ht="93" customHeight="1" x14ac:dyDescent="0.3"/>
    <row r="389" ht="90" customHeight="1" x14ac:dyDescent="0.3"/>
    <row r="392" ht="126.75" customHeight="1" x14ac:dyDescent="0.3"/>
    <row r="394" ht="90" customHeight="1" x14ac:dyDescent="0.3"/>
    <row r="396" ht="50.25" customHeight="1" x14ac:dyDescent="0.3"/>
    <row r="398" ht="18.75" customHeight="1" x14ac:dyDescent="0.3"/>
    <row r="404" ht="75" customHeight="1" x14ac:dyDescent="0.3"/>
    <row r="408" ht="52.5" customHeight="1" x14ac:dyDescent="0.3"/>
    <row r="413" ht="86.25" customHeight="1" x14ac:dyDescent="0.3"/>
    <row r="420" ht="78.75" customHeight="1" x14ac:dyDescent="0.3"/>
    <row r="421" ht="92.25" customHeight="1" x14ac:dyDescent="0.3"/>
    <row r="422" ht="68.25" customHeight="1" x14ac:dyDescent="0.3"/>
    <row r="423" ht="73.5" customHeight="1" x14ac:dyDescent="0.3"/>
    <row r="424" ht="24" customHeight="1" x14ac:dyDescent="0.3"/>
    <row r="428" ht="17.25" customHeight="1" x14ac:dyDescent="0.3"/>
    <row r="432" ht="51" customHeight="1" x14ac:dyDescent="0.3"/>
    <row r="433" ht="25.5" customHeight="1" x14ac:dyDescent="0.3"/>
    <row r="436" ht="45" customHeight="1" x14ac:dyDescent="0.3"/>
    <row r="437" ht="17.25" customHeight="1" x14ac:dyDescent="0.3"/>
    <row r="442" ht="19.5" customHeight="1" x14ac:dyDescent="0.3"/>
    <row r="449" ht="21" customHeight="1" x14ac:dyDescent="0.3"/>
    <row r="459" ht="63.75" customHeight="1" x14ac:dyDescent="0.3"/>
    <row r="463" ht="116.25" customHeight="1" x14ac:dyDescent="0.3"/>
    <row r="464" ht="127.5" customHeight="1" x14ac:dyDescent="0.3"/>
    <row r="465" ht="34.5" customHeight="1" x14ac:dyDescent="0.3"/>
    <row r="466" ht="34.5" customHeight="1" x14ac:dyDescent="0.3"/>
    <row r="467" ht="34.5" customHeight="1" x14ac:dyDescent="0.3"/>
    <row r="468" ht="34.5" customHeight="1" x14ac:dyDescent="0.3"/>
    <row r="469" ht="34.5" customHeight="1" x14ac:dyDescent="0.3"/>
    <row r="470" ht="34.5" customHeight="1" x14ac:dyDescent="0.3"/>
    <row r="471" ht="61.5" customHeight="1" x14ac:dyDescent="0.3"/>
    <row r="472" ht="81" customHeight="1" x14ac:dyDescent="0.3"/>
    <row r="476" ht="91.5" customHeight="1" x14ac:dyDescent="0.3"/>
    <row r="479" ht="96.75" customHeight="1" x14ac:dyDescent="0.3"/>
    <row r="486" ht="76.5" customHeight="1" x14ac:dyDescent="0.3"/>
    <row r="496" ht="114" customHeight="1" x14ac:dyDescent="0.3"/>
    <row r="497" ht="91.5" customHeight="1" x14ac:dyDescent="0.3"/>
    <row r="498" ht="54.75" customHeight="1" x14ac:dyDescent="0.3"/>
  </sheetData>
  <mergeCells count="194">
    <mergeCell ref="A8:A11"/>
    <mergeCell ref="B8:B11"/>
    <mergeCell ref="C8:C11"/>
    <mergeCell ref="D8:D11"/>
    <mergeCell ref="E8:E11"/>
    <mergeCell ref="F8:F11"/>
    <mergeCell ref="A1:V1"/>
    <mergeCell ref="A2:V2"/>
    <mergeCell ref="A3:V3"/>
    <mergeCell ref="A4:V4"/>
    <mergeCell ref="A5:V5"/>
    <mergeCell ref="A6:Q6"/>
    <mergeCell ref="G8:G11"/>
    <mergeCell ref="H8:H11"/>
    <mergeCell ref="I8:I11"/>
    <mergeCell ref="J8:U8"/>
    <mergeCell ref="V8:V10"/>
    <mergeCell ref="J9:U9"/>
    <mergeCell ref="J10:L10"/>
    <mergeCell ref="M10:O10"/>
    <mergeCell ref="P10:R10"/>
    <mergeCell ref="S10:U10"/>
    <mergeCell ref="G12:G14"/>
    <mergeCell ref="H12:H14"/>
    <mergeCell ref="I12:I14"/>
    <mergeCell ref="J12:L14"/>
    <mergeCell ref="M12:O14"/>
    <mergeCell ref="P12:R14"/>
    <mergeCell ref="A12:A154"/>
    <mergeCell ref="B12:B70"/>
    <mergeCell ref="C12:C70"/>
    <mergeCell ref="D12:D14"/>
    <mergeCell ref="E12:E14"/>
    <mergeCell ref="F12:F14"/>
    <mergeCell ref="D17:D36"/>
    <mergeCell ref="D37:D58"/>
    <mergeCell ref="D59:D69"/>
    <mergeCell ref="B106:B118"/>
    <mergeCell ref="H17:H36"/>
    <mergeCell ref="I17:I36"/>
    <mergeCell ref="J17:L36"/>
    <mergeCell ref="M17:O36"/>
    <mergeCell ref="P17:R36"/>
    <mergeCell ref="S17:U36"/>
    <mergeCell ref="S12:U14"/>
    <mergeCell ref="V12:V70"/>
    <mergeCell ref="J15:L15"/>
    <mergeCell ref="M15:O15"/>
    <mergeCell ref="P15:R15"/>
    <mergeCell ref="S15:U15"/>
    <mergeCell ref="J16:L16"/>
    <mergeCell ref="M16:O16"/>
    <mergeCell ref="P16:R16"/>
    <mergeCell ref="S16:U16"/>
    <mergeCell ref="H59:H69"/>
    <mergeCell ref="I59:I69"/>
    <mergeCell ref="J59:L69"/>
    <mergeCell ref="M59:O69"/>
    <mergeCell ref="P59:R69"/>
    <mergeCell ref="S59:U69"/>
    <mergeCell ref="H37:H58"/>
    <mergeCell ref="I37:I58"/>
    <mergeCell ref="J37:L58"/>
    <mergeCell ref="M37:O58"/>
    <mergeCell ref="P37:R58"/>
    <mergeCell ref="S37:U58"/>
    <mergeCell ref="J70:L70"/>
    <mergeCell ref="M70:O70"/>
    <mergeCell ref="P70:R70"/>
    <mergeCell ref="S70:U70"/>
    <mergeCell ref="B71:B98"/>
    <mergeCell ref="C71:C98"/>
    <mergeCell ref="D71:D82"/>
    <mergeCell ref="H71:H81"/>
    <mergeCell ref="I71:I81"/>
    <mergeCell ref="J71:L81"/>
    <mergeCell ref="M71:O81"/>
    <mergeCell ref="P71:R81"/>
    <mergeCell ref="S71:U81"/>
    <mergeCell ref="V71:V98"/>
    <mergeCell ref="D83:D90"/>
    <mergeCell ref="H83:H90"/>
    <mergeCell ref="I83:I90"/>
    <mergeCell ref="J83:L90"/>
    <mergeCell ref="M83:O90"/>
    <mergeCell ref="P83:R90"/>
    <mergeCell ref="S83:U90"/>
    <mergeCell ref="D91:D92"/>
    <mergeCell ref="H91:H92"/>
    <mergeCell ref="J91:L92"/>
    <mergeCell ref="M91:O92"/>
    <mergeCell ref="D93:D95"/>
    <mergeCell ref="I93:I95"/>
    <mergeCell ref="J93:L95"/>
    <mergeCell ref="M93:O94"/>
    <mergeCell ref="P93:R94"/>
    <mergeCell ref="P96:R98"/>
    <mergeCell ref="S96:U98"/>
    <mergeCell ref="B99:B104"/>
    <mergeCell ref="C99:C105"/>
    <mergeCell ref="D99:D100"/>
    <mergeCell ref="D101:D103"/>
    <mergeCell ref="D104:D105"/>
    <mergeCell ref="S93:U94"/>
    <mergeCell ref="M95:O95"/>
    <mergeCell ref="P95:R95"/>
    <mergeCell ref="S95:U95"/>
    <mergeCell ref="D96:D98"/>
    <mergeCell ref="F96:F98"/>
    <mergeCell ref="H96:H98"/>
    <mergeCell ref="I96:I98"/>
    <mergeCell ref="J96:L98"/>
    <mergeCell ref="M96:O98"/>
    <mergeCell ref="M109:O110"/>
    <mergeCell ref="P109:R110"/>
    <mergeCell ref="S109:U110"/>
    <mergeCell ref="J111:L111"/>
    <mergeCell ref="M111:O111"/>
    <mergeCell ref="P111:R111"/>
    <mergeCell ref="S111:U111"/>
    <mergeCell ref="P106:R107"/>
    <mergeCell ref="S106:U107"/>
    <mergeCell ref="J108:L108"/>
    <mergeCell ref="M108:O108"/>
    <mergeCell ref="P108:R108"/>
    <mergeCell ref="S108:U108"/>
    <mergeCell ref="J106:L107"/>
    <mergeCell ref="M106:O107"/>
    <mergeCell ref="J109:L110"/>
    <mergeCell ref="S112:U113"/>
    <mergeCell ref="D114:D115"/>
    <mergeCell ref="H114:H115"/>
    <mergeCell ref="I114:I115"/>
    <mergeCell ref="J114:L115"/>
    <mergeCell ref="M114:O115"/>
    <mergeCell ref="P114:R115"/>
    <mergeCell ref="S114:U115"/>
    <mergeCell ref="D112:D113"/>
    <mergeCell ref="H112:H113"/>
    <mergeCell ref="I112:I113"/>
    <mergeCell ref="J112:L113"/>
    <mergeCell ref="M112:O113"/>
    <mergeCell ref="P112:R113"/>
    <mergeCell ref="J116:L116"/>
    <mergeCell ref="M116:O116"/>
    <mergeCell ref="P116:R116"/>
    <mergeCell ref="S116:U116"/>
    <mergeCell ref="D117:D118"/>
    <mergeCell ref="J118:L118"/>
    <mergeCell ref="M118:O118"/>
    <mergeCell ref="P118:R118"/>
    <mergeCell ref="S118:U118"/>
    <mergeCell ref="S121:U121"/>
    <mergeCell ref="D122:D124"/>
    <mergeCell ref="J122:L122"/>
    <mergeCell ref="M122:O122"/>
    <mergeCell ref="P122:R122"/>
    <mergeCell ref="S122:U122"/>
    <mergeCell ref="B120:B154"/>
    <mergeCell ref="D120:D121"/>
    <mergeCell ref="I121:I122"/>
    <mergeCell ref="J121:L121"/>
    <mergeCell ref="M121:O121"/>
    <mergeCell ref="P121:R121"/>
    <mergeCell ref="D126:D127"/>
    <mergeCell ref="J126:L126"/>
    <mergeCell ref="M126:O126"/>
    <mergeCell ref="P126:R126"/>
    <mergeCell ref="C106:C154"/>
    <mergeCell ref="D106:D107"/>
    <mergeCell ref="H106:H107"/>
    <mergeCell ref="I106:I107"/>
    <mergeCell ref="D109:D110"/>
    <mergeCell ref="H109:H110"/>
    <mergeCell ref="I109:I110"/>
    <mergeCell ref="S126:U126"/>
    <mergeCell ref="J129:L129"/>
    <mergeCell ref="M129:O129"/>
    <mergeCell ref="P129:R129"/>
    <mergeCell ref="S129:U129"/>
    <mergeCell ref="D130:D132"/>
    <mergeCell ref="J130:L130"/>
    <mergeCell ref="M130:O130"/>
    <mergeCell ref="P130:R130"/>
    <mergeCell ref="S130:U130"/>
    <mergeCell ref="M154:O154"/>
    <mergeCell ref="P154:R154"/>
    <mergeCell ref="S154:U154"/>
    <mergeCell ref="D133:D134"/>
    <mergeCell ref="D139:D141"/>
    <mergeCell ref="D142:D143"/>
    <mergeCell ref="D144:D146"/>
    <mergeCell ref="D148:D151"/>
    <mergeCell ref="J154:L15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DDD2B-DB5A-4691-8227-D7C727618627}">
  <dimension ref="A1:AI467"/>
  <sheetViews>
    <sheetView zoomScale="50" zoomScaleNormal="50" workbookViewId="0">
      <selection sqref="A1:V1"/>
    </sheetView>
  </sheetViews>
  <sheetFormatPr baseColWidth="10" defaultColWidth="9.140625" defaultRowHeight="20.25" x14ac:dyDescent="0.3"/>
  <cols>
    <col min="1" max="1" width="35.42578125" style="428" customWidth="1"/>
    <col min="2" max="2" width="51" style="428" customWidth="1"/>
    <col min="3" max="3" width="59.5703125" style="430" customWidth="1"/>
    <col min="4" max="4" width="64.42578125" style="430" customWidth="1"/>
    <col min="5" max="5" width="81" style="428" customWidth="1"/>
    <col min="6" max="6" width="28.42578125" style="428" customWidth="1"/>
    <col min="7" max="7" width="26.85546875" style="430" customWidth="1"/>
    <col min="8" max="8" width="31.85546875" style="428" customWidth="1"/>
    <col min="9" max="9" width="29.85546875" style="428" customWidth="1"/>
    <col min="10" max="10" width="4.85546875" style="428" customWidth="1"/>
    <col min="11" max="18" width="3.85546875" style="428" bestFit="1" customWidth="1"/>
    <col min="19" max="19" width="6.85546875" style="428" bestFit="1" customWidth="1"/>
    <col min="20" max="20" width="4.7109375" style="428" bestFit="1" customWidth="1"/>
    <col min="21" max="21" width="6.85546875" style="428" bestFit="1" customWidth="1"/>
    <col min="22" max="22" width="29.28515625" style="428" bestFit="1" customWidth="1"/>
    <col min="23" max="252" width="9.140625" style="428"/>
    <col min="253" max="253" width="16.28515625" style="428" customWidth="1"/>
    <col min="254" max="254" width="24.140625" style="428" customWidth="1"/>
    <col min="255" max="256" width="30.42578125" style="428" customWidth="1"/>
    <col min="257" max="257" width="26.140625" style="428" customWidth="1"/>
    <col min="258" max="258" width="11.7109375" style="428" customWidth="1"/>
    <col min="259" max="259" width="15.140625" style="428" customWidth="1"/>
    <col min="260" max="260" width="22.7109375" style="428" customWidth="1"/>
    <col min="261" max="261" width="23.7109375" style="428" customWidth="1"/>
    <col min="262" max="262" width="42.28515625" style="428" customWidth="1"/>
    <col min="263" max="263" width="22.42578125" style="428" customWidth="1"/>
    <col min="264" max="272" width="3.85546875" style="428" bestFit="1" customWidth="1"/>
    <col min="273" max="275" width="5.140625" style="428" bestFit="1" customWidth="1"/>
    <col min="276" max="276" width="14.28515625" style="428" customWidth="1"/>
    <col min="277" max="277" width="20" style="428" customWidth="1"/>
    <col min="278" max="278" width="33.42578125" style="428" customWidth="1"/>
    <col min="279" max="508" width="9.140625" style="428"/>
    <col min="509" max="509" width="16.28515625" style="428" customWidth="1"/>
    <col min="510" max="510" width="24.140625" style="428" customWidth="1"/>
    <col min="511" max="512" width="30.42578125" style="428" customWidth="1"/>
    <col min="513" max="513" width="26.140625" style="428" customWidth="1"/>
    <col min="514" max="514" width="11.7109375" style="428" customWidth="1"/>
    <col min="515" max="515" width="15.140625" style="428" customWidth="1"/>
    <col min="516" max="516" width="22.7109375" style="428" customWidth="1"/>
    <col min="517" max="517" width="23.7109375" style="428" customWidth="1"/>
    <col min="518" max="518" width="42.28515625" style="428" customWidth="1"/>
    <col min="519" max="519" width="22.42578125" style="428" customWidth="1"/>
    <col min="520" max="528" width="3.85546875" style="428" bestFit="1" customWidth="1"/>
    <col min="529" max="531" width="5.140625" style="428" bestFit="1" customWidth="1"/>
    <col min="532" max="532" width="14.28515625" style="428" customWidth="1"/>
    <col min="533" max="533" width="20" style="428" customWidth="1"/>
    <col min="534" max="534" width="33.42578125" style="428" customWidth="1"/>
    <col min="535" max="764" width="9.140625" style="428"/>
    <col min="765" max="765" width="16.28515625" style="428" customWidth="1"/>
    <col min="766" max="766" width="24.140625" style="428" customWidth="1"/>
    <col min="767" max="768" width="30.42578125" style="428" customWidth="1"/>
    <col min="769" max="769" width="26.140625" style="428" customWidth="1"/>
    <col min="770" max="770" width="11.7109375" style="428" customWidth="1"/>
    <col min="771" max="771" width="15.140625" style="428" customWidth="1"/>
    <col min="772" max="772" width="22.7109375" style="428" customWidth="1"/>
    <col min="773" max="773" width="23.7109375" style="428" customWidth="1"/>
    <col min="774" max="774" width="42.28515625" style="428" customWidth="1"/>
    <col min="775" max="775" width="22.42578125" style="428" customWidth="1"/>
    <col min="776" max="784" width="3.85546875" style="428" bestFit="1" customWidth="1"/>
    <col min="785" max="787" width="5.140625" style="428" bestFit="1" customWidth="1"/>
    <col min="788" max="788" width="14.28515625" style="428" customWidth="1"/>
    <col min="789" max="789" width="20" style="428" customWidth="1"/>
    <col min="790" max="790" width="33.42578125" style="428" customWidth="1"/>
    <col min="791" max="1020" width="9.140625" style="428"/>
    <col min="1021" max="1021" width="16.28515625" style="428" customWidth="1"/>
    <col min="1022" max="1022" width="24.140625" style="428" customWidth="1"/>
    <col min="1023" max="1024" width="30.42578125" style="428" customWidth="1"/>
    <col min="1025" max="1025" width="26.140625" style="428" customWidth="1"/>
    <col min="1026" max="1026" width="11.7109375" style="428" customWidth="1"/>
    <col min="1027" max="1027" width="15.140625" style="428" customWidth="1"/>
    <col min="1028" max="1028" width="22.7109375" style="428" customWidth="1"/>
    <col min="1029" max="1029" width="23.7109375" style="428" customWidth="1"/>
    <col min="1030" max="1030" width="42.28515625" style="428" customWidth="1"/>
    <col min="1031" max="1031" width="22.42578125" style="428" customWidth="1"/>
    <col min="1032" max="1040" width="3.85546875" style="428" bestFit="1" customWidth="1"/>
    <col min="1041" max="1043" width="5.140625" style="428" bestFit="1" customWidth="1"/>
    <col min="1044" max="1044" width="14.28515625" style="428" customWidth="1"/>
    <col min="1045" max="1045" width="20" style="428" customWidth="1"/>
    <col min="1046" max="1046" width="33.42578125" style="428" customWidth="1"/>
    <col min="1047" max="1276" width="9.140625" style="428"/>
    <col min="1277" max="1277" width="16.28515625" style="428" customWidth="1"/>
    <col min="1278" max="1278" width="24.140625" style="428" customWidth="1"/>
    <col min="1279" max="1280" width="30.42578125" style="428" customWidth="1"/>
    <col min="1281" max="1281" width="26.140625" style="428" customWidth="1"/>
    <col min="1282" max="1282" width="11.7109375" style="428" customWidth="1"/>
    <col min="1283" max="1283" width="15.140625" style="428" customWidth="1"/>
    <col min="1284" max="1284" width="22.7109375" style="428" customWidth="1"/>
    <col min="1285" max="1285" width="23.7109375" style="428" customWidth="1"/>
    <col min="1286" max="1286" width="42.28515625" style="428" customWidth="1"/>
    <col min="1287" max="1287" width="22.42578125" style="428" customWidth="1"/>
    <col min="1288" max="1296" width="3.85546875" style="428" bestFit="1" customWidth="1"/>
    <col min="1297" max="1299" width="5.140625" style="428" bestFit="1" customWidth="1"/>
    <col min="1300" max="1300" width="14.28515625" style="428" customWidth="1"/>
    <col min="1301" max="1301" width="20" style="428" customWidth="1"/>
    <col min="1302" max="1302" width="33.42578125" style="428" customWidth="1"/>
    <col min="1303" max="1532" width="9.140625" style="428"/>
    <col min="1533" max="1533" width="16.28515625" style="428" customWidth="1"/>
    <col min="1534" max="1534" width="24.140625" style="428" customWidth="1"/>
    <col min="1535" max="1536" width="30.42578125" style="428" customWidth="1"/>
    <col min="1537" max="1537" width="26.140625" style="428" customWidth="1"/>
    <col min="1538" max="1538" width="11.7109375" style="428" customWidth="1"/>
    <col min="1539" max="1539" width="15.140625" style="428" customWidth="1"/>
    <col min="1540" max="1540" width="22.7109375" style="428" customWidth="1"/>
    <col min="1541" max="1541" width="23.7109375" style="428" customWidth="1"/>
    <col min="1542" max="1542" width="42.28515625" style="428" customWidth="1"/>
    <col min="1543" max="1543" width="22.42578125" style="428" customWidth="1"/>
    <col min="1544" max="1552" width="3.85546875" style="428" bestFit="1" customWidth="1"/>
    <col min="1553" max="1555" width="5.140625" style="428" bestFit="1" customWidth="1"/>
    <col min="1556" max="1556" width="14.28515625" style="428" customWidth="1"/>
    <col min="1557" max="1557" width="20" style="428" customWidth="1"/>
    <col min="1558" max="1558" width="33.42578125" style="428" customWidth="1"/>
    <col min="1559" max="1788" width="9.140625" style="428"/>
    <col min="1789" max="1789" width="16.28515625" style="428" customWidth="1"/>
    <col min="1790" max="1790" width="24.140625" style="428" customWidth="1"/>
    <col min="1791" max="1792" width="30.42578125" style="428" customWidth="1"/>
    <col min="1793" max="1793" width="26.140625" style="428" customWidth="1"/>
    <col min="1794" max="1794" width="11.7109375" style="428" customWidth="1"/>
    <col min="1795" max="1795" width="15.140625" style="428" customWidth="1"/>
    <col min="1796" max="1796" width="22.7109375" style="428" customWidth="1"/>
    <col min="1797" max="1797" width="23.7109375" style="428" customWidth="1"/>
    <col min="1798" max="1798" width="42.28515625" style="428" customWidth="1"/>
    <col min="1799" max="1799" width="22.42578125" style="428" customWidth="1"/>
    <col min="1800" max="1808" width="3.85546875" style="428" bestFit="1" customWidth="1"/>
    <col min="1809" max="1811" width="5.140625" style="428" bestFit="1" customWidth="1"/>
    <col min="1812" max="1812" width="14.28515625" style="428" customWidth="1"/>
    <col min="1813" max="1813" width="20" style="428" customWidth="1"/>
    <col min="1814" max="1814" width="33.42578125" style="428" customWidth="1"/>
    <col min="1815" max="2044" width="9.140625" style="428"/>
    <col min="2045" max="2045" width="16.28515625" style="428" customWidth="1"/>
    <col min="2046" max="2046" width="24.140625" style="428" customWidth="1"/>
    <col min="2047" max="2048" width="30.42578125" style="428" customWidth="1"/>
    <col min="2049" max="2049" width="26.140625" style="428" customWidth="1"/>
    <col min="2050" max="2050" width="11.7109375" style="428" customWidth="1"/>
    <col min="2051" max="2051" width="15.140625" style="428" customWidth="1"/>
    <col min="2052" max="2052" width="22.7109375" style="428" customWidth="1"/>
    <col min="2053" max="2053" width="23.7109375" style="428" customWidth="1"/>
    <col min="2054" max="2054" width="42.28515625" style="428" customWidth="1"/>
    <col min="2055" max="2055" width="22.42578125" style="428" customWidth="1"/>
    <col min="2056" max="2064" width="3.85546875" style="428" bestFit="1" customWidth="1"/>
    <col min="2065" max="2067" width="5.140625" style="428" bestFit="1" customWidth="1"/>
    <col min="2068" max="2068" width="14.28515625" style="428" customWidth="1"/>
    <col min="2069" max="2069" width="20" style="428" customWidth="1"/>
    <col min="2070" max="2070" width="33.42578125" style="428" customWidth="1"/>
    <col min="2071" max="2300" width="9.140625" style="428"/>
    <col min="2301" max="2301" width="16.28515625" style="428" customWidth="1"/>
    <col min="2302" max="2302" width="24.140625" style="428" customWidth="1"/>
    <col min="2303" max="2304" width="30.42578125" style="428" customWidth="1"/>
    <col min="2305" max="2305" width="26.140625" style="428" customWidth="1"/>
    <col min="2306" max="2306" width="11.7109375" style="428" customWidth="1"/>
    <col min="2307" max="2307" width="15.140625" style="428" customWidth="1"/>
    <col min="2308" max="2308" width="22.7109375" style="428" customWidth="1"/>
    <col min="2309" max="2309" width="23.7109375" style="428" customWidth="1"/>
    <col min="2310" max="2310" width="42.28515625" style="428" customWidth="1"/>
    <col min="2311" max="2311" width="22.42578125" style="428" customWidth="1"/>
    <col min="2312" max="2320" width="3.85546875" style="428" bestFit="1" customWidth="1"/>
    <col min="2321" max="2323" width="5.140625" style="428" bestFit="1" customWidth="1"/>
    <col min="2324" max="2324" width="14.28515625" style="428" customWidth="1"/>
    <col min="2325" max="2325" width="20" style="428" customWidth="1"/>
    <col min="2326" max="2326" width="33.42578125" style="428" customWidth="1"/>
    <col min="2327" max="2556" width="9.140625" style="428"/>
    <col min="2557" max="2557" width="16.28515625" style="428" customWidth="1"/>
    <col min="2558" max="2558" width="24.140625" style="428" customWidth="1"/>
    <col min="2559" max="2560" width="30.42578125" style="428" customWidth="1"/>
    <col min="2561" max="2561" width="26.140625" style="428" customWidth="1"/>
    <col min="2562" max="2562" width="11.7109375" style="428" customWidth="1"/>
    <col min="2563" max="2563" width="15.140625" style="428" customWidth="1"/>
    <col min="2564" max="2564" width="22.7109375" style="428" customWidth="1"/>
    <col min="2565" max="2565" width="23.7109375" style="428" customWidth="1"/>
    <col min="2566" max="2566" width="42.28515625" style="428" customWidth="1"/>
    <col min="2567" max="2567" width="22.42578125" style="428" customWidth="1"/>
    <col min="2568" max="2576" width="3.85546875" style="428" bestFit="1" customWidth="1"/>
    <col min="2577" max="2579" width="5.140625" style="428" bestFit="1" customWidth="1"/>
    <col min="2580" max="2580" width="14.28515625" style="428" customWidth="1"/>
    <col min="2581" max="2581" width="20" style="428" customWidth="1"/>
    <col min="2582" max="2582" width="33.42578125" style="428" customWidth="1"/>
    <col min="2583" max="2812" width="9.140625" style="428"/>
    <col min="2813" max="2813" width="16.28515625" style="428" customWidth="1"/>
    <col min="2814" max="2814" width="24.140625" style="428" customWidth="1"/>
    <col min="2815" max="2816" width="30.42578125" style="428" customWidth="1"/>
    <col min="2817" max="2817" width="26.140625" style="428" customWidth="1"/>
    <col min="2818" max="2818" width="11.7109375" style="428" customWidth="1"/>
    <col min="2819" max="2819" width="15.140625" style="428" customWidth="1"/>
    <col min="2820" max="2820" width="22.7109375" style="428" customWidth="1"/>
    <col min="2821" max="2821" width="23.7109375" style="428" customWidth="1"/>
    <col min="2822" max="2822" width="42.28515625" style="428" customWidth="1"/>
    <col min="2823" max="2823" width="22.42578125" style="428" customWidth="1"/>
    <col min="2824" max="2832" width="3.85546875" style="428" bestFit="1" customWidth="1"/>
    <col min="2833" max="2835" width="5.140625" style="428" bestFit="1" customWidth="1"/>
    <col min="2836" max="2836" width="14.28515625" style="428" customWidth="1"/>
    <col min="2837" max="2837" width="20" style="428" customWidth="1"/>
    <col min="2838" max="2838" width="33.42578125" style="428" customWidth="1"/>
    <col min="2839" max="3068" width="9.140625" style="428"/>
    <col min="3069" max="3069" width="16.28515625" style="428" customWidth="1"/>
    <col min="3070" max="3070" width="24.140625" style="428" customWidth="1"/>
    <col min="3071" max="3072" width="30.42578125" style="428" customWidth="1"/>
    <col min="3073" max="3073" width="26.140625" style="428" customWidth="1"/>
    <col min="3074" max="3074" width="11.7109375" style="428" customWidth="1"/>
    <col min="3075" max="3075" width="15.140625" style="428" customWidth="1"/>
    <col min="3076" max="3076" width="22.7109375" style="428" customWidth="1"/>
    <col min="3077" max="3077" width="23.7109375" style="428" customWidth="1"/>
    <col min="3078" max="3078" width="42.28515625" style="428" customWidth="1"/>
    <col min="3079" max="3079" width="22.42578125" style="428" customWidth="1"/>
    <col min="3080" max="3088" width="3.85546875" style="428" bestFit="1" customWidth="1"/>
    <col min="3089" max="3091" width="5.140625" style="428" bestFit="1" customWidth="1"/>
    <col min="3092" max="3092" width="14.28515625" style="428" customWidth="1"/>
    <col min="3093" max="3093" width="20" style="428" customWidth="1"/>
    <col min="3094" max="3094" width="33.42578125" style="428" customWidth="1"/>
    <col min="3095" max="3324" width="9.140625" style="428"/>
    <col min="3325" max="3325" width="16.28515625" style="428" customWidth="1"/>
    <col min="3326" max="3326" width="24.140625" style="428" customWidth="1"/>
    <col min="3327" max="3328" width="30.42578125" style="428" customWidth="1"/>
    <col min="3329" max="3329" width="26.140625" style="428" customWidth="1"/>
    <col min="3330" max="3330" width="11.7109375" style="428" customWidth="1"/>
    <col min="3331" max="3331" width="15.140625" style="428" customWidth="1"/>
    <col min="3332" max="3332" width="22.7109375" style="428" customWidth="1"/>
    <col min="3333" max="3333" width="23.7109375" style="428" customWidth="1"/>
    <col min="3334" max="3334" width="42.28515625" style="428" customWidth="1"/>
    <col min="3335" max="3335" width="22.42578125" style="428" customWidth="1"/>
    <col min="3336" max="3344" width="3.85546875" style="428" bestFit="1" customWidth="1"/>
    <col min="3345" max="3347" width="5.140625" style="428" bestFit="1" customWidth="1"/>
    <col min="3348" max="3348" width="14.28515625" style="428" customWidth="1"/>
    <col min="3349" max="3349" width="20" style="428" customWidth="1"/>
    <col min="3350" max="3350" width="33.42578125" style="428" customWidth="1"/>
    <col min="3351" max="3580" width="9.140625" style="428"/>
    <col min="3581" max="3581" width="16.28515625" style="428" customWidth="1"/>
    <col min="3582" max="3582" width="24.140625" style="428" customWidth="1"/>
    <col min="3583" max="3584" width="30.42578125" style="428" customWidth="1"/>
    <col min="3585" max="3585" width="26.140625" style="428" customWidth="1"/>
    <col min="3586" max="3586" width="11.7109375" style="428" customWidth="1"/>
    <col min="3587" max="3587" width="15.140625" style="428" customWidth="1"/>
    <col min="3588" max="3588" width="22.7109375" style="428" customWidth="1"/>
    <col min="3589" max="3589" width="23.7109375" style="428" customWidth="1"/>
    <col min="3590" max="3590" width="42.28515625" style="428" customWidth="1"/>
    <col min="3591" max="3591" width="22.42578125" style="428" customWidth="1"/>
    <col min="3592" max="3600" width="3.85546875" style="428" bestFit="1" customWidth="1"/>
    <col min="3601" max="3603" width="5.140625" style="428" bestFit="1" customWidth="1"/>
    <col min="3604" max="3604" width="14.28515625" style="428" customWidth="1"/>
    <col min="3605" max="3605" width="20" style="428" customWidth="1"/>
    <col min="3606" max="3606" width="33.42578125" style="428" customWidth="1"/>
    <col min="3607" max="3836" width="9.140625" style="428"/>
    <col min="3837" max="3837" width="16.28515625" style="428" customWidth="1"/>
    <col min="3838" max="3838" width="24.140625" style="428" customWidth="1"/>
    <col min="3839" max="3840" width="30.42578125" style="428" customWidth="1"/>
    <col min="3841" max="3841" width="26.140625" style="428" customWidth="1"/>
    <col min="3842" max="3842" width="11.7109375" style="428" customWidth="1"/>
    <col min="3843" max="3843" width="15.140625" style="428" customWidth="1"/>
    <col min="3844" max="3844" width="22.7109375" style="428" customWidth="1"/>
    <col min="3845" max="3845" width="23.7109375" style="428" customWidth="1"/>
    <col min="3846" max="3846" width="42.28515625" style="428" customWidth="1"/>
    <col min="3847" max="3847" width="22.42578125" style="428" customWidth="1"/>
    <col min="3848" max="3856" width="3.85546875" style="428" bestFit="1" customWidth="1"/>
    <col min="3857" max="3859" width="5.140625" style="428" bestFit="1" customWidth="1"/>
    <col min="3860" max="3860" width="14.28515625" style="428" customWidth="1"/>
    <col min="3861" max="3861" width="20" style="428" customWidth="1"/>
    <col min="3862" max="3862" width="33.42578125" style="428" customWidth="1"/>
    <col min="3863" max="4092" width="9.140625" style="428"/>
    <col min="4093" max="4093" width="16.28515625" style="428" customWidth="1"/>
    <col min="4094" max="4094" width="24.140625" style="428" customWidth="1"/>
    <col min="4095" max="4096" width="30.42578125" style="428" customWidth="1"/>
    <col min="4097" max="4097" width="26.140625" style="428" customWidth="1"/>
    <col min="4098" max="4098" width="11.7109375" style="428" customWidth="1"/>
    <col min="4099" max="4099" width="15.140625" style="428" customWidth="1"/>
    <col min="4100" max="4100" width="22.7109375" style="428" customWidth="1"/>
    <col min="4101" max="4101" width="23.7109375" style="428" customWidth="1"/>
    <col min="4102" max="4102" width="42.28515625" style="428" customWidth="1"/>
    <col min="4103" max="4103" width="22.42578125" style="428" customWidth="1"/>
    <col min="4104" max="4112" width="3.85546875" style="428" bestFit="1" customWidth="1"/>
    <col min="4113" max="4115" width="5.140625" style="428" bestFit="1" customWidth="1"/>
    <col min="4116" max="4116" width="14.28515625" style="428" customWidth="1"/>
    <col min="4117" max="4117" width="20" style="428" customWidth="1"/>
    <col min="4118" max="4118" width="33.42578125" style="428" customWidth="1"/>
    <col min="4119" max="4348" width="9.140625" style="428"/>
    <col min="4349" max="4349" width="16.28515625" style="428" customWidth="1"/>
    <col min="4350" max="4350" width="24.140625" style="428" customWidth="1"/>
    <col min="4351" max="4352" width="30.42578125" style="428" customWidth="1"/>
    <col min="4353" max="4353" width="26.140625" style="428" customWidth="1"/>
    <col min="4354" max="4354" width="11.7109375" style="428" customWidth="1"/>
    <col min="4355" max="4355" width="15.140625" style="428" customWidth="1"/>
    <col min="4356" max="4356" width="22.7109375" style="428" customWidth="1"/>
    <col min="4357" max="4357" width="23.7109375" style="428" customWidth="1"/>
    <col min="4358" max="4358" width="42.28515625" style="428" customWidth="1"/>
    <col min="4359" max="4359" width="22.42578125" style="428" customWidth="1"/>
    <col min="4360" max="4368" width="3.85546875" style="428" bestFit="1" customWidth="1"/>
    <col min="4369" max="4371" width="5.140625" style="428" bestFit="1" customWidth="1"/>
    <col min="4372" max="4372" width="14.28515625" style="428" customWidth="1"/>
    <col min="4373" max="4373" width="20" style="428" customWidth="1"/>
    <col min="4374" max="4374" width="33.42578125" style="428" customWidth="1"/>
    <col min="4375" max="4604" width="9.140625" style="428"/>
    <col min="4605" max="4605" width="16.28515625" style="428" customWidth="1"/>
    <col min="4606" max="4606" width="24.140625" style="428" customWidth="1"/>
    <col min="4607" max="4608" width="30.42578125" style="428" customWidth="1"/>
    <col min="4609" max="4609" width="26.140625" style="428" customWidth="1"/>
    <col min="4610" max="4610" width="11.7109375" style="428" customWidth="1"/>
    <col min="4611" max="4611" width="15.140625" style="428" customWidth="1"/>
    <col min="4612" max="4612" width="22.7109375" style="428" customWidth="1"/>
    <col min="4613" max="4613" width="23.7109375" style="428" customWidth="1"/>
    <col min="4614" max="4614" width="42.28515625" style="428" customWidth="1"/>
    <col min="4615" max="4615" width="22.42578125" style="428" customWidth="1"/>
    <col min="4616" max="4624" width="3.85546875" style="428" bestFit="1" customWidth="1"/>
    <col min="4625" max="4627" width="5.140625" style="428" bestFit="1" customWidth="1"/>
    <col min="4628" max="4628" width="14.28515625" style="428" customWidth="1"/>
    <col min="4629" max="4629" width="20" style="428" customWidth="1"/>
    <col min="4630" max="4630" width="33.42578125" style="428" customWidth="1"/>
    <col min="4631" max="4860" width="9.140625" style="428"/>
    <col min="4861" max="4861" width="16.28515625" style="428" customWidth="1"/>
    <col min="4862" max="4862" width="24.140625" style="428" customWidth="1"/>
    <col min="4863" max="4864" width="30.42578125" style="428" customWidth="1"/>
    <col min="4865" max="4865" width="26.140625" style="428" customWidth="1"/>
    <col min="4866" max="4866" width="11.7109375" style="428" customWidth="1"/>
    <col min="4867" max="4867" width="15.140625" style="428" customWidth="1"/>
    <col min="4868" max="4868" width="22.7109375" style="428" customWidth="1"/>
    <col min="4869" max="4869" width="23.7109375" style="428" customWidth="1"/>
    <col min="4870" max="4870" width="42.28515625" style="428" customWidth="1"/>
    <col min="4871" max="4871" width="22.42578125" style="428" customWidth="1"/>
    <col min="4872" max="4880" width="3.85546875" style="428" bestFit="1" customWidth="1"/>
    <col min="4881" max="4883" width="5.140625" style="428" bestFit="1" customWidth="1"/>
    <col min="4884" max="4884" width="14.28515625" style="428" customWidth="1"/>
    <col min="4885" max="4885" width="20" style="428" customWidth="1"/>
    <col min="4886" max="4886" width="33.42578125" style="428" customWidth="1"/>
    <col min="4887" max="5116" width="9.140625" style="428"/>
    <col min="5117" max="5117" width="16.28515625" style="428" customWidth="1"/>
    <col min="5118" max="5118" width="24.140625" style="428" customWidth="1"/>
    <col min="5119" max="5120" width="30.42578125" style="428" customWidth="1"/>
    <col min="5121" max="5121" width="26.140625" style="428" customWidth="1"/>
    <col min="5122" max="5122" width="11.7109375" style="428" customWidth="1"/>
    <col min="5123" max="5123" width="15.140625" style="428" customWidth="1"/>
    <col min="5124" max="5124" width="22.7109375" style="428" customWidth="1"/>
    <col min="5125" max="5125" width="23.7109375" style="428" customWidth="1"/>
    <col min="5126" max="5126" width="42.28515625" style="428" customWidth="1"/>
    <col min="5127" max="5127" width="22.42578125" style="428" customWidth="1"/>
    <col min="5128" max="5136" width="3.85546875" style="428" bestFit="1" customWidth="1"/>
    <col min="5137" max="5139" width="5.140625" style="428" bestFit="1" customWidth="1"/>
    <col min="5140" max="5140" width="14.28515625" style="428" customWidth="1"/>
    <col min="5141" max="5141" width="20" style="428" customWidth="1"/>
    <col min="5142" max="5142" width="33.42578125" style="428" customWidth="1"/>
    <col min="5143" max="5372" width="9.140625" style="428"/>
    <col min="5373" max="5373" width="16.28515625" style="428" customWidth="1"/>
    <col min="5374" max="5374" width="24.140625" style="428" customWidth="1"/>
    <col min="5375" max="5376" width="30.42578125" style="428" customWidth="1"/>
    <col min="5377" max="5377" width="26.140625" style="428" customWidth="1"/>
    <col min="5378" max="5378" width="11.7109375" style="428" customWidth="1"/>
    <col min="5379" max="5379" width="15.140625" style="428" customWidth="1"/>
    <col min="5380" max="5380" width="22.7109375" style="428" customWidth="1"/>
    <col min="5381" max="5381" width="23.7109375" style="428" customWidth="1"/>
    <col min="5382" max="5382" width="42.28515625" style="428" customWidth="1"/>
    <col min="5383" max="5383" width="22.42578125" style="428" customWidth="1"/>
    <col min="5384" max="5392" width="3.85546875" style="428" bestFit="1" customWidth="1"/>
    <col min="5393" max="5395" width="5.140625" style="428" bestFit="1" customWidth="1"/>
    <col min="5396" max="5396" width="14.28515625" style="428" customWidth="1"/>
    <col min="5397" max="5397" width="20" style="428" customWidth="1"/>
    <col min="5398" max="5398" width="33.42578125" style="428" customWidth="1"/>
    <col min="5399" max="5628" width="9.140625" style="428"/>
    <col min="5629" max="5629" width="16.28515625" style="428" customWidth="1"/>
    <col min="5630" max="5630" width="24.140625" style="428" customWidth="1"/>
    <col min="5631" max="5632" width="30.42578125" style="428" customWidth="1"/>
    <col min="5633" max="5633" width="26.140625" style="428" customWidth="1"/>
    <col min="5634" max="5634" width="11.7109375" style="428" customWidth="1"/>
    <col min="5635" max="5635" width="15.140625" style="428" customWidth="1"/>
    <col min="5636" max="5636" width="22.7109375" style="428" customWidth="1"/>
    <col min="5637" max="5637" width="23.7109375" style="428" customWidth="1"/>
    <col min="5638" max="5638" width="42.28515625" style="428" customWidth="1"/>
    <col min="5639" max="5639" width="22.42578125" style="428" customWidth="1"/>
    <col min="5640" max="5648" width="3.85546875" style="428" bestFit="1" customWidth="1"/>
    <col min="5649" max="5651" width="5.140625" style="428" bestFit="1" customWidth="1"/>
    <col min="5652" max="5652" width="14.28515625" style="428" customWidth="1"/>
    <col min="5653" max="5653" width="20" style="428" customWidth="1"/>
    <col min="5654" max="5654" width="33.42578125" style="428" customWidth="1"/>
    <col min="5655" max="5884" width="9.140625" style="428"/>
    <col min="5885" max="5885" width="16.28515625" style="428" customWidth="1"/>
    <col min="5886" max="5886" width="24.140625" style="428" customWidth="1"/>
    <col min="5887" max="5888" width="30.42578125" style="428" customWidth="1"/>
    <col min="5889" max="5889" width="26.140625" style="428" customWidth="1"/>
    <col min="5890" max="5890" width="11.7109375" style="428" customWidth="1"/>
    <col min="5891" max="5891" width="15.140625" style="428" customWidth="1"/>
    <col min="5892" max="5892" width="22.7109375" style="428" customWidth="1"/>
    <col min="5893" max="5893" width="23.7109375" style="428" customWidth="1"/>
    <col min="5894" max="5894" width="42.28515625" style="428" customWidth="1"/>
    <col min="5895" max="5895" width="22.42578125" style="428" customWidth="1"/>
    <col min="5896" max="5904" width="3.85546875" style="428" bestFit="1" customWidth="1"/>
    <col min="5905" max="5907" width="5.140625" style="428" bestFit="1" customWidth="1"/>
    <col min="5908" max="5908" width="14.28515625" style="428" customWidth="1"/>
    <col min="5909" max="5909" width="20" style="428" customWidth="1"/>
    <col min="5910" max="5910" width="33.42578125" style="428" customWidth="1"/>
    <col min="5911" max="6140" width="9.140625" style="428"/>
    <col min="6141" max="6141" width="16.28515625" style="428" customWidth="1"/>
    <col min="6142" max="6142" width="24.140625" style="428" customWidth="1"/>
    <col min="6143" max="6144" width="30.42578125" style="428" customWidth="1"/>
    <col min="6145" max="6145" width="26.140625" style="428" customWidth="1"/>
    <col min="6146" max="6146" width="11.7109375" style="428" customWidth="1"/>
    <col min="6147" max="6147" width="15.140625" style="428" customWidth="1"/>
    <col min="6148" max="6148" width="22.7109375" style="428" customWidth="1"/>
    <col min="6149" max="6149" width="23.7109375" style="428" customWidth="1"/>
    <col min="6150" max="6150" width="42.28515625" style="428" customWidth="1"/>
    <col min="6151" max="6151" width="22.42578125" style="428" customWidth="1"/>
    <col min="6152" max="6160" width="3.85546875" style="428" bestFit="1" customWidth="1"/>
    <col min="6161" max="6163" width="5.140625" style="428" bestFit="1" customWidth="1"/>
    <col min="6164" max="6164" width="14.28515625" style="428" customWidth="1"/>
    <col min="6165" max="6165" width="20" style="428" customWidth="1"/>
    <col min="6166" max="6166" width="33.42578125" style="428" customWidth="1"/>
    <col min="6167" max="6396" width="9.140625" style="428"/>
    <col min="6397" max="6397" width="16.28515625" style="428" customWidth="1"/>
    <col min="6398" max="6398" width="24.140625" style="428" customWidth="1"/>
    <col min="6399" max="6400" width="30.42578125" style="428" customWidth="1"/>
    <col min="6401" max="6401" width="26.140625" style="428" customWidth="1"/>
    <col min="6402" max="6402" width="11.7109375" style="428" customWidth="1"/>
    <col min="6403" max="6403" width="15.140625" style="428" customWidth="1"/>
    <col min="6404" max="6404" width="22.7109375" style="428" customWidth="1"/>
    <col min="6405" max="6405" width="23.7109375" style="428" customWidth="1"/>
    <col min="6406" max="6406" width="42.28515625" style="428" customWidth="1"/>
    <col min="6407" max="6407" width="22.42578125" style="428" customWidth="1"/>
    <col min="6408" max="6416" width="3.85546875" style="428" bestFit="1" customWidth="1"/>
    <col min="6417" max="6419" width="5.140625" style="428" bestFit="1" customWidth="1"/>
    <col min="6420" max="6420" width="14.28515625" style="428" customWidth="1"/>
    <col min="6421" max="6421" width="20" style="428" customWidth="1"/>
    <col min="6422" max="6422" width="33.42578125" style="428" customWidth="1"/>
    <col min="6423" max="6652" width="9.140625" style="428"/>
    <col min="6653" max="6653" width="16.28515625" style="428" customWidth="1"/>
    <col min="6654" max="6654" width="24.140625" style="428" customWidth="1"/>
    <col min="6655" max="6656" width="30.42578125" style="428" customWidth="1"/>
    <col min="6657" max="6657" width="26.140625" style="428" customWidth="1"/>
    <col min="6658" max="6658" width="11.7109375" style="428" customWidth="1"/>
    <col min="6659" max="6659" width="15.140625" style="428" customWidth="1"/>
    <col min="6660" max="6660" width="22.7109375" style="428" customWidth="1"/>
    <col min="6661" max="6661" width="23.7109375" style="428" customWidth="1"/>
    <col min="6662" max="6662" width="42.28515625" style="428" customWidth="1"/>
    <col min="6663" max="6663" width="22.42578125" style="428" customWidth="1"/>
    <col min="6664" max="6672" width="3.85546875" style="428" bestFit="1" customWidth="1"/>
    <col min="6673" max="6675" width="5.140625" style="428" bestFit="1" customWidth="1"/>
    <col min="6676" max="6676" width="14.28515625" style="428" customWidth="1"/>
    <col min="6677" max="6677" width="20" style="428" customWidth="1"/>
    <col min="6678" max="6678" width="33.42578125" style="428" customWidth="1"/>
    <col min="6679" max="6908" width="9.140625" style="428"/>
    <col min="6909" max="6909" width="16.28515625" style="428" customWidth="1"/>
    <col min="6910" max="6910" width="24.140625" style="428" customWidth="1"/>
    <col min="6911" max="6912" width="30.42578125" style="428" customWidth="1"/>
    <col min="6913" max="6913" width="26.140625" style="428" customWidth="1"/>
    <col min="6914" max="6914" width="11.7109375" style="428" customWidth="1"/>
    <col min="6915" max="6915" width="15.140625" style="428" customWidth="1"/>
    <col min="6916" max="6916" width="22.7109375" style="428" customWidth="1"/>
    <col min="6917" max="6917" width="23.7109375" style="428" customWidth="1"/>
    <col min="6918" max="6918" width="42.28515625" style="428" customWidth="1"/>
    <col min="6919" max="6919" width="22.42578125" style="428" customWidth="1"/>
    <col min="6920" max="6928" width="3.85546875" style="428" bestFit="1" customWidth="1"/>
    <col min="6929" max="6931" width="5.140625" style="428" bestFit="1" customWidth="1"/>
    <col min="6932" max="6932" width="14.28515625" style="428" customWidth="1"/>
    <col min="6933" max="6933" width="20" style="428" customWidth="1"/>
    <col min="6934" max="6934" width="33.42578125" style="428" customWidth="1"/>
    <col min="6935" max="7164" width="9.140625" style="428"/>
    <col min="7165" max="7165" width="16.28515625" style="428" customWidth="1"/>
    <col min="7166" max="7166" width="24.140625" style="428" customWidth="1"/>
    <col min="7167" max="7168" width="30.42578125" style="428" customWidth="1"/>
    <col min="7169" max="7169" width="26.140625" style="428" customWidth="1"/>
    <col min="7170" max="7170" width="11.7109375" style="428" customWidth="1"/>
    <col min="7171" max="7171" width="15.140625" style="428" customWidth="1"/>
    <col min="7172" max="7172" width="22.7109375" style="428" customWidth="1"/>
    <col min="7173" max="7173" width="23.7109375" style="428" customWidth="1"/>
    <col min="7174" max="7174" width="42.28515625" style="428" customWidth="1"/>
    <col min="7175" max="7175" width="22.42578125" style="428" customWidth="1"/>
    <col min="7176" max="7184" width="3.85546875" style="428" bestFit="1" customWidth="1"/>
    <col min="7185" max="7187" width="5.140625" style="428" bestFit="1" customWidth="1"/>
    <col min="7188" max="7188" width="14.28515625" style="428" customWidth="1"/>
    <col min="7189" max="7189" width="20" style="428" customWidth="1"/>
    <col min="7190" max="7190" width="33.42578125" style="428" customWidth="1"/>
    <col min="7191" max="7420" width="9.140625" style="428"/>
    <col min="7421" max="7421" width="16.28515625" style="428" customWidth="1"/>
    <col min="7422" max="7422" width="24.140625" style="428" customWidth="1"/>
    <col min="7423" max="7424" width="30.42578125" style="428" customWidth="1"/>
    <col min="7425" max="7425" width="26.140625" style="428" customWidth="1"/>
    <col min="7426" max="7426" width="11.7109375" style="428" customWidth="1"/>
    <col min="7427" max="7427" width="15.140625" style="428" customWidth="1"/>
    <col min="7428" max="7428" width="22.7109375" style="428" customWidth="1"/>
    <col min="7429" max="7429" width="23.7109375" style="428" customWidth="1"/>
    <col min="7430" max="7430" width="42.28515625" style="428" customWidth="1"/>
    <col min="7431" max="7431" width="22.42578125" style="428" customWidth="1"/>
    <col min="7432" max="7440" width="3.85546875" style="428" bestFit="1" customWidth="1"/>
    <col min="7441" max="7443" width="5.140625" style="428" bestFit="1" customWidth="1"/>
    <col min="7444" max="7444" width="14.28515625" style="428" customWidth="1"/>
    <col min="7445" max="7445" width="20" style="428" customWidth="1"/>
    <col min="7446" max="7446" width="33.42578125" style="428" customWidth="1"/>
    <col min="7447" max="7676" width="9.140625" style="428"/>
    <col min="7677" max="7677" width="16.28515625" style="428" customWidth="1"/>
    <col min="7678" max="7678" width="24.140625" style="428" customWidth="1"/>
    <col min="7679" max="7680" width="30.42578125" style="428" customWidth="1"/>
    <col min="7681" max="7681" width="26.140625" style="428" customWidth="1"/>
    <col min="7682" max="7682" width="11.7109375" style="428" customWidth="1"/>
    <col min="7683" max="7683" width="15.140625" style="428" customWidth="1"/>
    <col min="7684" max="7684" width="22.7109375" style="428" customWidth="1"/>
    <col min="7685" max="7685" width="23.7109375" style="428" customWidth="1"/>
    <col min="7686" max="7686" width="42.28515625" style="428" customWidth="1"/>
    <col min="7687" max="7687" width="22.42578125" style="428" customWidth="1"/>
    <col min="7688" max="7696" width="3.85546875" style="428" bestFit="1" customWidth="1"/>
    <col min="7697" max="7699" width="5.140625" style="428" bestFit="1" customWidth="1"/>
    <col min="7700" max="7700" width="14.28515625" style="428" customWidth="1"/>
    <col min="7701" max="7701" width="20" style="428" customWidth="1"/>
    <col min="7702" max="7702" width="33.42578125" style="428" customWidth="1"/>
    <col min="7703" max="7932" width="9.140625" style="428"/>
    <col min="7933" max="7933" width="16.28515625" style="428" customWidth="1"/>
    <col min="7934" max="7934" width="24.140625" style="428" customWidth="1"/>
    <col min="7935" max="7936" width="30.42578125" style="428" customWidth="1"/>
    <col min="7937" max="7937" width="26.140625" style="428" customWidth="1"/>
    <col min="7938" max="7938" width="11.7109375" style="428" customWidth="1"/>
    <col min="7939" max="7939" width="15.140625" style="428" customWidth="1"/>
    <col min="7940" max="7940" width="22.7109375" style="428" customWidth="1"/>
    <col min="7941" max="7941" width="23.7109375" style="428" customWidth="1"/>
    <col min="7942" max="7942" width="42.28515625" style="428" customWidth="1"/>
    <col min="7943" max="7943" width="22.42578125" style="428" customWidth="1"/>
    <col min="7944" max="7952" width="3.85546875" style="428" bestFit="1" customWidth="1"/>
    <col min="7953" max="7955" width="5.140625" style="428" bestFit="1" customWidth="1"/>
    <col min="7956" max="7956" width="14.28515625" style="428" customWidth="1"/>
    <col min="7957" max="7957" width="20" style="428" customWidth="1"/>
    <col min="7958" max="7958" width="33.42578125" style="428" customWidth="1"/>
    <col min="7959" max="8188" width="9.140625" style="428"/>
    <col min="8189" max="8189" width="16.28515625" style="428" customWidth="1"/>
    <col min="8190" max="8190" width="24.140625" style="428" customWidth="1"/>
    <col min="8191" max="8192" width="30.42578125" style="428" customWidth="1"/>
    <col min="8193" max="8193" width="26.140625" style="428" customWidth="1"/>
    <col min="8194" max="8194" width="11.7109375" style="428" customWidth="1"/>
    <col min="8195" max="8195" width="15.140625" style="428" customWidth="1"/>
    <col min="8196" max="8196" width="22.7109375" style="428" customWidth="1"/>
    <col min="8197" max="8197" width="23.7109375" style="428" customWidth="1"/>
    <col min="8198" max="8198" width="42.28515625" style="428" customWidth="1"/>
    <col min="8199" max="8199" width="22.42578125" style="428" customWidth="1"/>
    <col min="8200" max="8208" width="3.85546875" style="428" bestFit="1" customWidth="1"/>
    <col min="8209" max="8211" width="5.140625" style="428" bestFit="1" customWidth="1"/>
    <col min="8212" max="8212" width="14.28515625" style="428" customWidth="1"/>
    <col min="8213" max="8213" width="20" style="428" customWidth="1"/>
    <col min="8214" max="8214" width="33.42578125" style="428" customWidth="1"/>
    <col min="8215" max="8444" width="9.140625" style="428"/>
    <col min="8445" max="8445" width="16.28515625" style="428" customWidth="1"/>
    <col min="8446" max="8446" width="24.140625" style="428" customWidth="1"/>
    <col min="8447" max="8448" width="30.42578125" style="428" customWidth="1"/>
    <col min="8449" max="8449" width="26.140625" style="428" customWidth="1"/>
    <col min="8450" max="8450" width="11.7109375" style="428" customWidth="1"/>
    <col min="8451" max="8451" width="15.140625" style="428" customWidth="1"/>
    <col min="8452" max="8452" width="22.7109375" style="428" customWidth="1"/>
    <col min="8453" max="8453" width="23.7109375" style="428" customWidth="1"/>
    <col min="8454" max="8454" width="42.28515625" style="428" customWidth="1"/>
    <col min="8455" max="8455" width="22.42578125" style="428" customWidth="1"/>
    <col min="8456" max="8464" width="3.85546875" style="428" bestFit="1" customWidth="1"/>
    <col min="8465" max="8467" width="5.140625" style="428" bestFit="1" customWidth="1"/>
    <col min="8468" max="8468" width="14.28515625" style="428" customWidth="1"/>
    <col min="8469" max="8469" width="20" style="428" customWidth="1"/>
    <col min="8470" max="8470" width="33.42578125" style="428" customWidth="1"/>
    <col min="8471" max="8700" width="9.140625" style="428"/>
    <col min="8701" max="8701" width="16.28515625" style="428" customWidth="1"/>
    <col min="8702" max="8702" width="24.140625" style="428" customWidth="1"/>
    <col min="8703" max="8704" width="30.42578125" style="428" customWidth="1"/>
    <col min="8705" max="8705" width="26.140625" style="428" customWidth="1"/>
    <col min="8706" max="8706" width="11.7109375" style="428" customWidth="1"/>
    <col min="8707" max="8707" width="15.140625" style="428" customWidth="1"/>
    <col min="8708" max="8708" width="22.7109375" style="428" customWidth="1"/>
    <col min="8709" max="8709" width="23.7109375" style="428" customWidth="1"/>
    <col min="8710" max="8710" width="42.28515625" style="428" customWidth="1"/>
    <col min="8711" max="8711" width="22.42578125" style="428" customWidth="1"/>
    <col min="8712" max="8720" width="3.85546875" style="428" bestFit="1" customWidth="1"/>
    <col min="8721" max="8723" width="5.140625" style="428" bestFit="1" customWidth="1"/>
    <col min="8724" max="8724" width="14.28515625" style="428" customWidth="1"/>
    <col min="8725" max="8725" width="20" style="428" customWidth="1"/>
    <col min="8726" max="8726" width="33.42578125" style="428" customWidth="1"/>
    <col min="8727" max="8956" width="9.140625" style="428"/>
    <col min="8957" max="8957" width="16.28515625" style="428" customWidth="1"/>
    <col min="8958" max="8958" width="24.140625" style="428" customWidth="1"/>
    <col min="8959" max="8960" width="30.42578125" style="428" customWidth="1"/>
    <col min="8961" max="8961" width="26.140625" style="428" customWidth="1"/>
    <col min="8962" max="8962" width="11.7109375" style="428" customWidth="1"/>
    <col min="8963" max="8963" width="15.140625" style="428" customWidth="1"/>
    <col min="8964" max="8964" width="22.7109375" style="428" customWidth="1"/>
    <col min="8965" max="8965" width="23.7109375" style="428" customWidth="1"/>
    <col min="8966" max="8966" width="42.28515625" style="428" customWidth="1"/>
    <col min="8967" max="8967" width="22.42578125" style="428" customWidth="1"/>
    <col min="8968" max="8976" width="3.85546875" style="428" bestFit="1" customWidth="1"/>
    <col min="8977" max="8979" width="5.140625" style="428" bestFit="1" customWidth="1"/>
    <col min="8980" max="8980" width="14.28515625" style="428" customWidth="1"/>
    <col min="8981" max="8981" width="20" style="428" customWidth="1"/>
    <col min="8982" max="8982" width="33.42578125" style="428" customWidth="1"/>
    <col min="8983" max="9212" width="9.140625" style="428"/>
    <col min="9213" max="9213" width="16.28515625" style="428" customWidth="1"/>
    <col min="9214" max="9214" width="24.140625" style="428" customWidth="1"/>
    <col min="9215" max="9216" width="30.42578125" style="428" customWidth="1"/>
    <col min="9217" max="9217" width="26.140625" style="428" customWidth="1"/>
    <col min="9218" max="9218" width="11.7109375" style="428" customWidth="1"/>
    <col min="9219" max="9219" width="15.140625" style="428" customWidth="1"/>
    <col min="9220" max="9220" width="22.7109375" style="428" customWidth="1"/>
    <col min="9221" max="9221" width="23.7109375" style="428" customWidth="1"/>
    <col min="9222" max="9222" width="42.28515625" style="428" customWidth="1"/>
    <col min="9223" max="9223" width="22.42578125" style="428" customWidth="1"/>
    <col min="9224" max="9232" width="3.85546875" style="428" bestFit="1" customWidth="1"/>
    <col min="9233" max="9235" width="5.140625" style="428" bestFit="1" customWidth="1"/>
    <col min="9236" max="9236" width="14.28515625" style="428" customWidth="1"/>
    <col min="9237" max="9237" width="20" style="428" customWidth="1"/>
    <col min="9238" max="9238" width="33.42578125" style="428" customWidth="1"/>
    <col min="9239" max="9468" width="9.140625" style="428"/>
    <col min="9469" max="9469" width="16.28515625" style="428" customWidth="1"/>
    <col min="9470" max="9470" width="24.140625" style="428" customWidth="1"/>
    <col min="9471" max="9472" width="30.42578125" style="428" customWidth="1"/>
    <col min="9473" max="9473" width="26.140625" style="428" customWidth="1"/>
    <col min="9474" max="9474" width="11.7109375" style="428" customWidth="1"/>
    <col min="9475" max="9475" width="15.140625" style="428" customWidth="1"/>
    <col min="9476" max="9476" width="22.7109375" style="428" customWidth="1"/>
    <col min="9477" max="9477" width="23.7109375" style="428" customWidth="1"/>
    <col min="9478" max="9478" width="42.28515625" style="428" customWidth="1"/>
    <col min="9479" max="9479" width="22.42578125" style="428" customWidth="1"/>
    <col min="9480" max="9488" width="3.85546875" style="428" bestFit="1" customWidth="1"/>
    <col min="9489" max="9491" width="5.140625" style="428" bestFit="1" customWidth="1"/>
    <col min="9492" max="9492" width="14.28515625" style="428" customWidth="1"/>
    <col min="9493" max="9493" width="20" style="428" customWidth="1"/>
    <col min="9494" max="9494" width="33.42578125" style="428" customWidth="1"/>
    <col min="9495" max="9724" width="9.140625" style="428"/>
    <col min="9725" max="9725" width="16.28515625" style="428" customWidth="1"/>
    <col min="9726" max="9726" width="24.140625" style="428" customWidth="1"/>
    <col min="9727" max="9728" width="30.42578125" style="428" customWidth="1"/>
    <col min="9729" max="9729" width="26.140625" style="428" customWidth="1"/>
    <col min="9730" max="9730" width="11.7109375" style="428" customWidth="1"/>
    <col min="9731" max="9731" width="15.140625" style="428" customWidth="1"/>
    <col min="9732" max="9732" width="22.7109375" style="428" customWidth="1"/>
    <col min="9733" max="9733" width="23.7109375" style="428" customWidth="1"/>
    <col min="9734" max="9734" width="42.28515625" style="428" customWidth="1"/>
    <col min="9735" max="9735" width="22.42578125" style="428" customWidth="1"/>
    <col min="9736" max="9744" width="3.85546875" style="428" bestFit="1" customWidth="1"/>
    <col min="9745" max="9747" width="5.140625" style="428" bestFit="1" customWidth="1"/>
    <col min="9748" max="9748" width="14.28515625" style="428" customWidth="1"/>
    <col min="9749" max="9749" width="20" style="428" customWidth="1"/>
    <col min="9750" max="9750" width="33.42578125" style="428" customWidth="1"/>
    <col min="9751" max="9980" width="9.140625" style="428"/>
    <col min="9981" max="9981" width="16.28515625" style="428" customWidth="1"/>
    <col min="9982" max="9982" width="24.140625" style="428" customWidth="1"/>
    <col min="9983" max="9984" width="30.42578125" style="428" customWidth="1"/>
    <col min="9985" max="9985" width="26.140625" style="428" customWidth="1"/>
    <col min="9986" max="9986" width="11.7109375" style="428" customWidth="1"/>
    <col min="9987" max="9987" width="15.140625" style="428" customWidth="1"/>
    <col min="9988" max="9988" width="22.7109375" style="428" customWidth="1"/>
    <col min="9989" max="9989" width="23.7109375" style="428" customWidth="1"/>
    <col min="9990" max="9990" width="42.28515625" style="428" customWidth="1"/>
    <col min="9991" max="9991" width="22.42578125" style="428" customWidth="1"/>
    <col min="9992" max="10000" width="3.85546875" style="428" bestFit="1" customWidth="1"/>
    <col min="10001" max="10003" width="5.140625" style="428" bestFit="1" customWidth="1"/>
    <col min="10004" max="10004" width="14.28515625" style="428" customWidth="1"/>
    <col min="10005" max="10005" width="20" style="428" customWidth="1"/>
    <col min="10006" max="10006" width="33.42578125" style="428" customWidth="1"/>
    <col min="10007" max="10236" width="9.140625" style="428"/>
    <col min="10237" max="10237" width="16.28515625" style="428" customWidth="1"/>
    <col min="10238" max="10238" width="24.140625" style="428" customWidth="1"/>
    <col min="10239" max="10240" width="30.42578125" style="428" customWidth="1"/>
    <col min="10241" max="10241" width="26.140625" style="428" customWidth="1"/>
    <col min="10242" max="10242" width="11.7109375" style="428" customWidth="1"/>
    <col min="10243" max="10243" width="15.140625" style="428" customWidth="1"/>
    <col min="10244" max="10244" width="22.7109375" style="428" customWidth="1"/>
    <col min="10245" max="10245" width="23.7109375" style="428" customWidth="1"/>
    <col min="10246" max="10246" width="42.28515625" style="428" customWidth="1"/>
    <col min="10247" max="10247" width="22.42578125" style="428" customWidth="1"/>
    <col min="10248" max="10256" width="3.85546875" style="428" bestFit="1" customWidth="1"/>
    <col min="10257" max="10259" width="5.140625" style="428" bestFit="1" customWidth="1"/>
    <col min="10260" max="10260" width="14.28515625" style="428" customWidth="1"/>
    <col min="10261" max="10261" width="20" style="428" customWidth="1"/>
    <col min="10262" max="10262" width="33.42578125" style="428" customWidth="1"/>
    <col min="10263" max="10492" width="9.140625" style="428"/>
    <col min="10493" max="10493" width="16.28515625" style="428" customWidth="1"/>
    <col min="10494" max="10494" width="24.140625" style="428" customWidth="1"/>
    <col min="10495" max="10496" width="30.42578125" style="428" customWidth="1"/>
    <col min="10497" max="10497" width="26.140625" style="428" customWidth="1"/>
    <col min="10498" max="10498" width="11.7109375" style="428" customWidth="1"/>
    <col min="10499" max="10499" width="15.140625" style="428" customWidth="1"/>
    <col min="10500" max="10500" width="22.7109375" style="428" customWidth="1"/>
    <col min="10501" max="10501" width="23.7109375" style="428" customWidth="1"/>
    <col min="10502" max="10502" width="42.28515625" style="428" customWidth="1"/>
    <col min="10503" max="10503" width="22.42578125" style="428" customWidth="1"/>
    <col min="10504" max="10512" width="3.85546875" style="428" bestFit="1" customWidth="1"/>
    <col min="10513" max="10515" width="5.140625" style="428" bestFit="1" customWidth="1"/>
    <col min="10516" max="10516" width="14.28515625" style="428" customWidth="1"/>
    <col min="10517" max="10517" width="20" style="428" customWidth="1"/>
    <col min="10518" max="10518" width="33.42578125" style="428" customWidth="1"/>
    <col min="10519" max="10748" width="9.140625" style="428"/>
    <col min="10749" max="10749" width="16.28515625" style="428" customWidth="1"/>
    <col min="10750" max="10750" width="24.140625" style="428" customWidth="1"/>
    <col min="10751" max="10752" width="30.42578125" style="428" customWidth="1"/>
    <col min="10753" max="10753" width="26.140625" style="428" customWidth="1"/>
    <col min="10754" max="10754" width="11.7109375" style="428" customWidth="1"/>
    <col min="10755" max="10755" width="15.140625" style="428" customWidth="1"/>
    <col min="10756" max="10756" width="22.7109375" style="428" customWidth="1"/>
    <col min="10757" max="10757" width="23.7109375" style="428" customWidth="1"/>
    <col min="10758" max="10758" width="42.28515625" style="428" customWidth="1"/>
    <col min="10759" max="10759" width="22.42578125" style="428" customWidth="1"/>
    <col min="10760" max="10768" width="3.85546875" style="428" bestFit="1" customWidth="1"/>
    <col min="10769" max="10771" width="5.140625" style="428" bestFit="1" customWidth="1"/>
    <col min="10772" max="10772" width="14.28515625" style="428" customWidth="1"/>
    <col min="10773" max="10773" width="20" style="428" customWidth="1"/>
    <col min="10774" max="10774" width="33.42578125" style="428" customWidth="1"/>
    <col min="10775" max="11004" width="9.140625" style="428"/>
    <col min="11005" max="11005" width="16.28515625" style="428" customWidth="1"/>
    <col min="11006" max="11006" width="24.140625" style="428" customWidth="1"/>
    <col min="11007" max="11008" width="30.42578125" style="428" customWidth="1"/>
    <col min="11009" max="11009" width="26.140625" style="428" customWidth="1"/>
    <col min="11010" max="11010" width="11.7109375" style="428" customWidth="1"/>
    <col min="11011" max="11011" width="15.140625" style="428" customWidth="1"/>
    <col min="11012" max="11012" width="22.7109375" style="428" customWidth="1"/>
    <col min="11013" max="11013" width="23.7109375" style="428" customWidth="1"/>
    <col min="11014" max="11014" width="42.28515625" style="428" customWidth="1"/>
    <col min="11015" max="11015" width="22.42578125" style="428" customWidth="1"/>
    <col min="11016" max="11024" width="3.85546875" style="428" bestFit="1" customWidth="1"/>
    <col min="11025" max="11027" width="5.140625" style="428" bestFit="1" customWidth="1"/>
    <col min="11028" max="11028" width="14.28515625" style="428" customWidth="1"/>
    <col min="11029" max="11029" width="20" style="428" customWidth="1"/>
    <col min="11030" max="11030" width="33.42578125" style="428" customWidth="1"/>
    <col min="11031" max="11260" width="9.140625" style="428"/>
    <col min="11261" max="11261" width="16.28515625" style="428" customWidth="1"/>
    <col min="11262" max="11262" width="24.140625" style="428" customWidth="1"/>
    <col min="11263" max="11264" width="30.42578125" style="428" customWidth="1"/>
    <col min="11265" max="11265" width="26.140625" style="428" customWidth="1"/>
    <col min="11266" max="11266" width="11.7109375" style="428" customWidth="1"/>
    <col min="11267" max="11267" width="15.140625" style="428" customWidth="1"/>
    <col min="11268" max="11268" width="22.7109375" style="428" customWidth="1"/>
    <col min="11269" max="11269" width="23.7109375" style="428" customWidth="1"/>
    <col min="11270" max="11270" width="42.28515625" style="428" customWidth="1"/>
    <col min="11271" max="11271" width="22.42578125" style="428" customWidth="1"/>
    <col min="11272" max="11280" width="3.85546875" style="428" bestFit="1" customWidth="1"/>
    <col min="11281" max="11283" width="5.140625" style="428" bestFit="1" customWidth="1"/>
    <col min="11284" max="11284" width="14.28515625" style="428" customWidth="1"/>
    <col min="11285" max="11285" width="20" style="428" customWidth="1"/>
    <col min="11286" max="11286" width="33.42578125" style="428" customWidth="1"/>
    <col min="11287" max="11516" width="9.140625" style="428"/>
    <col min="11517" max="11517" width="16.28515625" style="428" customWidth="1"/>
    <col min="11518" max="11518" width="24.140625" style="428" customWidth="1"/>
    <col min="11519" max="11520" width="30.42578125" style="428" customWidth="1"/>
    <col min="11521" max="11521" width="26.140625" style="428" customWidth="1"/>
    <col min="11522" max="11522" width="11.7109375" style="428" customWidth="1"/>
    <col min="11523" max="11523" width="15.140625" style="428" customWidth="1"/>
    <col min="11524" max="11524" width="22.7109375" style="428" customWidth="1"/>
    <col min="11525" max="11525" width="23.7109375" style="428" customWidth="1"/>
    <col min="11526" max="11526" width="42.28515625" style="428" customWidth="1"/>
    <col min="11527" max="11527" width="22.42578125" style="428" customWidth="1"/>
    <col min="11528" max="11536" width="3.85546875" style="428" bestFit="1" customWidth="1"/>
    <col min="11537" max="11539" width="5.140625" style="428" bestFit="1" customWidth="1"/>
    <col min="11540" max="11540" width="14.28515625" style="428" customWidth="1"/>
    <col min="11541" max="11541" width="20" style="428" customWidth="1"/>
    <col min="11542" max="11542" width="33.42578125" style="428" customWidth="1"/>
    <col min="11543" max="11772" width="9.140625" style="428"/>
    <col min="11773" max="11773" width="16.28515625" style="428" customWidth="1"/>
    <col min="11774" max="11774" width="24.140625" style="428" customWidth="1"/>
    <col min="11775" max="11776" width="30.42578125" style="428" customWidth="1"/>
    <col min="11777" max="11777" width="26.140625" style="428" customWidth="1"/>
    <col min="11778" max="11778" width="11.7109375" style="428" customWidth="1"/>
    <col min="11779" max="11779" width="15.140625" style="428" customWidth="1"/>
    <col min="11780" max="11780" width="22.7109375" style="428" customWidth="1"/>
    <col min="11781" max="11781" width="23.7109375" style="428" customWidth="1"/>
    <col min="11782" max="11782" width="42.28515625" style="428" customWidth="1"/>
    <col min="11783" max="11783" width="22.42578125" style="428" customWidth="1"/>
    <col min="11784" max="11792" width="3.85546875" style="428" bestFit="1" customWidth="1"/>
    <col min="11793" max="11795" width="5.140625" style="428" bestFit="1" customWidth="1"/>
    <col min="11796" max="11796" width="14.28515625" style="428" customWidth="1"/>
    <col min="11797" max="11797" width="20" style="428" customWidth="1"/>
    <col min="11798" max="11798" width="33.42578125" style="428" customWidth="1"/>
    <col min="11799" max="12028" width="9.140625" style="428"/>
    <col min="12029" max="12029" width="16.28515625" style="428" customWidth="1"/>
    <col min="12030" max="12030" width="24.140625" style="428" customWidth="1"/>
    <col min="12031" max="12032" width="30.42578125" style="428" customWidth="1"/>
    <col min="12033" max="12033" width="26.140625" style="428" customWidth="1"/>
    <col min="12034" max="12034" width="11.7109375" style="428" customWidth="1"/>
    <col min="12035" max="12035" width="15.140625" style="428" customWidth="1"/>
    <col min="12036" max="12036" width="22.7109375" style="428" customWidth="1"/>
    <col min="12037" max="12037" width="23.7109375" style="428" customWidth="1"/>
    <col min="12038" max="12038" width="42.28515625" style="428" customWidth="1"/>
    <col min="12039" max="12039" width="22.42578125" style="428" customWidth="1"/>
    <col min="12040" max="12048" width="3.85546875" style="428" bestFit="1" customWidth="1"/>
    <col min="12049" max="12051" width="5.140625" style="428" bestFit="1" customWidth="1"/>
    <col min="12052" max="12052" width="14.28515625" style="428" customWidth="1"/>
    <col min="12053" max="12053" width="20" style="428" customWidth="1"/>
    <col min="12054" max="12054" width="33.42578125" style="428" customWidth="1"/>
    <col min="12055" max="12284" width="9.140625" style="428"/>
    <col min="12285" max="12285" width="16.28515625" style="428" customWidth="1"/>
    <col min="12286" max="12286" width="24.140625" style="428" customWidth="1"/>
    <col min="12287" max="12288" width="30.42578125" style="428" customWidth="1"/>
    <col min="12289" max="12289" width="26.140625" style="428" customWidth="1"/>
    <col min="12290" max="12290" width="11.7109375" style="428" customWidth="1"/>
    <col min="12291" max="12291" width="15.140625" style="428" customWidth="1"/>
    <col min="12292" max="12292" width="22.7109375" style="428" customWidth="1"/>
    <col min="12293" max="12293" width="23.7109375" style="428" customWidth="1"/>
    <col min="12294" max="12294" width="42.28515625" style="428" customWidth="1"/>
    <col min="12295" max="12295" width="22.42578125" style="428" customWidth="1"/>
    <col min="12296" max="12304" width="3.85546875" style="428" bestFit="1" customWidth="1"/>
    <col min="12305" max="12307" width="5.140625" style="428" bestFit="1" customWidth="1"/>
    <col min="12308" max="12308" width="14.28515625" style="428" customWidth="1"/>
    <col min="12309" max="12309" width="20" style="428" customWidth="1"/>
    <col min="12310" max="12310" width="33.42578125" style="428" customWidth="1"/>
    <col min="12311" max="12540" width="9.140625" style="428"/>
    <col min="12541" max="12541" width="16.28515625" style="428" customWidth="1"/>
    <col min="12542" max="12542" width="24.140625" style="428" customWidth="1"/>
    <col min="12543" max="12544" width="30.42578125" style="428" customWidth="1"/>
    <col min="12545" max="12545" width="26.140625" style="428" customWidth="1"/>
    <col min="12546" max="12546" width="11.7109375" style="428" customWidth="1"/>
    <col min="12547" max="12547" width="15.140625" style="428" customWidth="1"/>
    <col min="12548" max="12548" width="22.7109375" style="428" customWidth="1"/>
    <col min="12549" max="12549" width="23.7109375" style="428" customWidth="1"/>
    <col min="12550" max="12550" width="42.28515625" style="428" customWidth="1"/>
    <col min="12551" max="12551" width="22.42578125" style="428" customWidth="1"/>
    <col min="12552" max="12560" width="3.85546875" style="428" bestFit="1" customWidth="1"/>
    <col min="12561" max="12563" width="5.140625" style="428" bestFit="1" customWidth="1"/>
    <col min="12564" max="12564" width="14.28515625" style="428" customWidth="1"/>
    <col min="12565" max="12565" width="20" style="428" customWidth="1"/>
    <col min="12566" max="12566" width="33.42578125" style="428" customWidth="1"/>
    <col min="12567" max="12796" width="9.140625" style="428"/>
    <col min="12797" max="12797" width="16.28515625" style="428" customWidth="1"/>
    <col min="12798" max="12798" width="24.140625" style="428" customWidth="1"/>
    <col min="12799" max="12800" width="30.42578125" style="428" customWidth="1"/>
    <col min="12801" max="12801" width="26.140625" style="428" customWidth="1"/>
    <col min="12802" max="12802" width="11.7109375" style="428" customWidth="1"/>
    <col min="12803" max="12803" width="15.140625" style="428" customWidth="1"/>
    <col min="12804" max="12804" width="22.7109375" style="428" customWidth="1"/>
    <col min="12805" max="12805" width="23.7109375" style="428" customWidth="1"/>
    <col min="12806" max="12806" width="42.28515625" style="428" customWidth="1"/>
    <col min="12807" max="12807" width="22.42578125" style="428" customWidth="1"/>
    <col min="12808" max="12816" width="3.85546875" style="428" bestFit="1" customWidth="1"/>
    <col min="12817" max="12819" width="5.140625" style="428" bestFit="1" customWidth="1"/>
    <col min="12820" max="12820" width="14.28515625" style="428" customWidth="1"/>
    <col min="12821" max="12821" width="20" style="428" customWidth="1"/>
    <col min="12822" max="12822" width="33.42578125" style="428" customWidth="1"/>
    <col min="12823" max="13052" width="9.140625" style="428"/>
    <col min="13053" max="13053" width="16.28515625" style="428" customWidth="1"/>
    <col min="13054" max="13054" width="24.140625" style="428" customWidth="1"/>
    <col min="13055" max="13056" width="30.42578125" style="428" customWidth="1"/>
    <col min="13057" max="13057" width="26.140625" style="428" customWidth="1"/>
    <col min="13058" max="13058" width="11.7109375" style="428" customWidth="1"/>
    <col min="13059" max="13059" width="15.140625" style="428" customWidth="1"/>
    <col min="13060" max="13060" width="22.7109375" style="428" customWidth="1"/>
    <col min="13061" max="13061" width="23.7109375" style="428" customWidth="1"/>
    <col min="13062" max="13062" width="42.28515625" style="428" customWidth="1"/>
    <col min="13063" max="13063" width="22.42578125" style="428" customWidth="1"/>
    <col min="13064" max="13072" width="3.85546875" style="428" bestFit="1" customWidth="1"/>
    <col min="13073" max="13075" width="5.140625" style="428" bestFit="1" customWidth="1"/>
    <col min="13076" max="13076" width="14.28515625" style="428" customWidth="1"/>
    <col min="13077" max="13077" width="20" style="428" customWidth="1"/>
    <col min="13078" max="13078" width="33.42578125" style="428" customWidth="1"/>
    <col min="13079" max="13308" width="9.140625" style="428"/>
    <col min="13309" max="13309" width="16.28515625" style="428" customWidth="1"/>
    <col min="13310" max="13310" width="24.140625" style="428" customWidth="1"/>
    <col min="13311" max="13312" width="30.42578125" style="428" customWidth="1"/>
    <col min="13313" max="13313" width="26.140625" style="428" customWidth="1"/>
    <col min="13314" max="13314" width="11.7109375" style="428" customWidth="1"/>
    <col min="13315" max="13315" width="15.140625" style="428" customWidth="1"/>
    <col min="13316" max="13316" width="22.7109375" style="428" customWidth="1"/>
    <col min="13317" max="13317" width="23.7109375" style="428" customWidth="1"/>
    <col min="13318" max="13318" width="42.28515625" style="428" customWidth="1"/>
    <col min="13319" max="13319" width="22.42578125" style="428" customWidth="1"/>
    <col min="13320" max="13328" width="3.85546875" style="428" bestFit="1" customWidth="1"/>
    <col min="13329" max="13331" width="5.140625" style="428" bestFit="1" customWidth="1"/>
    <col min="13332" max="13332" width="14.28515625" style="428" customWidth="1"/>
    <col min="13333" max="13333" width="20" style="428" customWidth="1"/>
    <col min="13334" max="13334" width="33.42578125" style="428" customWidth="1"/>
    <col min="13335" max="13564" width="9.140625" style="428"/>
    <col min="13565" max="13565" width="16.28515625" style="428" customWidth="1"/>
    <col min="13566" max="13566" width="24.140625" style="428" customWidth="1"/>
    <col min="13567" max="13568" width="30.42578125" style="428" customWidth="1"/>
    <col min="13569" max="13569" width="26.140625" style="428" customWidth="1"/>
    <col min="13570" max="13570" width="11.7109375" style="428" customWidth="1"/>
    <col min="13571" max="13571" width="15.140625" style="428" customWidth="1"/>
    <col min="13572" max="13572" width="22.7109375" style="428" customWidth="1"/>
    <col min="13573" max="13573" width="23.7109375" style="428" customWidth="1"/>
    <col min="13574" max="13574" width="42.28515625" style="428" customWidth="1"/>
    <col min="13575" max="13575" width="22.42578125" style="428" customWidth="1"/>
    <col min="13576" max="13584" width="3.85546875" style="428" bestFit="1" customWidth="1"/>
    <col min="13585" max="13587" width="5.140625" style="428" bestFit="1" customWidth="1"/>
    <col min="13588" max="13588" width="14.28515625" style="428" customWidth="1"/>
    <col min="13589" max="13589" width="20" style="428" customWidth="1"/>
    <col min="13590" max="13590" width="33.42578125" style="428" customWidth="1"/>
    <col min="13591" max="13820" width="9.140625" style="428"/>
    <col min="13821" max="13821" width="16.28515625" style="428" customWidth="1"/>
    <col min="13822" max="13822" width="24.140625" style="428" customWidth="1"/>
    <col min="13823" max="13824" width="30.42578125" style="428" customWidth="1"/>
    <col min="13825" max="13825" width="26.140625" style="428" customWidth="1"/>
    <col min="13826" max="13826" width="11.7109375" style="428" customWidth="1"/>
    <col min="13827" max="13827" width="15.140625" style="428" customWidth="1"/>
    <col min="13828" max="13828" width="22.7109375" style="428" customWidth="1"/>
    <col min="13829" max="13829" width="23.7109375" style="428" customWidth="1"/>
    <col min="13830" max="13830" width="42.28515625" style="428" customWidth="1"/>
    <col min="13831" max="13831" width="22.42578125" style="428" customWidth="1"/>
    <col min="13832" max="13840" width="3.85546875" style="428" bestFit="1" customWidth="1"/>
    <col min="13841" max="13843" width="5.140625" style="428" bestFit="1" customWidth="1"/>
    <col min="13844" max="13844" width="14.28515625" style="428" customWidth="1"/>
    <col min="13845" max="13845" width="20" style="428" customWidth="1"/>
    <col min="13846" max="13846" width="33.42578125" style="428" customWidth="1"/>
    <col min="13847" max="14076" width="9.140625" style="428"/>
    <col min="14077" max="14077" width="16.28515625" style="428" customWidth="1"/>
    <col min="14078" max="14078" width="24.140625" style="428" customWidth="1"/>
    <col min="14079" max="14080" width="30.42578125" style="428" customWidth="1"/>
    <col min="14081" max="14081" width="26.140625" style="428" customWidth="1"/>
    <col min="14082" max="14082" width="11.7109375" style="428" customWidth="1"/>
    <col min="14083" max="14083" width="15.140625" style="428" customWidth="1"/>
    <col min="14084" max="14084" width="22.7109375" style="428" customWidth="1"/>
    <col min="14085" max="14085" width="23.7109375" style="428" customWidth="1"/>
    <col min="14086" max="14086" width="42.28515625" style="428" customWidth="1"/>
    <col min="14087" max="14087" width="22.42578125" style="428" customWidth="1"/>
    <col min="14088" max="14096" width="3.85546875" style="428" bestFit="1" customWidth="1"/>
    <col min="14097" max="14099" width="5.140625" style="428" bestFit="1" customWidth="1"/>
    <col min="14100" max="14100" width="14.28515625" style="428" customWidth="1"/>
    <col min="14101" max="14101" width="20" style="428" customWidth="1"/>
    <col min="14102" max="14102" width="33.42578125" style="428" customWidth="1"/>
    <col min="14103" max="14332" width="9.140625" style="428"/>
    <col min="14333" max="14333" width="16.28515625" style="428" customWidth="1"/>
    <col min="14334" max="14334" width="24.140625" style="428" customWidth="1"/>
    <col min="14335" max="14336" width="30.42578125" style="428" customWidth="1"/>
    <col min="14337" max="14337" width="26.140625" style="428" customWidth="1"/>
    <col min="14338" max="14338" width="11.7109375" style="428" customWidth="1"/>
    <col min="14339" max="14339" width="15.140625" style="428" customWidth="1"/>
    <col min="14340" max="14340" width="22.7109375" style="428" customWidth="1"/>
    <col min="14341" max="14341" width="23.7109375" style="428" customWidth="1"/>
    <col min="14342" max="14342" width="42.28515625" style="428" customWidth="1"/>
    <col min="14343" max="14343" width="22.42578125" style="428" customWidth="1"/>
    <col min="14344" max="14352" width="3.85546875" style="428" bestFit="1" customWidth="1"/>
    <col min="14353" max="14355" width="5.140625" style="428" bestFit="1" customWidth="1"/>
    <col min="14356" max="14356" width="14.28515625" style="428" customWidth="1"/>
    <col min="14357" max="14357" width="20" style="428" customWidth="1"/>
    <col min="14358" max="14358" width="33.42578125" style="428" customWidth="1"/>
    <col min="14359" max="14588" width="9.140625" style="428"/>
    <col min="14589" max="14589" width="16.28515625" style="428" customWidth="1"/>
    <col min="14590" max="14590" width="24.140625" style="428" customWidth="1"/>
    <col min="14591" max="14592" width="30.42578125" style="428" customWidth="1"/>
    <col min="14593" max="14593" width="26.140625" style="428" customWidth="1"/>
    <col min="14594" max="14594" width="11.7109375" style="428" customWidth="1"/>
    <col min="14595" max="14595" width="15.140625" style="428" customWidth="1"/>
    <col min="14596" max="14596" width="22.7109375" style="428" customWidth="1"/>
    <col min="14597" max="14597" width="23.7109375" style="428" customWidth="1"/>
    <col min="14598" max="14598" width="42.28515625" style="428" customWidth="1"/>
    <col min="14599" max="14599" width="22.42578125" style="428" customWidth="1"/>
    <col min="14600" max="14608" width="3.85546875" style="428" bestFit="1" customWidth="1"/>
    <col min="14609" max="14611" width="5.140625" style="428" bestFit="1" customWidth="1"/>
    <col min="14612" max="14612" width="14.28515625" style="428" customWidth="1"/>
    <col min="14613" max="14613" width="20" style="428" customWidth="1"/>
    <col min="14614" max="14614" width="33.42578125" style="428" customWidth="1"/>
    <col min="14615" max="14844" width="9.140625" style="428"/>
    <col min="14845" max="14845" width="16.28515625" style="428" customWidth="1"/>
    <col min="14846" max="14846" width="24.140625" style="428" customWidth="1"/>
    <col min="14847" max="14848" width="30.42578125" style="428" customWidth="1"/>
    <col min="14849" max="14849" width="26.140625" style="428" customWidth="1"/>
    <col min="14850" max="14850" width="11.7109375" style="428" customWidth="1"/>
    <col min="14851" max="14851" width="15.140625" style="428" customWidth="1"/>
    <col min="14852" max="14852" width="22.7109375" style="428" customWidth="1"/>
    <col min="14853" max="14853" width="23.7109375" style="428" customWidth="1"/>
    <col min="14854" max="14854" width="42.28515625" style="428" customWidth="1"/>
    <col min="14855" max="14855" width="22.42578125" style="428" customWidth="1"/>
    <col min="14856" max="14864" width="3.85546875" style="428" bestFit="1" customWidth="1"/>
    <col min="14865" max="14867" width="5.140625" style="428" bestFit="1" customWidth="1"/>
    <col min="14868" max="14868" width="14.28515625" style="428" customWidth="1"/>
    <col min="14869" max="14869" width="20" style="428" customWidth="1"/>
    <col min="14870" max="14870" width="33.42578125" style="428" customWidth="1"/>
    <col min="14871" max="15100" width="9.140625" style="428"/>
    <col min="15101" max="15101" width="16.28515625" style="428" customWidth="1"/>
    <col min="15102" max="15102" width="24.140625" style="428" customWidth="1"/>
    <col min="15103" max="15104" width="30.42578125" style="428" customWidth="1"/>
    <col min="15105" max="15105" width="26.140625" style="428" customWidth="1"/>
    <col min="15106" max="15106" width="11.7109375" style="428" customWidth="1"/>
    <col min="15107" max="15107" width="15.140625" style="428" customWidth="1"/>
    <col min="15108" max="15108" width="22.7109375" style="428" customWidth="1"/>
    <col min="15109" max="15109" width="23.7109375" style="428" customWidth="1"/>
    <col min="15110" max="15110" width="42.28515625" style="428" customWidth="1"/>
    <col min="15111" max="15111" width="22.42578125" style="428" customWidth="1"/>
    <col min="15112" max="15120" width="3.85546875" style="428" bestFit="1" customWidth="1"/>
    <col min="15121" max="15123" width="5.140625" style="428" bestFit="1" customWidth="1"/>
    <col min="15124" max="15124" width="14.28515625" style="428" customWidth="1"/>
    <col min="15125" max="15125" width="20" style="428" customWidth="1"/>
    <col min="15126" max="15126" width="33.42578125" style="428" customWidth="1"/>
    <col min="15127" max="15356" width="9.140625" style="428"/>
    <col min="15357" max="15357" width="16.28515625" style="428" customWidth="1"/>
    <col min="15358" max="15358" width="24.140625" style="428" customWidth="1"/>
    <col min="15359" max="15360" width="30.42578125" style="428" customWidth="1"/>
    <col min="15361" max="15361" width="26.140625" style="428" customWidth="1"/>
    <col min="15362" max="15362" width="11.7109375" style="428" customWidth="1"/>
    <col min="15363" max="15363" width="15.140625" style="428" customWidth="1"/>
    <col min="15364" max="15364" width="22.7109375" style="428" customWidth="1"/>
    <col min="15365" max="15365" width="23.7109375" style="428" customWidth="1"/>
    <col min="15366" max="15366" width="42.28515625" style="428" customWidth="1"/>
    <col min="15367" max="15367" width="22.42578125" style="428" customWidth="1"/>
    <col min="15368" max="15376" width="3.85546875" style="428" bestFit="1" customWidth="1"/>
    <col min="15377" max="15379" width="5.140625" style="428" bestFit="1" customWidth="1"/>
    <col min="15380" max="15380" width="14.28515625" style="428" customWidth="1"/>
    <col min="15381" max="15381" width="20" style="428" customWidth="1"/>
    <col min="15382" max="15382" width="33.42578125" style="428" customWidth="1"/>
    <col min="15383" max="15612" width="9.140625" style="428"/>
    <col min="15613" max="15613" width="16.28515625" style="428" customWidth="1"/>
    <col min="15614" max="15614" width="24.140625" style="428" customWidth="1"/>
    <col min="15615" max="15616" width="30.42578125" style="428" customWidth="1"/>
    <col min="15617" max="15617" width="26.140625" style="428" customWidth="1"/>
    <col min="15618" max="15618" width="11.7109375" style="428" customWidth="1"/>
    <col min="15619" max="15619" width="15.140625" style="428" customWidth="1"/>
    <col min="15620" max="15620" width="22.7109375" style="428" customWidth="1"/>
    <col min="15621" max="15621" width="23.7109375" style="428" customWidth="1"/>
    <col min="15622" max="15622" width="42.28515625" style="428" customWidth="1"/>
    <col min="15623" max="15623" width="22.42578125" style="428" customWidth="1"/>
    <col min="15624" max="15632" width="3.85546875" style="428" bestFit="1" customWidth="1"/>
    <col min="15633" max="15635" width="5.140625" style="428" bestFit="1" customWidth="1"/>
    <col min="15636" max="15636" width="14.28515625" style="428" customWidth="1"/>
    <col min="15637" max="15637" width="20" style="428" customWidth="1"/>
    <col min="15638" max="15638" width="33.42578125" style="428" customWidth="1"/>
    <col min="15639" max="15868" width="9.140625" style="428"/>
    <col min="15869" max="15869" width="16.28515625" style="428" customWidth="1"/>
    <col min="15870" max="15870" width="24.140625" style="428" customWidth="1"/>
    <col min="15871" max="15872" width="30.42578125" style="428" customWidth="1"/>
    <col min="15873" max="15873" width="26.140625" style="428" customWidth="1"/>
    <col min="15874" max="15874" width="11.7109375" style="428" customWidth="1"/>
    <col min="15875" max="15875" width="15.140625" style="428" customWidth="1"/>
    <col min="15876" max="15876" width="22.7109375" style="428" customWidth="1"/>
    <col min="15877" max="15877" width="23.7109375" style="428" customWidth="1"/>
    <col min="15878" max="15878" width="42.28515625" style="428" customWidth="1"/>
    <col min="15879" max="15879" width="22.42578125" style="428" customWidth="1"/>
    <col min="15880" max="15888" width="3.85546875" style="428" bestFit="1" customWidth="1"/>
    <col min="15889" max="15891" width="5.140625" style="428" bestFit="1" customWidth="1"/>
    <col min="15892" max="15892" width="14.28515625" style="428" customWidth="1"/>
    <col min="15893" max="15893" width="20" style="428" customWidth="1"/>
    <col min="15894" max="15894" width="33.42578125" style="428" customWidth="1"/>
    <col min="15895" max="16124" width="9.140625" style="428"/>
    <col min="16125" max="16125" width="16.28515625" style="428" customWidth="1"/>
    <col min="16126" max="16126" width="24.140625" style="428" customWidth="1"/>
    <col min="16127" max="16128" width="30.42578125" style="428" customWidth="1"/>
    <col min="16129" max="16129" width="26.140625" style="428" customWidth="1"/>
    <col min="16130" max="16130" width="11.7109375" style="428" customWidth="1"/>
    <col min="16131" max="16131" width="15.140625" style="428" customWidth="1"/>
    <col min="16132" max="16132" width="22.7109375" style="428" customWidth="1"/>
    <col min="16133" max="16133" width="23.7109375" style="428" customWidth="1"/>
    <col min="16134" max="16134" width="42.28515625" style="428" customWidth="1"/>
    <col min="16135" max="16135" width="22.42578125" style="428" customWidth="1"/>
    <col min="16136" max="16144" width="3.85546875" style="428" bestFit="1" customWidth="1"/>
    <col min="16145" max="16147" width="5.140625" style="428" bestFit="1" customWidth="1"/>
    <col min="16148" max="16148" width="14.28515625" style="428" customWidth="1"/>
    <col min="16149" max="16149" width="20" style="428" customWidth="1"/>
    <col min="16150" max="16150" width="33.42578125" style="428" customWidth="1"/>
    <col min="16151" max="16384" width="9.140625" style="428"/>
  </cols>
  <sheetData>
    <row r="1" spans="1:35" ht="99.75" customHeight="1" x14ac:dyDescent="0.3">
      <c r="A1" s="1197" t="s">
        <v>0</v>
      </c>
      <c r="B1" s="1037"/>
      <c r="C1" s="1037"/>
      <c r="D1" s="1037"/>
      <c r="E1" s="1037"/>
      <c r="F1" s="1037"/>
      <c r="G1" s="1037"/>
      <c r="H1" s="1037"/>
      <c r="I1" s="1037"/>
      <c r="J1" s="1037"/>
      <c r="K1" s="1037"/>
      <c r="L1" s="1037"/>
      <c r="M1" s="1037"/>
      <c r="N1" s="1037"/>
      <c r="O1" s="1037"/>
      <c r="P1" s="1037"/>
      <c r="Q1" s="1037"/>
      <c r="R1" s="1037"/>
      <c r="S1" s="1037"/>
      <c r="T1" s="1037"/>
      <c r="U1" s="1037"/>
      <c r="V1" s="1037"/>
      <c r="W1" s="427"/>
      <c r="X1" s="427"/>
      <c r="Y1" s="427"/>
      <c r="Z1" s="427"/>
      <c r="AA1" s="427"/>
      <c r="AB1" s="427"/>
      <c r="AC1" s="427"/>
      <c r="AD1" s="427"/>
      <c r="AE1" s="427"/>
      <c r="AF1" s="427"/>
      <c r="AG1" s="427"/>
      <c r="AH1" s="427"/>
      <c r="AI1" s="427"/>
    </row>
    <row r="2" spans="1:35" ht="29.25" customHeight="1" x14ac:dyDescent="0.3">
      <c r="A2" s="1038" t="s">
        <v>1117</v>
      </c>
      <c r="B2" s="1038"/>
      <c r="C2" s="1038"/>
      <c r="D2" s="1038"/>
      <c r="E2" s="1038"/>
      <c r="F2" s="1038"/>
      <c r="G2" s="1038"/>
      <c r="H2" s="1038"/>
      <c r="I2" s="1038"/>
      <c r="J2" s="1038"/>
      <c r="K2" s="1038"/>
      <c r="L2" s="1038"/>
      <c r="M2" s="1038"/>
      <c r="N2" s="1038"/>
      <c r="O2" s="1038"/>
      <c r="P2" s="1038"/>
      <c r="Q2" s="1038"/>
      <c r="R2" s="1038"/>
      <c r="S2" s="1038"/>
      <c r="T2" s="1038"/>
      <c r="U2" s="1038"/>
      <c r="V2" s="1038"/>
      <c r="W2" s="427"/>
      <c r="X2" s="427"/>
      <c r="Y2" s="427"/>
      <c r="Z2" s="427"/>
      <c r="AA2" s="427"/>
      <c r="AB2" s="427"/>
      <c r="AC2" s="427"/>
      <c r="AD2" s="427"/>
      <c r="AE2" s="427"/>
      <c r="AF2" s="427"/>
      <c r="AG2" s="427"/>
      <c r="AH2" s="427"/>
      <c r="AI2" s="427"/>
    </row>
    <row r="3" spans="1:35" ht="24.75" customHeight="1" x14ac:dyDescent="0.3">
      <c r="A3" s="1039" t="s">
        <v>1118</v>
      </c>
      <c r="B3" s="1038"/>
      <c r="C3" s="1038"/>
      <c r="D3" s="1038"/>
      <c r="E3" s="1038"/>
      <c r="F3" s="1038"/>
      <c r="G3" s="1038"/>
      <c r="H3" s="1038"/>
      <c r="I3" s="1038"/>
      <c r="J3" s="1038"/>
      <c r="K3" s="1038"/>
      <c r="L3" s="1038"/>
      <c r="M3" s="1038"/>
      <c r="N3" s="1038"/>
      <c r="O3" s="1038"/>
      <c r="P3" s="1038"/>
      <c r="Q3" s="1038"/>
      <c r="R3" s="1038"/>
      <c r="S3" s="1038"/>
      <c r="T3" s="1038"/>
      <c r="U3" s="1038"/>
      <c r="V3" s="1038"/>
      <c r="W3" s="427"/>
      <c r="X3" s="427"/>
      <c r="Y3" s="427"/>
      <c r="Z3" s="427"/>
      <c r="AA3" s="427"/>
      <c r="AB3" s="427"/>
      <c r="AC3" s="427"/>
      <c r="AD3" s="427"/>
      <c r="AE3" s="427"/>
      <c r="AF3" s="427"/>
      <c r="AG3" s="427"/>
      <c r="AH3" s="427"/>
      <c r="AI3" s="427"/>
    </row>
    <row r="4" spans="1:35" ht="27" customHeight="1" x14ac:dyDescent="0.3">
      <c r="A4" s="1039" t="s">
        <v>1119</v>
      </c>
      <c r="B4" s="1038"/>
      <c r="C4" s="1038"/>
      <c r="D4" s="1038"/>
      <c r="E4" s="1038"/>
      <c r="F4" s="1038"/>
      <c r="G4" s="1038"/>
      <c r="H4" s="1038"/>
      <c r="I4" s="1038"/>
      <c r="J4" s="1038"/>
      <c r="K4" s="1038"/>
      <c r="L4" s="1038"/>
      <c r="M4" s="1038"/>
      <c r="N4" s="1038"/>
      <c r="O4" s="1038"/>
      <c r="P4" s="1038"/>
      <c r="Q4" s="1038"/>
      <c r="R4" s="1038"/>
      <c r="S4" s="1038"/>
      <c r="T4" s="1038"/>
      <c r="U4" s="1038"/>
      <c r="V4" s="1038"/>
      <c r="W4" s="427"/>
      <c r="X4" s="427"/>
      <c r="Y4" s="427"/>
      <c r="Z4" s="427"/>
      <c r="AA4" s="427"/>
      <c r="AB4" s="427"/>
      <c r="AC4" s="427"/>
      <c r="AD4" s="427"/>
      <c r="AE4" s="427"/>
      <c r="AF4" s="427"/>
      <c r="AG4" s="427"/>
      <c r="AH4" s="427"/>
      <c r="AI4" s="427"/>
    </row>
    <row r="5" spans="1:35" s="430" customFormat="1" ht="24" customHeight="1" x14ac:dyDescent="0.3">
      <c r="A5" s="1033" t="s">
        <v>14</v>
      </c>
      <c r="B5" s="1033" t="s">
        <v>15</v>
      </c>
      <c r="C5" s="1033" t="s">
        <v>17</v>
      </c>
      <c r="D5" s="1033" t="s">
        <v>18</v>
      </c>
      <c r="E5" s="1033" t="s">
        <v>1120</v>
      </c>
      <c r="F5" s="1033" t="s">
        <v>20</v>
      </c>
      <c r="G5" s="1033" t="s">
        <v>1121</v>
      </c>
      <c r="H5" s="1033" t="s">
        <v>22</v>
      </c>
      <c r="I5" s="1033" t="s">
        <v>23</v>
      </c>
      <c r="J5" s="1035" t="s">
        <v>24</v>
      </c>
      <c r="K5" s="1035"/>
      <c r="L5" s="1035"/>
      <c r="M5" s="1035"/>
      <c r="N5" s="1035"/>
      <c r="O5" s="1035"/>
      <c r="P5" s="1035"/>
      <c r="Q5" s="1035"/>
      <c r="R5" s="1035"/>
      <c r="S5" s="1035"/>
      <c r="T5" s="1035"/>
      <c r="U5" s="1035"/>
      <c r="V5" s="1033" t="s">
        <v>25</v>
      </c>
      <c r="W5" s="429"/>
      <c r="X5" s="429"/>
      <c r="Y5" s="429"/>
      <c r="Z5" s="429"/>
      <c r="AA5" s="429"/>
      <c r="AB5" s="429"/>
      <c r="AC5" s="429"/>
      <c r="AD5" s="429"/>
      <c r="AE5" s="429"/>
      <c r="AF5" s="429"/>
      <c r="AG5" s="429"/>
      <c r="AH5" s="429"/>
      <c r="AI5" s="429"/>
    </row>
    <row r="6" spans="1:35" s="430" customFormat="1" ht="24" customHeight="1" x14ac:dyDescent="0.3">
      <c r="A6" s="1033"/>
      <c r="B6" s="1033"/>
      <c r="C6" s="1033"/>
      <c r="D6" s="1033"/>
      <c r="E6" s="1033"/>
      <c r="F6" s="1033"/>
      <c r="G6" s="1033"/>
      <c r="H6" s="1033"/>
      <c r="I6" s="1033"/>
      <c r="J6" s="1036" t="s">
        <v>184</v>
      </c>
      <c r="K6" s="1036"/>
      <c r="L6" s="1036"/>
      <c r="M6" s="1036"/>
      <c r="N6" s="1036"/>
      <c r="O6" s="1036"/>
      <c r="P6" s="1036"/>
      <c r="Q6" s="1036"/>
      <c r="R6" s="1036"/>
      <c r="S6" s="1036"/>
      <c r="T6" s="1036"/>
      <c r="U6" s="1036"/>
      <c r="V6" s="1033"/>
      <c r="W6" s="429"/>
      <c r="X6" s="429"/>
      <c r="Y6" s="429"/>
      <c r="Z6" s="429"/>
      <c r="AA6" s="429"/>
      <c r="AB6" s="429"/>
      <c r="AC6" s="429"/>
      <c r="AD6" s="429"/>
      <c r="AE6" s="429"/>
      <c r="AF6" s="429"/>
      <c r="AG6" s="429"/>
      <c r="AH6" s="429"/>
      <c r="AI6" s="429"/>
    </row>
    <row r="7" spans="1:35" s="430" customFormat="1" ht="24" customHeight="1" x14ac:dyDescent="0.3">
      <c r="A7" s="1033"/>
      <c r="B7" s="1033"/>
      <c r="C7" s="1033"/>
      <c r="D7" s="1033"/>
      <c r="E7" s="1033"/>
      <c r="F7" s="1033"/>
      <c r="G7" s="1033"/>
      <c r="H7" s="1033"/>
      <c r="I7" s="1033"/>
      <c r="J7" s="1036" t="s">
        <v>26</v>
      </c>
      <c r="K7" s="1036"/>
      <c r="L7" s="1036"/>
      <c r="M7" s="1036" t="s">
        <v>27</v>
      </c>
      <c r="N7" s="1036"/>
      <c r="O7" s="1036"/>
      <c r="P7" s="1036" t="s">
        <v>28</v>
      </c>
      <c r="Q7" s="1036"/>
      <c r="R7" s="1036"/>
      <c r="S7" s="1036" t="s">
        <v>29</v>
      </c>
      <c r="T7" s="1036"/>
      <c r="U7" s="1036"/>
      <c r="V7" s="1033"/>
      <c r="W7" s="429"/>
      <c r="X7" s="429"/>
      <c r="Y7" s="429"/>
      <c r="Z7" s="429"/>
      <c r="AA7" s="429"/>
      <c r="AB7" s="429"/>
      <c r="AC7" s="429"/>
      <c r="AD7" s="429"/>
      <c r="AE7" s="429"/>
      <c r="AF7" s="429"/>
      <c r="AG7" s="429"/>
      <c r="AH7" s="429"/>
      <c r="AI7" s="429"/>
    </row>
    <row r="8" spans="1:35" s="430" customFormat="1" ht="24" customHeight="1" thickBot="1" x14ac:dyDescent="0.35">
      <c r="A8" s="1034"/>
      <c r="B8" s="1034"/>
      <c r="C8" s="1034"/>
      <c r="D8" s="1034"/>
      <c r="E8" s="1034"/>
      <c r="F8" s="1034"/>
      <c r="G8" s="1034"/>
      <c r="H8" s="1034"/>
      <c r="I8" s="1034"/>
      <c r="J8" s="432">
        <v>1</v>
      </c>
      <c r="K8" s="432">
        <v>2</v>
      </c>
      <c r="L8" s="432">
        <v>3</v>
      </c>
      <c r="M8" s="432">
        <v>4</v>
      </c>
      <c r="N8" s="432">
        <v>5</v>
      </c>
      <c r="O8" s="432">
        <v>6</v>
      </c>
      <c r="P8" s="432">
        <v>7</v>
      </c>
      <c r="Q8" s="432">
        <v>8</v>
      </c>
      <c r="R8" s="432">
        <v>9</v>
      </c>
      <c r="S8" s="432">
        <v>10</v>
      </c>
      <c r="T8" s="432">
        <v>11</v>
      </c>
      <c r="U8" s="432">
        <v>12</v>
      </c>
      <c r="V8" s="431" t="s">
        <v>1122</v>
      </c>
      <c r="W8" s="429"/>
      <c r="X8" s="429"/>
      <c r="Y8" s="429"/>
      <c r="Z8" s="429"/>
      <c r="AA8" s="429"/>
      <c r="AB8" s="429"/>
      <c r="AC8" s="429"/>
      <c r="AD8" s="429"/>
      <c r="AE8" s="429"/>
      <c r="AF8" s="429"/>
      <c r="AG8" s="429"/>
      <c r="AH8" s="429"/>
      <c r="AI8" s="429"/>
    </row>
    <row r="9" spans="1:35" ht="54.75" customHeight="1" x14ac:dyDescent="0.3">
      <c r="A9" s="1028" t="s">
        <v>1123</v>
      </c>
      <c r="B9" s="1030" t="s">
        <v>1124</v>
      </c>
      <c r="C9" s="1009" t="s">
        <v>1125</v>
      </c>
      <c r="D9" s="992" t="s">
        <v>1126</v>
      </c>
      <c r="E9" s="433" t="s">
        <v>1127</v>
      </c>
      <c r="F9" s="994" t="s">
        <v>1128</v>
      </c>
      <c r="G9" s="1009">
        <v>1</v>
      </c>
      <c r="H9" s="1025" t="s">
        <v>1129</v>
      </c>
      <c r="I9" s="994" t="s">
        <v>1130</v>
      </c>
      <c r="J9" s="434"/>
      <c r="K9" s="435"/>
      <c r="L9" s="435"/>
      <c r="M9" s="435"/>
      <c r="N9" s="435"/>
      <c r="O9" s="435"/>
      <c r="P9" s="435"/>
      <c r="Q9" s="435"/>
      <c r="R9" s="435"/>
      <c r="S9" s="435"/>
      <c r="T9" s="435"/>
      <c r="U9" s="435"/>
      <c r="V9" s="997">
        <v>4400000</v>
      </c>
      <c r="W9" s="436"/>
      <c r="X9" s="427"/>
      <c r="Y9" s="427"/>
      <c r="Z9" s="427"/>
      <c r="AA9" s="427"/>
      <c r="AB9" s="427"/>
      <c r="AC9" s="427"/>
      <c r="AD9" s="427"/>
      <c r="AE9" s="427"/>
      <c r="AF9" s="427"/>
      <c r="AG9" s="427"/>
      <c r="AH9" s="427"/>
      <c r="AI9" s="427"/>
    </row>
    <row r="10" spans="1:35" ht="36" customHeight="1" x14ac:dyDescent="0.3">
      <c r="A10" s="1029"/>
      <c r="B10" s="1031"/>
      <c r="C10" s="977"/>
      <c r="D10" s="979"/>
      <c r="E10" s="438" t="s">
        <v>1131</v>
      </c>
      <c r="F10" s="984"/>
      <c r="G10" s="977"/>
      <c r="H10" s="1026"/>
      <c r="I10" s="984"/>
      <c r="J10" s="440"/>
      <c r="K10" s="441"/>
      <c r="L10" s="440"/>
      <c r="M10" s="440"/>
      <c r="N10" s="440"/>
      <c r="O10" s="440"/>
      <c r="P10" s="440"/>
      <c r="Q10" s="440"/>
      <c r="R10" s="440"/>
      <c r="S10" s="440"/>
      <c r="T10" s="440"/>
      <c r="U10" s="440"/>
      <c r="V10" s="991"/>
      <c r="W10" s="436"/>
      <c r="X10" s="427"/>
      <c r="Y10" s="427"/>
      <c r="Z10" s="427"/>
      <c r="AA10" s="427"/>
      <c r="AB10" s="427"/>
      <c r="AC10" s="427"/>
      <c r="AD10" s="427"/>
      <c r="AE10" s="427"/>
      <c r="AF10" s="427"/>
      <c r="AG10" s="427"/>
      <c r="AH10" s="427"/>
      <c r="AI10" s="427"/>
    </row>
    <row r="11" spans="1:35" ht="37.5" customHeight="1" x14ac:dyDescent="0.3">
      <c r="A11" s="1029"/>
      <c r="B11" s="1031"/>
      <c r="C11" s="977"/>
      <c r="D11" s="979"/>
      <c r="E11" s="438" t="s">
        <v>1132</v>
      </c>
      <c r="F11" s="984"/>
      <c r="G11" s="977"/>
      <c r="H11" s="1026"/>
      <c r="I11" s="984"/>
      <c r="J11" s="440"/>
      <c r="K11" s="440"/>
      <c r="L11" s="441"/>
      <c r="M11" s="440"/>
      <c r="N11" s="440"/>
      <c r="O11" s="440"/>
      <c r="P11" s="440"/>
      <c r="Q11" s="440"/>
      <c r="R11" s="440"/>
      <c r="S11" s="440"/>
      <c r="T11" s="440"/>
      <c r="U11" s="440"/>
      <c r="V11" s="991"/>
      <c r="W11" s="436"/>
      <c r="X11" s="427"/>
      <c r="Y11" s="427"/>
      <c r="Z11" s="427"/>
      <c r="AA11" s="427"/>
      <c r="AB11" s="427"/>
      <c r="AC11" s="427"/>
      <c r="AD11" s="427"/>
      <c r="AE11" s="427"/>
      <c r="AF11" s="427"/>
      <c r="AG11" s="427"/>
      <c r="AH11" s="427"/>
      <c r="AI11" s="427"/>
    </row>
    <row r="12" spans="1:35" ht="54.75" customHeight="1" x14ac:dyDescent="0.3">
      <c r="A12" s="1029"/>
      <c r="B12" s="1031"/>
      <c r="C12" s="977"/>
      <c r="D12" s="979"/>
      <c r="E12" s="438" t="s">
        <v>1133</v>
      </c>
      <c r="F12" s="984"/>
      <c r="G12" s="977"/>
      <c r="H12" s="1026"/>
      <c r="I12" s="984"/>
      <c r="J12" s="440"/>
      <c r="K12" s="440"/>
      <c r="L12" s="440"/>
      <c r="M12" s="440"/>
      <c r="N12" s="441"/>
      <c r="O12" s="440"/>
      <c r="P12" s="440"/>
      <c r="Q12" s="440"/>
      <c r="R12" s="440"/>
      <c r="S12" s="440"/>
      <c r="T12" s="440"/>
      <c r="U12" s="440"/>
      <c r="V12" s="991"/>
      <c r="W12" s="436"/>
      <c r="X12" s="427"/>
      <c r="Y12" s="427"/>
      <c r="Z12" s="427"/>
      <c r="AA12" s="427"/>
      <c r="AB12" s="427"/>
      <c r="AC12" s="427"/>
      <c r="AD12" s="427"/>
      <c r="AE12" s="427"/>
      <c r="AF12" s="427"/>
      <c r="AG12" s="427"/>
      <c r="AH12" s="427"/>
      <c r="AI12" s="427"/>
    </row>
    <row r="13" spans="1:35" ht="84" customHeight="1" x14ac:dyDescent="0.3">
      <c r="A13" s="1029"/>
      <c r="B13" s="1031"/>
      <c r="C13" s="977"/>
      <c r="D13" s="979"/>
      <c r="E13" s="438" t="s">
        <v>1134</v>
      </c>
      <c r="F13" s="984"/>
      <c r="G13" s="977"/>
      <c r="H13" s="1026"/>
      <c r="I13" s="984"/>
      <c r="J13" s="440"/>
      <c r="K13" s="440"/>
      <c r="L13" s="440"/>
      <c r="M13" s="440"/>
      <c r="N13" s="440"/>
      <c r="O13" s="441"/>
      <c r="P13" s="440"/>
      <c r="Q13" s="440"/>
      <c r="R13" s="440"/>
      <c r="S13" s="440"/>
      <c r="T13" s="440"/>
      <c r="U13" s="440"/>
      <c r="V13" s="991"/>
      <c r="W13" s="436"/>
      <c r="X13" s="427"/>
      <c r="Y13" s="427"/>
      <c r="Z13" s="427"/>
      <c r="AA13" s="427"/>
      <c r="AB13" s="427"/>
      <c r="AC13" s="427"/>
      <c r="AD13" s="427"/>
      <c r="AE13" s="427"/>
      <c r="AF13" s="427"/>
      <c r="AG13" s="427"/>
      <c r="AH13" s="427"/>
      <c r="AI13" s="427"/>
    </row>
    <row r="14" spans="1:35" ht="78" customHeight="1" x14ac:dyDescent="0.3">
      <c r="A14" s="1029"/>
      <c r="B14" s="1031"/>
      <c r="C14" s="977"/>
      <c r="D14" s="979"/>
      <c r="E14" s="442" t="s">
        <v>1135</v>
      </c>
      <c r="F14" s="984"/>
      <c r="G14" s="977"/>
      <c r="H14" s="1026"/>
      <c r="I14" s="984"/>
      <c r="J14" s="440"/>
      <c r="K14" s="440"/>
      <c r="L14" s="440"/>
      <c r="M14" s="440"/>
      <c r="N14" s="440"/>
      <c r="O14" s="440"/>
      <c r="P14" s="441"/>
      <c r="Q14" s="440"/>
      <c r="R14" s="440"/>
      <c r="S14" s="440"/>
      <c r="T14" s="440"/>
      <c r="U14" s="440"/>
      <c r="V14" s="991"/>
      <c r="W14" s="436"/>
      <c r="X14" s="427"/>
      <c r="Y14" s="427"/>
      <c r="Z14" s="427"/>
      <c r="AA14" s="427"/>
      <c r="AB14" s="427"/>
      <c r="AC14" s="427"/>
      <c r="AD14" s="427"/>
      <c r="AE14" s="427"/>
      <c r="AF14" s="427"/>
      <c r="AG14" s="427"/>
      <c r="AH14" s="427"/>
      <c r="AI14" s="427"/>
    </row>
    <row r="15" spans="1:35" ht="54.75" customHeight="1" x14ac:dyDescent="0.3">
      <c r="A15" s="1029"/>
      <c r="B15" s="1031"/>
      <c r="C15" s="977"/>
      <c r="D15" s="980"/>
      <c r="E15" s="442" t="s">
        <v>1136</v>
      </c>
      <c r="F15" s="985"/>
      <c r="G15" s="977"/>
      <c r="H15" s="1026"/>
      <c r="I15" s="985"/>
      <c r="J15" s="440"/>
      <c r="K15" s="440"/>
      <c r="L15" s="440"/>
      <c r="M15" s="440"/>
      <c r="N15" s="440"/>
      <c r="O15" s="440"/>
      <c r="P15" s="440"/>
      <c r="Q15" s="440"/>
      <c r="R15" s="440"/>
      <c r="S15" s="440"/>
      <c r="T15" s="440"/>
      <c r="U15" s="441"/>
      <c r="V15" s="1027"/>
      <c r="W15" s="436"/>
      <c r="X15" s="427"/>
      <c r="Y15" s="427"/>
      <c r="Z15" s="427"/>
      <c r="AA15" s="427"/>
      <c r="AB15" s="427"/>
      <c r="AC15" s="427"/>
      <c r="AD15" s="427"/>
      <c r="AE15" s="427"/>
      <c r="AF15" s="427"/>
      <c r="AG15" s="427"/>
      <c r="AH15" s="427"/>
      <c r="AI15" s="427"/>
    </row>
    <row r="16" spans="1:35" ht="57.75" customHeight="1" x14ac:dyDescent="0.3">
      <c r="A16" s="1029"/>
      <c r="B16" s="1031"/>
      <c r="C16" s="978" t="s">
        <v>1137</v>
      </c>
      <c r="D16" s="978" t="s">
        <v>1138</v>
      </c>
      <c r="E16" s="442" t="s">
        <v>1139</v>
      </c>
      <c r="F16" s="983" t="s">
        <v>1128</v>
      </c>
      <c r="G16" s="981">
        <v>1</v>
      </c>
      <c r="H16" s="1017" t="s">
        <v>1129</v>
      </c>
      <c r="I16" s="983" t="s">
        <v>1140</v>
      </c>
      <c r="J16" s="441"/>
      <c r="K16" s="441"/>
      <c r="L16" s="441"/>
      <c r="M16" s="441"/>
      <c r="N16" s="441"/>
      <c r="O16" s="441"/>
      <c r="P16" s="441"/>
      <c r="Q16" s="441"/>
      <c r="R16" s="441"/>
      <c r="S16" s="441"/>
      <c r="T16" s="441"/>
      <c r="U16" s="441"/>
      <c r="V16" s="1011">
        <v>3268000</v>
      </c>
      <c r="W16" s="436"/>
      <c r="X16" s="427"/>
      <c r="Y16" s="427"/>
      <c r="Z16" s="427"/>
      <c r="AA16" s="427"/>
      <c r="AB16" s="427"/>
      <c r="AC16" s="427"/>
      <c r="AD16" s="427"/>
      <c r="AE16" s="427"/>
      <c r="AF16" s="427"/>
      <c r="AG16" s="427"/>
      <c r="AH16" s="427"/>
      <c r="AI16" s="427"/>
    </row>
    <row r="17" spans="1:35" ht="56.25" customHeight="1" x14ac:dyDescent="0.3">
      <c r="A17" s="1029"/>
      <c r="B17" s="1031"/>
      <c r="C17" s="979"/>
      <c r="D17" s="979"/>
      <c r="E17" s="442" t="s">
        <v>1141</v>
      </c>
      <c r="F17" s="984"/>
      <c r="G17" s="982"/>
      <c r="H17" s="1018"/>
      <c r="I17" s="984"/>
      <c r="J17" s="441"/>
      <c r="K17" s="441"/>
      <c r="L17" s="441"/>
      <c r="M17" s="441"/>
      <c r="N17" s="441"/>
      <c r="O17" s="441"/>
      <c r="P17" s="441"/>
      <c r="Q17" s="441"/>
      <c r="R17" s="441"/>
      <c r="S17" s="441"/>
      <c r="T17" s="441"/>
      <c r="U17" s="441"/>
      <c r="V17" s="1000"/>
      <c r="W17" s="436"/>
      <c r="X17" s="427"/>
      <c r="Y17" s="427"/>
      <c r="Z17" s="427"/>
      <c r="AA17" s="427"/>
      <c r="AB17" s="427"/>
      <c r="AC17" s="427"/>
      <c r="AD17" s="427"/>
      <c r="AE17" s="427"/>
      <c r="AF17" s="427"/>
      <c r="AG17" s="427"/>
      <c r="AH17" s="427"/>
      <c r="AI17" s="427"/>
    </row>
    <row r="18" spans="1:35" ht="50.25" customHeight="1" x14ac:dyDescent="0.3">
      <c r="A18" s="1029"/>
      <c r="B18" s="1031"/>
      <c r="C18" s="980"/>
      <c r="D18" s="980"/>
      <c r="E18" s="442" t="s">
        <v>1142</v>
      </c>
      <c r="F18" s="985"/>
      <c r="G18" s="980"/>
      <c r="H18" s="1024"/>
      <c r="I18" s="985"/>
      <c r="J18" s="441"/>
      <c r="K18" s="441"/>
      <c r="L18" s="441"/>
      <c r="M18" s="441"/>
      <c r="N18" s="441"/>
      <c r="O18" s="441"/>
      <c r="P18" s="441"/>
      <c r="Q18" s="441"/>
      <c r="R18" s="441"/>
      <c r="S18" s="441"/>
      <c r="T18" s="441"/>
      <c r="U18" s="441"/>
      <c r="V18" s="1012"/>
      <c r="W18" s="436"/>
      <c r="X18" s="427"/>
      <c r="Y18" s="427"/>
      <c r="Z18" s="427"/>
      <c r="AA18" s="427"/>
      <c r="AB18" s="427"/>
      <c r="AC18" s="427"/>
      <c r="AD18" s="427"/>
      <c r="AE18" s="427"/>
      <c r="AF18" s="427"/>
      <c r="AG18" s="427"/>
      <c r="AH18" s="427"/>
      <c r="AI18" s="427"/>
    </row>
    <row r="19" spans="1:35" ht="106.5" customHeight="1" x14ac:dyDescent="0.3">
      <c r="A19" s="1029"/>
      <c r="B19" s="1031"/>
      <c r="C19" s="978" t="s">
        <v>1143</v>
      </c>
      <c r="D19" s="978" t="s">
        <v>1144</v>
      </c>
      <c r="E19" s="442" t="s">
        <v>1145</v>
      </c>
      <c r="F19" s="983" t="s">
        <v>1146</v>
      </c>
      <c r="G19" s="978">
        <v>1</v>
      </c>
      <c r="H19" s="1017" t="s">
        <v>1129</v>
      </c>
      <c r="I19" s="983" t="s">
        <v>1147</v>
      </c>
      <c r="J19" s="440"/>
      <c r="K19" s="440"/>
      <c r="L19" s="440"/>
      <c r="M19" s="440"/>
      <c r="N19" s="441"/>
      <c r="O19" s="440"/>
      <c r="P19" s="440"/>
      <c r="Q19" s="440"/>
      <c r="R19" s="440"/>
      <c r="S19" s="440"/>
      <c r="T19" s="440"/>
      <c r="U19" s="440"/>
      <c r="V19" s="445">
        <v>0</v>
      </c>
      <c r="W19" s="436"/>
      <c r="X19" s="427"/>
      <c r="Y19" s="427"/>
      <c r="Z19" s="427"/>
      <c r="AA19" s="427"/>
      <c r="AB19" s="427"/>
      <c r="AC19" s="427"/>
      <c r="AD19" s="427"/>
      <c r="AE19" s="427"/>
      <c r="AF19" s="427"/>
      <c r="AG19" s="427"/>
      <c r="AH19" s="427"/>
      <c r="AI19" s="427"/>
    </row>
    <row r="20" spans="1:35" ht="106.5" customHeight="1" thickBot="1" x14ac:dyDescent="0.35">
      <c r="A20" s="1029"/>
      <c r="B20" s="1031"/>
      <c r="C20" s="979"/>
      <c r="D20" s="979"/>
      <c r="E20" s="446" t="s">
        <v>1148</v>
      </c>
      <c r="F20" s="984"/>
      <c r="G20" s="979"/>
      <c r="H20" s="1018"/>
      <c r="I20" s="984"/>
      <c r="J20" s="447"/>
      <c r="K20" s="447"/>
      <c r="L20" s="447"/>
      <c r="M20" s="447"/>
      <c r="N20" s="448"/>
      <c r="O20" s="447"/>
      <c r="P20" s="447"/>
      <c r="Q20" s="447"/>
      <c r="R20" s="447"/>
      <c r="S20" s="447"/>
      <c r="T20" s="447"/>
      <c r="U20" s="447"/>
      <c r="V20" s="445"/>
      <c r="W20" s="436"/>
      <c r="X20" s="427"/>
      <c r="Y20" s="427"/>
      <c r="Z20" s="427"/>
      <c r="AA20" s="427"/>
      <c r="AB20" s="427"/>
      <c r="AC20" s="427"/>
      <c r="AD20" s="427"/>
      <c r="AE20" s="427"/>
      <c r="AF20" s="427"/>
      <c r="AG20" s="427"/>
      <c r="AH20" s="427"/>
      <c r="AI20" s="427"/>
    </row>
    <row r="21" spans="1:35" ht="102.75" customHeight="1" thickBot="1" x14ac:dyDescent="0.35">
      <c r="A21" s="1029"/>
      <c r="B21" s="1032"/>
      <c r="C21" s="993"/>
      <c r="D21" s="993"/>
      <c r="E21" s="446" t="s">
        <v>1149</v>
      </c>
      <c r="F21" s="995"/>
      <c r="G21" s="993"/>
      <c r="H21" s="1019"/>
      <c r="I21" s="995"/>
      <c r="J21" s="449"/>
      <c r="K21" s="449"/>
      <c r="L21" s="449"/>
      <c r="M21" s="449"/>
      <c r="N21" s="449"/>
      <c r="O21" s="450"/>
      <c r="P21" s="449"/>
      <c r="Q21" s="449"/>
      <c r="R21" s="449"/>
      <c r="S21" s="449"/>
      <c r="T21" s="449"/>
      <c r="U21" s="449"/>
      <c r="V21" s="445">
        <v>0</v>
      </c>
      <c r="W21" s="436"/>
      <c r="X21" s="427"/>
      <c r="Y21" s="427"/>
      <c r="Z21" s="427"/>
      <c r="AA21" s="427"/>
      <c r="AB21" s="427"/>
      <c r="AC21" s="427"/>
      <c r="AD21" s="427"/>
      <c r="AE21" s="427"/>
      <c r="AF21" s="427"/>
      <c r="AG21" s="427"/>
      <c r="AH21" s="427"/>
      <c r="AI21" s="427"/>
    </row>
    <row r="22" spans="1:35" ht="52.5" customHeight="1" thickBot="1" x14ac:dyDescent="0.35">
      <c r="A22" s="1029"/>
      <c r="B22" s="1005" t="s">
        <v>1150</v>
      </c>
      <c r="C22" s="1009" t="s">
        <v>1151</v>
      </c>
      <c r="D22" s="992" t="s">
        <v>1152</v>
      </c>
      <c r="E22" s="451" t="s">
        <v>1153</v>
      </c>
      <c r="F22" s="994" t="s">
        <v>1154</v>
      </c>
      <c r="G22" s="1021">
        <v>1</v>
      </c>
      <c r="H22" s="1023" t="s">
        <v>1129</v>
      </c>
      <c r="I22" s="994" t="s">
        <v>1155</v>
      </c>
      <c r="J22" s="434"/>
      <c r="K22" s="434"/>
      <c r="L22" s="434"/>
      <c r="M22" s="434"/>
      <c r="N22" s="434"/>
      <c r="O22" s="434"/>
      <c r="P22" s="434"/>
      <c r="Q22" s="434"/>
      <c r="R22" s="434"/>
      <c r="S22" s="434"/>
      <c r="T22" s="434"/>
      <c r="U22" s="434"/>
      <c r="V22" s="452">
        <v>0</v>
      </c>
      <c r="W22" s="436"/>
      <c r="X22" s="427"/>
      <c r="Y22" s="427"/>
      <c r="Z22" s="427"/>
      <c r="AA22" s="427"/>
      <c r="AB22" s="427"/>
      <c r="AC22" s="427"/>
      <c r="AD22" s="427"/>
      <c r="AE22" s="427"/>
      <c r="AF22" s="427"/>
      <c r="AG22" s="427"/>
      <c r="AH22" s="427"/>
      <c r="AI22" s="427"/>
    </row>
    <row r="23" spans="1:35" ht="52.5" customHeight="1" x14ac:dyDescent="0.3">
      <c r="A23" s="1029"/>
      <c r="B23" s="1020"/>
      <c r="C23" s="980"/>
      <c r="D23" s="979"/>
      <c r="E23" s="451" t="s">
        <v>1156</v>
      </c>
      <c r="F23" s="984"/>
      <c r="G23" s="1022"/>
      <c r="H23" s="1018"/>
      <c r="I23" s="984"/>
      <c r="J23" s="453"/>
      <c r="K23" s="453"/>
      <c r="L23" s="453"/>
      <c r="M23" s="453"/>
      <c r="N23" s="453"/>
      <c r="O23" s="453"/>
      <c r="P23" s="453"/>
      <c r="Q23" s="453"/>
      <c r="R23" s="453"/>
      <c r="S23" s="453"/>
      <c r="T23" s="453"/>
      <c r="U23" s="453"/>
      <c r="V23" s="443"/>
      <c r="W23" s="436"/>
      <c r="X23" s="427"/>
      <c r="Y23" s="427"/>
      <c r="Z23" s="427"/>
      <c r="AA23" s="427"/>
      <c r="AB23" s="427"/>
      <c r="AC23" s="427"/>
      <c r="AD23" s="427"/>
      <c r="AE23" s="427"/>
      <c r="AF23" s="427"/>
      <c r="AG23" s="427"/>
      <c r="AH23" s="427"/>
      <c r="AI23" s="427"/>
    </row>
    <row r="24" spans="1:35" ht="44.25" customHeight="1" x14ac:dyDescent="0.3">
      <c r="A24" s="1029"/>
      <c r="B24" s="1006"/>
      <c r="C24" s="977"/>
      <c r="D24" s="979"/>
      <c r="E24" s="438" t="s">
        <v>1157</v>
      </c>
      <c r="F24" s="984"/>
      <c r="G24" s="990"/>
      <c r="H24" s="1018"/>
      <c r="I24" s="984"/>
      <c r="J24" s="441"/>
      <c r="K24" s="441"/>
      <c r="L24" s="441"/>
      <c r="M24" s="441"/>
      <c r="N24" s="441"/>
      <c r="O24" s="441"/>
      <c r="P24" s="441"/>
      <c r="Q24" s="441"/>
      <c r="R24" s="441"/>
      <c r="S24" s="441"/>
      <c r="T24" s="441"/>
      <c r="U24" s="441"/>
      <c r="V24" s="445">
        <v>0</v>
      </c>
      <c r="W24" s="436"/>
      <c r="X24" s="427"/>
      <c r="Y24" s="427"/>
      <c r="Z24" s="427"/>
      <c r="AA24" s="427"/>
      <c r="AB24" s="427"/>
      <c r="AC24" s="427"/>
      <c r="AD24" s="427"/>
      <c r="AE24" s="427"/>
      <c r="AF24" s="427"/>
      <c r="AG24" s="427"/>
      <c r="AH24" s="427"/>
      <c r="AI24" s="427"/>
    </row>
    <row r="25" spans="1:35" ht="44.25" customHeight="1" x14ac:dyDescent="0.3">
      <c r="A25" s="1029"/>
      <c r="B25" s="1006"/>
      <c r="C25" s="977"/>
      <c r="D25" s="979"/>
      <c r="E25" s="438" t="s">
        <v>1158</v>
      </c>
      <c r="F25" s="984"/>
      <c r="G25" s="990"/>
      <c r="H25" s="1018"/>
      <c r="I25" s="984"/>
      <c r="J25" s="441"/>
      <c r="K25" s="441"/>
      <c r="L25" s="441"/>
      <c r="M25" s="441"/>
      <c r="N25" s="441"/>
      <c r="O25" s="441"/>
      <c r="P25" s="441"/>
      <c r="Q25" s="441"/>
      <c r="R25" s="441"/>
      <c r="S25" s="441"/>
      <c r="T25" s="441"/>
      <c r="U25" s="441"/>
      <c r="V25" s="454"/>
      <c r="W25" s="436"/>
      <c r="X25" s="427"/>
      <c r="Y25" s="427"/>
      <c r="Z25" s="427"/>
      <c r="AA25" s="427"/>
      <c r="AB25" s="427"/>
      <c r="AC25" s="427"/>
      <c r="AD25" s="427"/>
      <c r="AE25" s="427"/>
      <c r="AF25" s="427"/>
      <c r="AG25" s="427"/>
      <c r="AH25" s="427"/>
      <c r="AI25" s="427"/>
    </row>
    <row r="26" spans="1:35" ht="60.75" customHeight="1" x14ac:dyDescent="0.3">
      <c r="A26" s="1029"/>
      <c r="B26" s="1006"/>
      <c r="C26" s="977"/>
      <c r="D26" s="980"/>
      <c r="E26" s="438" t="s">
        <v>1159</v>
      </c>
      <c r="F26" s="985"/>
      <c r="G26" s="990"/>
      <c r="H26" s="1024"/>
      <c r="I26" s="985"/>
      <c r="J26" s="440"/>
      <c r="K26" s="455"/>
      <c r="L26" s="441"/>
      <c r="M26" s="440"/>
      <c r="N26" s="455"/>
      <c r="O26" s="441"/>
      <c r="P26" s="440"/>
      <c r="Q26" s="455"/>
      <c r="R26" s="441"/>
      <c r="S26" s="440"/>
      <c r="T26" s="441"/>
      <c r="U26" s="440"/>
      <c r="V26" s="1016">
        <v>3947122000</v>
      </c>
      <c r="W26" s="436"/>
      <c r="X26" s="427"/>
      <c r="Y26" s="427"/>
      <c r="Z26" s="427"/>
      <c r="AA26" s="427"/>
      <c r="AB26" s="427"/>
      <c r="AC26" s="427"/>
      <c r="AD26" s="427"/>
      <c r="AE26" s="427"/>
      <c r="AF26" s="427"/>
      <c r="AG26" s="427"/>
      <c r="AH26" s="427"/>
      <c r="AI26" s="427"/>
    </row>
    <row r="27" spans="1:35" ht="74.25" customHeight="1" x14ac:dyDescent="0.3">
      <c r="A27" s="1029"/>
      <c r="B27" s="1006"/>
      <c r="C27" s="977" t="s">
        <v>1160</v>
      </c>
      <c r="D27" s="978" t="s">
        <v>1161</v>
      </c>
      <c r="E27" s="442" t="s">
        <v>1162</v>
      </c>
      <c r="F27" s="983" t="s">
        <v>1163</v>
      </c>
      <c r="G27" s="990">
        <v>0.9</v>
      </c>
      <c r="H27" s="1017" t="s">
        <v>1164</v>
      </c>
      <c r="I27" s="983" t="s">
        <v>1165</v>
      </c>
      <c r="J27" s="440"/>
      <c r="K27" s="441"/>
      <c r="L27" s="441"/>
      <c r="M27" s="441"/>
      <c r="N27" s="441"/>
      <c r="O27" s="441"/>
      <c r="P27" s="441"/>
      <c r="Q27" s="441"/>
      <c r="R27" s="441"/>
      <c r="S27" s="441"/>
      <c r="T27" s="441"/>
      <c r="U27" s="441"/>
      <c r="V27" s="991"/>
      <c r="W27" s="436"/>
      <c r="X27" s="427"/>
      <c r="Y27" s="427"/>
      <c r="Z27" s="427"/>
      <c r="AA27" s="427"/>
      <c r="AB27" s="427"/>
      <c r="AC27" s="427"/>
      <c r="AD27" s="427"/>
      <c r="AE27" s="427"/>
      <c r="AF27" s="427"/>
      <c r="AG27" s="427"/>
      <c r="AH27" s="427"/>
      <c r="AI27" s="427"/>
    </row>
    <row r="28" spans="1:35" ht="60.75" customHeight="1" x14ac:dyDescent="0.3">
      <c r="A28" s="1029"/>
      <c r="B28" s="1006"/>
      <c r="C28" s="977"/>
      <c r="D28" s="979"/>
      <c r="E28" s="442" t="s">
        <v>1166</v>
      </c>
      <c r="F28" s="984"/>
      <c r="G28" s="977"/>
      <c r="H28" s="1018"/>
      <c r="I28" s="984"/>
      <c r="J28" s="440"/>
      <c r="K28" s="440"/>
      <c r="L28" s="441"/>
      <c r="M28" s="440"/>
      <c r="N28" s="440"/>
      <c r="O28" s="441"/>
      <c r="P28" s="440"/>
      <c r="Q28" s="440"/>
      <c r="R28" s="441"/>
      <c r="S28" s="440"/>
      <c r="T28" s="440"/>
      <c r="U28" s="441"/>
      <c r="V28" s="991"/>
      <c r="W28" s="436"/>
      <c r="X28" s="427"/>
      <c r="Y28" s="427"/>
      <c r="Z28" s="427"/>
      <c r="AA28" s="427"/>
      <c r="AB28" s="427"/>
      <c r="AC28" s="427"/>
      <c r="AD28" s="427"/>
      <c r="AE28" s="427"/>
      <c r="AF28" s="427"/>
      <c r="AG28" s="427"/>
      <c r="AH28" s="427"/>
      <c r="AI28" s="427"/>
    </row>
    <row r="29" spans="1:35" ht="54.75" customHeight="1" x14ac:dyDescent="0.3">
      <c r="A29" s="1029"/>
      <c r="B29" s="1006"/>
      <c r="C29" s="977"/>
      <c r="D29" s="979"/>
      <c r="E29" s="442" t="s">
        <v>1167</v>
      </c>
      <c r="F29" s="984"/>
      <c r="G29" s="977"/>
      <c r="H29" s="1018"/>
      <c r="I29" s="984"/>
      <c r="J29" s="440"/>
      <c r="K29" s="440"/>
      <c r="L29" s="440"/>
      <c r="M29" s="440"/>
      <c r="N29" s="440"/>
      <c r="O29" s="440"/>
      <c r="P29" s="440"/>
      <c r="Q29" s="440"/>
      <c r="R29" s="441"/>
      <c r="S29" s="440"/>
      <c r="T29" s="440"/>
      <c r="U29" s="440"/>
      <c r="V29" s="991"/>
      <c r="W29" s="436"/>
      <c r="X29" s="427"/>
      <c r="Y29" s="427"/>
      <c r="Z29" s="427"/>
      <c r="AA29" s="427"/>
      <c r="AB29" s="427"/>
      <c r="AC29" s="427"/>
      <c r="AD29" s="427"/>
      <c r="AE29" s="427"/>
      <c r="AF29" s="427"/>
      <c r="AG29" s="427"/>
      <c r="AH29" s="427"/>
      <c r="AI29" s="427"/>
    </row>
    <row r="30" spans="1:35" ht="54.75" customHeight="1" thickBot="1" x14ac:dyDescent="0.35">
      <c r="A30" s="1029"/>
      <c r="B30" s="1008"/>
      <c r="C30" s="1010"/>
      <c r="D30" s="993"/>
      <c r="E30" s="444" t="s">
        <v>1168</v>
      </c>
      <c r="F30" s="995"/>
      <c r="G30" s="1010"/>
      <c r="H30" s="1019"/>
      <c r="I30" s="995"/>
      <c r="J30" s="447"/>
      <c r="K30" s="447"/>
      <c r="L30" s="447"/>
      <c r="M30" s="447"/>
      <c r="N30" s="447"/>
      <c r="O30" s="447"/>
      <c r="P30" s="447"/>
      <c r="Q30" s="447"/>
      <c r="R30" s="447"/>
      <c r="S30" s="448"/>
      <c r="T30" s="448"/>
      <c r="U30" s="447"/>
      <c r="V30" s="998"/>
      <c r="W30" s="436"/>
      <c r="X30" s="427"/>
      <c r="Y30" s="427"/>
      <c r="Z30" s="427"/>
      <c r="AA30" s="427"/>
      <c r="AB30" s="427"/>
      <c r="AC30" s="427"/>
      <c r="AD30" s="427"/>
      <c r="AE30" s="427"/>
      <c r="AF30" s="427"/>
      <c r="AG30" s="427"/>
      <c r="AH30" s="427"/>
      <c r="AI30" s="427"/>
    </row>
    <row r="31" spans="1:35" ht="46.5" x14ac:dyDescent="0.3">
      <c r="A31" s="1029"/>
      <c r="B31" s="986" t="s">
        <v>1169</v>
      </c>
      <c r="C31" s="1013" t="s">
        <v>1170</v>
      </c>
      <c r="D31" s="992" t="s">
        <v>1171</v>
      </c>
      <c r="E31" s="456" t="s">
        <v>1172</v>
      </c>
      <c r="F31" s="992" t="s">
        <v>1128</v>
      </c>
      <c r="G31" s="996">
        <v>1</v>
      </c>
      <c r="H31" s="1013" t="s">
        <v>1173</v>
      </c>
      <c r="I31" s="439"/>
      <c r="J31" s="440"/>
      <c r="K31" s="441"/>
      <c r="L31" s="440"/>
      <c r="M31" s="440"/>
      <c r="N31" s="440"/>
      <c r="O31" s="440"/>
      <c r="P31" s="440"/>
      <c r="Q31" s="455"/>
      <c r="R31" s="455"/>
      <c r="S31" s="455"/>
      <c r="T31" s="455"/>
      <c r="U31" s="455"/>
      <c r="V31" s="999">
        <v>728283385.70000005</v>
      </c>
      <c r="W31" s="436"/>
      <c r="X31" s="427"/>
      <c r="Y31" s="427"/>
      <c r="Z31" s="427"/>
      <c r="AA31" s="427"/>
      <c r="AB31" s="427"/>
      <c r="AC31" s="427"/>
      <c r="AD31" s="427"/>
      <c r="AE31" s="427"/>
      <c r="AF31" s="427"/>
      <c r="AG31" s="427"/>
      <c r="AH31" s="427"/>
      <c r="AI31" s="427"/>
    </row>
    <row r="32" spans="1:35" ht="46.5" x14ac:dyDescent="0.3">
      <c r="A32" s="1029"/>
      <c r="B32" s="987"/>
      <c r="C32" s="1014"/>
      <c r="D32" s="979"/>
      <c r="E32" s="456" t="s">
        <v>1174</v>
      </c>
      <c r="F32" s="979"/>
      <c r="G32" s="979"/>
      <c r="H32" s="1014"/>
      <c r="I32" s="439"/>
      <c r="J32" s="440"/>
      <c r="K32" s="457"/>
      <c r="L32" s="441"/>
      <c r="M32" s="457"/>
      <c r="N32" s="457"/>
      <c r="O32" s="457"/>
      <c r="P32" s="457"/>
      <c r="Q32" s="457"/>
      <c r="R32" s="457"/>
      <c r="S32" s="457"/>
      <c r="T32" s="457"/>
      <c r="U32" s="457"/>
      <c r="V32" s="1000"/>
      <c r="W32" s="436"/>
      <c r="X32" s="427"/>
      <c r="Y32" s="427"/>
      <c r="Z32" s="427"/>
      <c r="AA32" s="427"/>
      <c r="AB32" s="427"/>
      <c r="AC32" s="427"/>
      <c r="AD32" s="427"/>
      <c r="AE32" s="427"/>
      <c r="AF32" s="427"/>
      <c r="AG32" s="427"/>
      <c r="AH32" s="427"/>
      <c r="AI32" s="427"/>
    </row>
    <row r="33" spans="1:35" ht="23.25" x14ac:dyDescent="0.3">
      <c r="A33" s="1029"/>
      <c r="B33" s="987"/>
      <c r="C33" s="1014"/>
      <c r="D33" s="979"/>
      <c r="E33" s="456" t="s">
        <v>1175</v>
      </c>
      <c r="F33" s="979"/>
      <c r="G33" s="979"/>
      <c r="H33" s="1014"/>
      <c r="I33" s="439"/>
      <c r="J33" s="440"/>
      <c r="K33" s="457"/>
      <c r="L33" s="441"/>
      <c r="M33" s="457"/>
      <c r="N33" s="457"/>
      <c r="O33" s="457"/>
      <c r="P33" s="457"/>
      <c r="Q33" s="457"/>
      <c r="R33" s="457"/>
      <c r="S33" s="457"/>
      <c r="T33" s="457"/>
      <c r="U33" s="457"/>
      <c r="V33" s="1000"/>
      <c r="W33" s="436"/>
      <c r="X33" s="427"/>
      <c r="Y33" s="427"/>
      <c r="Z33" s="427"/>
      <c r="AA33" s="427"/>
      <c r="AB33" s="427"/>
      <c r="AC33" s="427"/>
      <c r="AD33" s="427"/>
      <c r="AE33" s="427"/>
      <c r="AF33" s="427"/>
      <c r="AG33" s="427"/>
      <c r="AH33" s="427"/>
      <c r="AI33" s="427"/>
    </row>
    <row r="34" spans="1:35" ht="24" thickBot="1" x14ac:dyDescent="0.35">
      <c r="A34" s="1029"/>
      <c r="B34" s="987"/>
      <c r="C34" s="1014"/>
      <c r="D34" s="979"/>
      <c r="E34" s="456" t="s">
        <v>1176</v>
      </c>
      <c r="F34" s="993"/>
      <c r="G34" s="993"/>
      <c r="H34" s="1015"/>
      <c r="I34" s="439"/>
      <c r="J34" s="440"/>
      <c r="K34" s="457"/>
      <c r="L34" s="441"/>
      <c r="M34" s="457"/>
      <c r="N34" s="457"/>
      <c r="O34" s="457"/>
      <c r="P34" s="457"/>
      <c r="Q34" s="457"/>
      <c r="R34" s="457"/>
      <c r="S34" s="457"/>
      <c r="T34" s="457"/>
      <c r="U34" s="457"/>
      <c r="V34" s="1001"/>
      <c r="W34" s="436"/>
      <c r="X34" s="427"/>
      <c r="Y34" s="427"/>
      <c r="Z34" s="427"/>
      <c r="AA34" s="427"/>
      <c r="AB34" s="427"/>
      <c r="AC34" s="427"/>
      <c r="AD34" s="427"/>
      <c r="AE34" s="427"/>
      <c r="AF34" s="427"/>
      <c r="AG34" s="427"/>
      <c r="AH34" s="427"/>
      <c r="AI34" s="427"/>
    </row>
    <row r="35" spans="1:35" ht="70.5" customHeight="1" x14ac:dyDescent="0.3">
      <c r="A35" s="1029"/>
      <c r="B35" s="1005" t="s">
        <v>1177</v>
      </c>
      <c r="C35" s="1009" t="s">
        <v>1178</v>
      </c>
      <c r="D35" s="992" t="s">
        <v>1179</v>
      </c>
      <c r="E35" s="458" t="s">
        <v>1180</v>
      </c>
      <c r="F35" s="994" t="s">
        <v>1181</v>
      </c>
      <c r="G35" s="996">
        <v>1</v>
      </c>
      <c r="H35" s="994" t="s">
        <v>1182</v>
      </c>
      <c r="I35" s="994" t="s">
        <v>1183</v>
      </c>
      <c r="J35" s="459"/>
      <c r="K35" s="459"/>
      <c r="L35" s="453"/>
      <c r="M35" s="459"/>
      <c r="N35" s="459"/>
      <c r="O35" s="459"/>
      <c r="P35" s="459"/>
      <c r="Q35" s="459"/>
      <c r="R35" s="459"/>
      <c r="S35" s="459"/>
      <c r="T35" s="459"/>
      <c r="U35" s="459"/>
      <c r="V35" s="452">
        <v>62890282.141538456</v>
      </c>
      <c r="W35" s="436"/>
      <c r="X35" s="427"/>
      <c r="Y35" s="427"/>
      <c r="Z35" s="427"/>
      <c r="AA35" s="427"/>
      <c r="AB35" s="427"/>
      <c r="AC35" s="427"/>
      <c r="AD35" s="427"/>
      <c r="AE35" s="427"/>
      <c r="AF35" s="427"/>
      <c r="AG35" s="427"/>
      <c r="AH35" s="427"/>
      <c r="AI35" s="427"/>
    </row>
    <row r="36" spans="1:35" ht="53.25" customHeight="1" x14ac:dyDescent="0.3">
      <c r="A36" s="1029"/>
      <c r="B36" s="1006"/>
      <c r="C36" s="977"/>
      <c r="D36" s="979"/>
      <c r="E36" s="438" t="s">
        <v>1184</v>
      </c>
      <c r="F36" s="984"/>
      <c r="G36" s="979"/>
      <c r="H36" s="984"/>
      <c r="I36" s="984"/>
      <c r="J36" s="440"/>
      <c r="K36" s="440"/>
      <c r="L36" s="440"/>
      <c r="M36" s="441"/>
      <c r="N36" s="440"/>
      <c r="O36" s="440"/>
      <c r="P36" s="440"/>
      <c r="Q36" s="440"/>
      <c r="R36" s="440"/>
      <c r="S36" s="440"/>
      <c r="T36" s="440"/>
      <c r="U36" s="440"/>
      <c r="V36" s="1011">
        <v>3975000</v>
      </c>
      <c r="W36" s="436"/>
      <c r="X36" s="427"/>
      <c r="Y36" s="427"/>
      <c r="Z36" s="427"/>
      <c r="AA36" s="427"/>
      <c r="AB36" s="427"/>
      <c r="AC36" s="427"/>
      <c r="AD36" s="427"/>
      <c r="AE36" s="427"/>
      <c r="AF36" s="427"/>
      <c r="AG36" s="427"/>
      <c r="AH36" s="427"/>
      <c r="AI36" s="427"/>
    </row>
    <row r="37" spans="1:35" ht="67.5" customHeight="1" x14ac:dyDescent="0.3">
      <c r="A37" s="1029"/>
      <c r="B37" s="1006"/>
      <c r="C37" s="977"/>
      <c r="D37" s="979"/>
      <c r="E37" s="438" t="s">
        <v>1185</v>
      </c>
      <c r="F37" s="984"/>
      <c r="G37" s="979"/>
      <c r="H37" s="984"/>
      <c r="I37" s="984"/>
      <c r="J37" s="440"/>
      <c r="K37" s="440"/>
      <c r="L37" s="440"/>
      <c r="M37" s="440"/>
      <c r="N37" s="441"/>
      <c r="O37" s="440"/>
      <c r="P37" s="440"/>
      <c r="Q37" s="440"/>
      <c r="R37" s="440"/>
      <c r="S37" s="440"/>
      <c r="T37" s="440"/>
      <c r="U37" s="440"/>
      <c r="V37" s="1012"/>
      <c r="W37" s="436"/>
      <c r="X37" s="427"/>
      <c r="Y37" s="427"/>
      <c r="Z37" s="427"/>
      <c r="AA37" s="427"/>
      <c r="AB37" s="427"/>
      <c r="AC37" s="427"/>
      <c r="AD37" s="427"/>
      <c r="AE37" s="427"/>
      <c r="AF37" s="427"/>
      <c r="AG37" s="427"/>
      <c r="AH37" s="427"/>
      <c r="AI37" s="427"/>
    </row>
    <row r="38" spans="1:35" ht="60" customHeight="1" x14ac:dyDescent="0.3">
      <c r="A38" s="1029"/>
      <c r="B38" s="1006"/>
      <c r="C38" s="977"/>
      <c r="D38" s="979"/>
      <c r="E38" s="438" t="s">
        <v>1186</v>
      </c>
      <c r="F38" s="984"/>
      <c r="G38" s="979"/>
      <c r="H38" s="984"/>
      <c r="I38" s="984"/>
      <c r="J38" s="441"/>
      <c r="K38" s="441"/>
      <c r="L38" s="441"/>
      <c r="M38" s="441"/>
      <c r="N38" s="441"/>
      <c r="O38" s="441"/>
      <c r="P38" s="441"/>
      <c r="Q38" s="441"/>
      <c r="R38" s="441"/>
      <c r="S38" s="441"/>
      <c r="T38" s="441"/>
      <c r="U38" s="441"/>
      <c r="V38" s="445">
        <v>0</v>
      </c>
      <c r="W38" s="436"/>
      <c r="X38" s="427"/>
      <c r="Y38" s="427"/>
      <c r="Z38" s="427"/>
      <c r="AA38" s="427"/>
      <c r="AB38" s="427"/>
      <c r="AC38" s="427"/>
      <c r="AD38" s="427"/>
      <c r="AE38" s="427"/>
      <c r="AF38" s="427"/>
      <c r="AG38" s="427"/>
      <c r="AH38" s="427"/>
      <c r="AI38" s="427"/>
    </row>
    <row r="39" spans="1:35" ht="70.5" thickBot="1" x14ac:dyDescent="0.35">
      <c r="A39" s="1029"/>
      <c r="B39" s="1007"/>
      <c r="C39" s="978"/>
      <c r="D39" s="979"/>
      <c r="E39" s="460" t="s">
        <v>1187</v>
      </c>
      <c r="F39" s="984"/>
      <c r="G39" s="979"/>
      <c r="H39" s="984"/>
      <c r="I39" s="984"/>
      <c r="J39" s="448"/>
      <c r="K39" s="448"/>
      <c r="L39" s="448"/>
      <c r="M39" s="448"/>
      <c r="N39" s="448"/>
      <c r="O39" s="448"/>
      <c r="P39" s="448"/>
      <c r="Q39" s="448"/>
      <c r="R39" s="448"/>
      <c r="S39" s="448"/>
      <c r="T39" s="448"/>
      <c r="U39" s="448"/>
      <c r="V39" s="461">
        <v>63400282.140000001</v>
      </c>
      <c r="W39" s="436"/>
      <c r="X39" s="427"/>
      <c r="Y39" s="427"/>
      <c r="Z39" s="427"/>
      <c r="AA39" s="427"/>
      <c r="AB39" s="427"/>
      <c r="AC39" s="427"/>
      <c r="AD39" s="427"/>
      <c r="AE39" s="427"/>
      <c r="AF39" s="427"/>
      <c r="AG39" s="427"/>
      <c r="AH39" s="427"/>
      <c r="AI39" s="427"/>
    </row>
    <row r="40" spans="1:35" ht="75" customHeight="1" thickBot="1" x14ac:dyDescent="0.35">
      <c r="A40" s="1029"/>
      <c r="B40" s="1008"/>
      <c r="C40" s="1010"/>
      <c r="D40" s="993"/>
      <c r="E40" s="462" t="s">
        <v>1188</v>
      </c>
      <c r="F40" s="995"/>
      <c r="G40" s="993"/>
      <c r="H40" s="995"/>
      <c r="I40" s="995"/>
      <c r="J40" s="447"/>
      <c r="K40" s="447"/>
      <c r="L40" s="447"/>
      <c r="M40" s="447"/>
      <c r="N40" s="447"/>
      <c r="O40" s="447"/>
      <c r="P40" s="447"/>
      <c r="Q40" s="447"/>
      <c r="R40" s="448"/>
      <c r="S40" s="447"/>
      <c r="T40" s="447"/>
      <c r="U40" s="447"/>
      <c r="V40" s="461">
        <v>63400282.140000001</v>
      </c>
      <c r="W40" s="436"/>
      <c r="X40" s="427"/>
      <c r="Y40" s="427"/>
      <c r="Z40" s="427"/>
      <c r="AA40" s="427"/>
      <c r="AB40" s="427"/>
      <c r="AC40" s="427"/>
      <c r="AD40" s="427"/>
      <c r="AE40" s="427"/>
      <c r="AF40" s="427"/>
      <c r="AG40" s="427"/>
      <c r="AH40" s="427"/>
      <c r="AI40" s="427"/>
    </row>
    <row r="41" spans="1:35" ht="75" customHeight="1" x14ac:dyDescent="0.3">
      <c r="A41" s="1029"/>
      <c r="B41" s="986" t="s">
        <v>1189</v>
      </c>
      <c r="C41" s="992" t="s">
        <v>1190</v>
      </c>
      <c r="D41" s="992" t="s">
        <v>1191</v>
      </c>
      <c r="E41" s="438" t="s">
        <v>1192</v>
      </c>
      <c r="F41" s="992" t="s">
        <v>1181</v>
      </c>
      <c r="G41" s="992" t="s">
        <v>1193</v>
      </c>
      <c r="H41" s="994" t="s">
        <v>1182</v>
      </c>
      <c r="I41" s="992" t="s">
        <v>1194</v>
      </c>
      <c r="J41" s="440"/>
      <c r="K41" s="440"/>
      <c r="L41" s="440"/>
      <c r="M41" s="440"/>
      <c r="N41" s="440"/>
      <c r="O41" s="440"/>
      <c r="P41" s="441"/>
      <c r="Q41" s="440"/>
      <c r="R41" s="440"/>
      <c r="S41" s="440"/>
      <c r="T41" s="440"/>
      <c r="U41" s="440"/>
      <c r="V41" s="999">
        <v>0</v>
      </c>
      <c r="W41" s="436"/>
      <c r="X41" s="427"/>
      <c r="Y41" s="427"/>
      <c r="Z41" s="427"/>
      <c r="AA41" s="427"/>
      <c r="AB41" s="427"/>
      <c r="AC41" s="427"/>
      <c r="AD41" s="427"/>
      <c r="AE41" s="427"/>
      <c r="AF41" s="427"/>
      <c r="AG41" s="427"/>
      <c r="AH41" s="427"/>
      <c r="AI41" s="427"/>
    </row>
    <row r="42" spans="1:35" ht="75" customHeight="1" x14ac:dyDescent="0.3">
      <c r="A42" s="1029"/>
      <c r="B42" s="987"/>
      <c r="C42" s="979"/>
      <c r="D42" s="979"/>
      <c r="E42" s="438" t="s">
        <v>1195</v>
      </c>
      <c r="F42" s="979"/>
      <c r="G42" s="979"/>
      <c r="H42" s="984"/>
      <c r="I42" s="979"/>
      <c r="J42" s="440"/>
      <c r="K42" s="440"/>
      <c r="L42" s="440"/>
      <c r="M42" s="440"/>
      <c r="N42" s="440"/>
      <c r="O42" s="440"/>
      <c r="P42" s="441"/>
      <c r="Q42" s="440"/>
      <c r="R42" s="440"/>
      <c r="S42" s="440"/>
      <c r="T42" s="440"/>
      <c r="U42" s="440"/>
      <c r="V42" s="1000"/>
      <c r="W42" s="436"/>
      <c r="X42" s="427"/>
      <c r="Y42" s="427"/>
      <c r="Z42" s="427"/>
      <c r="AA42" s="427"/>
      <c r="AB42" s="427"/>
      <c r="AC42" s="427"/>
      <c r="AD42" s="427"/>
      <c r="AE42" s="427"/>
      <c r="AF42" s="427"/>
      <c r="AG42" s="427"/>
      <c r="AH42" s="427"/>
      <c r="AI42" s="427"/>
    </row>
    <row r="43" spans="1:35" ht="75" customHeight="1" x14ac:dyDescent="0.3">
      <c r="A43" s="1029"/>
      <c r="B43" s="987"/>
      <c r="C43" s="979"/>
      <c r="D43" s="979"/>
      <c r="E43" s="438" t="s">
        <v>1196</v>
      </c>
      <c r="F43" s="979"/>
      <c r="G43" s="979"/>
      <c r="H43" s="984"/>
      <c r="I43" s="979"/>
      <c r="J43" s="440"/>
      <c r="K43" s="440"/>
      <c r="L43" s="440"/>
      <c r="M43" s="440"/>
      <c r="N43" s="440"/>
      <c r="O43" s="440"/>
      <c r="P43" s="441"/>
      <c r="Q43" s="440"/>
      <c r="R43" s="440"/>
      <c r="S43" s="440"/>
      <c r="T43" s="440"/>
      <c r="U43" s="440"/>
      <c r="V43" s="1000"/>
      <c r="W43" s="436"/>
      <c r="X43" s="427"/>
      <c r="Y43" s="427"/>
      <c r="Z43" s="427"/>
      <c r="AA43" s="427"/>
      <c r="AB43" s="427"/>
      <c r="AC43" s="427"/>
      <c r="AD43" s="427"/>
      <c r="AE43" s="427"/>
      <c r="AF43" s="427"/>
      <c r="AG43" s="427"/>
      <c r="AH43" s="427"/>
      <c r="AI43" s="427"/>
    </row>
    <row r="44" spans="1:35" ht="75" customHeight="1" thickBot="1" x14ac:dyDescent="0.35">
      <c r="A44" s="1029"/>
      <c r="B44" s="988"/>
      <c r="C44" s="993"/>
      <c r="D44" s="993"/>
      <c r="E44" s="438" t="s">
        <v>1197</v>
      </c>
      <c r="F44" s="993"/>
      <c r="G44" s="993"/>
      <c r="H44" s="995"/>
      <c r="I44" s="993"/>
      <c r="J44" s="440"/>
      <c r="K44" s="441"/>
      <c r="L44" s="440"/>
      <c r="M44" s="440"/>
      <c r="N44" s="440"/>
      <c r="O44" s="440"/>
      <c r="P44" s="440"/>
      <c r="Q44" s="457"/>
      <c r="R44" s="440"/>
      <c r="S44" s="440"/>
      <c r="T44" s="440"/>
      <c r="U44" s="440"/>
      <c r="V44" s="1001"/>
      <c r="W44" s="436"/>
      <c r="X44" s="427"/>
      <c r="Y44" s="427"/>
      <c r="Z44" s="427"/>
      <c r="AA44" s="427"/>
      <c r="AB44" s="427"/>
      <c r="AC44" s="427"/>
      <c r="AD44" s="427"/>
      <c r="AE44" s="427"/>
      <c r="AF44" s="427"/>
      <c r="AG44" s="427"/>
      <c r="AH44" s="427"/>
      <c r="AI44" s="427"/>
    </row>
    <row r="45" spans="1:35" ht="75" customHeight="1" x14ac:dyDescent="0.3">
      <c r="A45" s="1029"/>
      <c r="B45" s="1002" t="s">
        <v>1198</v>
      </c>
      <c r="C45" s="992" t="s">
        <v>1199</v>
      </c>
      <c r="D45" s="992" t="s">
        <v>1200</v>
      </c>
      <c r="E45" s="458" t="s">
        <v>1201</v>
      </c>
      <c r="F45" s="437"/>
      <c r="G45" s="437"/>
      <c r="H45" s="439"/>
      <c r="I45" s="437"/>
      <c r="J45" s="459"/>
      <c r="K45" s="453"/>
      <c r="L45" s="459"/>
      <c r="M45" s="459"/>
      <c r="N45" s="459"/>
      <c r="O45" s="459"/>
      <c r="P45" s="459"/>
      <c r="Q45" s="463"/>
      <c r="R45" s="459"/>
      <c r="S45" s="459"/>
      <c r="T45" s="459"/>
      <c r="U45" s="459"/>
      <c r="V45" s="999">
        <v>2500000</v>
      </c>
      <c r="W45" s="436"/>
      <c r="X45" s="427"/>
      <c r="Y45" s="427"/>
      <c r="Z45" s="427"/>
      <c r="AA45" s="427"/>
      <c r="AB45" s="427"/>
      <c r="AC45" s="427"/>
      <c r="AD45" s="427"/>
      <c r="AE45" s="427"/>
      <c r="AF45" s="427"/>
      <c r="AG45" s="427"/>
      <c r="AH45" s="427"/>
      <c r="AI45" s="427"/>
    </row>
    <row r="46" spans="1:35" ht="75" customHeight="1" x14ac:dyDescent="0.3">
      <c r="A46" s="1029"/>
      <c r="B46" s="1003"/>
      <c r="C46" s="979"/>
      <c r="D46" s="979"/>
      <c r="E46" s="458" t="s">
        <v>1202</v>
      </c>
      <c r="F46" s="437"/>
      <c r="G46" s="437"/>
      <c r="H46" s="439"/>
      <c r="I46" s="437"/>
      <c r="J46" s="459"/>
      <c r="K46" s="453"/>
      <c r="L46" s="459"/>
      <c r="M46" s="459"/>
      <c r="N46" s="459"/>
      <c r="O46" s="459"/>
      <c r="P46" s="459"/>
      <c r="Q46" s="463"/>
      <c r="R46" s="459"/>
      <c r="S46" s="459"/>
      <c r="T46" s="459"/>
      <c r="U46" s="459"/>
      <c r="V46" s="1000"/>
      <c r="W46" s="436"/>
      <c r="X46" s="427"/>
      <c r="Y46" s="427"/>
      <c r="Z46" s="427"/>
      <c r="AA46" s="427"/>
      <c r="AB46" s="427"/>
      <c r="AC46" s="427"/>
      <c r="AD46" s="427"/>
      <c r="AE46" s="427"/>
      <c r="AF46" s="427"/>
      <c r="AG46" s="427"/>
      <c r="AH46" s="427"/>
      <c r="AI46" s="427"/>
    </row>
    <row r="47" spans="1:35" ht="75" customHeight="1" x14ac:dyDescent="0.3">
      <c r="A47" s="1029"/>
      <c r="B47" s="1003"/>
      <c r="C47" s="979"/>
      <c r="D47" s="979"/>
      <c r="E47" s="458" t="s">
        <v>1203</v>
      </c>
      <c r="F47" s="437"/>
      <c r="G47" s="437"/>
      <c r="H47" s="439"/>
      <c r="I47" s="437"/>
      <c r="J47" s="459"/>
      <c r="K47" s="453"/>
      <c r="L47" s="459"/>
      <c r="M47" s="459"/>
      <c r="N47" s="459"/>
      <c r="O47" s="459"/>
      <c r="P47" s="459"/>
      <c r="Q47" s="463"/>
      <c r="R47" s="459"/>
      <c r="S47" s="459"/>
      <c r="T47" s="459"/>
      <c r="U47" s="459"/>
      <c r="V47" s="1000"/>
      <c r="W47" s="436"/>
      <c r="X47" s="427"/>
      <c r="Y47" s="427"/>
      <c r="Z47" s="427"/>
      <c r="AA47" s="427"/>
      <c r="AB47" s="427"/>
      <c r="AC47" s="427"/>
      <c r="AD47" s="427"/>
      <c r="AE47" s="427"/>
      <c r="AF47" s="427"/>
      <c r="AG47" s="427"/>
      <c r="AH47" s="427"/>
      <c r="AI47" s="427"/>
    </row>
    <row r="48" spans="1:35" ht="75" customHeight="1" x14ac:dyDescent="0.3">
      <c r="A48" s="1029"/>
      <c r="B48" s="1003"/>
      <c r="C48" s="979"/>
      <c r="D48" s="979"/>
      <c r="E48" s="458" t="s">
        <v>1204</v>
      </c>
      <c r="F48" s="437"/>
      <c r="G48" s="437"/>
      <c r="H48" s="439"/>
      <c r="I48" s="437"/>
      <c r="J48" s="459"/>
      <c r="K48" s="453"/>
      <c r="L48" s="459"/>
      <c r="M48" s="459"/>
      <c r="N48" s="459"/>
      <c r="O48" s="459"/>
      <c r="P48" s="459"/>
      <c r="Q48" s="463"/>
      <c r="R48" s="459"/>
      <c r="S48" s="459"/>
      <c r="T48" s="459"/>
      <c r="U48" s="459"/>
      <c r="V48" s="1000"/>
      <c r="W48" s="436"/>
      <c r="X48" s="427"/>
      <c r="Y48" s="427"/>
      <c r="Z48" s="427"/>
      <c r="AA48" s="427"/>
      <c r="AB48" s="427"/>
      <c r="AC48" s="427"/>
      <c r="AD48" s="427"/>
      <c r="AE48" s="427"/>
      <c r="AF48" s="427"/>
      <c r="AG48" s="427"/>
      <c r="AH48" s="427"/>
      <c r="AI48" s="427"/>
    </row>
    <row r="49" spans="1:35" ht="75" customHeight="1" thickBot="1" x14ac:dyDescent="0.35">
      <c r="A49" s="1029"/>
      <c r="B49" s="1004"/>
      <c r="C49" s="993"/>
      <c r="D49" s="993"/>
      <c r="E49" s="458" t="s">
        <v>1205</v>
      </c>
      <c r="F49" s="437"/>
      <c r="G49" s="437"/>
      <c r="H49" s="439"/>
      <c r="I49" s="437"/>
      <c r="J49" s="459"/>
      <c r="K49" s="453"/>
      <c r="L49" s="459"/>
      <c r="M49" s="459"/>
      <c r="N49" s="459"/>
      <c r="O49" s="459"/>
      <c r="P49" s="459"/>
      <c r="Q49" s="463"/>
      <c r="R49" s="459"/>
      <c r="S49" s="459"/>
      <c r="T49" s="459"/>
      <c r="U49" s="459"/>
      <c r="V49" s="1001"/>
      <c r="W49" s="436"/>
      <c r="X49" s="427"/>
      <c r="Y49" s="427"/>
      <c r="Z49" s="427"/>
      <c r="AA49" s="427"/>
      <c r="AB49" s="427"/>
      <c r="AC49" s="427"/>
      <c r="AD49" s="427"/>
      <c r="AE49" s="427"/>
      <c r="AF49" s="427"/>
      <c r="AG49" s="427"/>
      <c r="AH49" s="427"/>
      <c r="AI49" s="427"/>
    </row>
    <row r="50" spans="1:35" ht="57.75" customHeight="1" x14ac:dyDescent="0.3">
      <c r="A50" s="1029"/>
      <c r="B50" s="986" t="s">
        <v>1206</v>
      </c>
      <c r="C50" s="992" t="s">
        <v>1207</v>
      </c>
      <c r="D50" s="992" t="s">
        <v>1208</v>
      </c>
      <c r="E50" s="458" t="s">
        <v>1209</v>
      </c>
      <c r="F50" s="994" t="s">
        <v>1181</v>
      </c>
      <c r="G50" s="996">
        <v>1</v>
      </c>
      <c r="H50" s="994" t="s">
        <v>1210</v>
      </c>
      <c r="I50" s="994" t="s">
        <v>1211</v>
      </c>
      <c r="J50" s="453"/>
      <c r="K50" s="459"/>
      <c r="L50" s="459"/>
      <c r="M50" s="459"/>
      <c r="N50" s="459"/>
      <c r="O50" s="459"/>
      <c r="P50" s="459"/>
      <c r="Q50" s="459"/>
      <c r="R50" s="459"/>
      <c r="S50" s="459"/>
      <c r="T50" s="459"/>
      <c r="U50" s="459"/>
      <c r="V50" s="452">
        <v>0</v>
      </c>
      <c r="W50" s="436"/>
      <c r="X50" s="427"/>
      <c r="Y50" s="427"/>
      <c r="Z50" s="427"/>
      <c r="AA50" s="427"/>
      <c r="AB50" s="427"/>
      <c r="AC50" s="427"/>
      <c r="AD50" s="427"/>
      <c r="AE50" s="427"/>
      <c r="AF50" s="427"/>
      <c r="AG50" s="427"/>
      <c r="AH50" s="427"/>
      <c r="AI50" s="427"/>
    </row>
    <row r="51" spans="1:35" ht="37.5" customHeight="1" x14ac:dyDescent="0.3">
      <c r="A51" s="1029"/>
      <c r="B51" s="987"/>
      <c r="C51" s="979"/>
      <c r="D51" s="979"/>
      <c r="E51" s="438" t="s">
        <v>1212</v>
      </c>
      <c r="F51" s="984"/>
      <c r="G51" s="979"/>
      <c r="H51" s="984"/>
      <c r="I51" s="984"/>
      <c r="J51" s="441"/>
      <c r="K51" s="441"/>
      <c r="L51" s="440"/>
      <c r="M51" s="440"/>
      <c r="N51" s="440"/>
      <c r="O51" s="440"/>
      <c r="P51" s="440"/>
      <c r="Q51" s="440"/>
      <c r="R51" s="440"/>
      <c r="S51" s="440"/>
      <c r="T51" s="440"/>
      <c r="U51" s="440"/>
      <c r="V51" s="445">
        <v>0</v>
      </c>
      <c r="W51" s="436"/>
      <c r="X51" s="427"/>
      <c r="Y51" s="427"/>
      <c r="Z51" s="427"/>
      <c r="AA51" s="427"/>
      <c r="AB51" s="427"/>
      <c r="AC51" s="427"/>
      <c r="AD51" s="427"/>
      <c r="AE51" s="427"/>
      <c r="AF51" s="427"/>
      <c r="AG51" s="427"/>
      <c r="AH51" s="427"/>
      <c r="AI51" s="427"/>
    </row>
    <row r="52" spans="1:35" s="427" customFormat="1" ht="57.75" customHeight="1" x14ac:dyDescent="0.3">
      <c r="A52" s="1029"/>
      <c r="B52" s="987"/>
      <c r="C52" s="979"/>
      <c r="D52" s="979"/>
      <c r="E52" s="438" t="s">
        <v>1213</v>
      </c>
      <c r="F52" s="984"/>
      <c r="G52" s="979"/>
      <c r="H52" s="984"/>
      <c r="I52" s="984"/>
      <c r="J52" s="440"/>
      <c r="K52" s="441"/>
      <c r="L52" s="440"/>
      <c r="M52" s="440"/>
      <c r="N52" s="440"/>
      <c r="O52" s="440"/>
      <c r="P52" s="440"/>
      <c r="Q52" s="440"/>
      <c r="R52" s="440"/>
      <c r="S52" s="440"/>
      <c r="T52" s="440"/>
      <c r="U52" s="440"/>
      <c r="V52" s="445">
        <v>0</v>
      </c>
      <c r="W52" s="436"/>
    </row>
    <row r="53" spans="1:35" s="427" customFormat="1" ht="78" customHeight="1" x14ac:dyDescent="0.3">
      <c r="A53" s="1029"/>
      <c r="B53" s="987"/>
      <c r="C53" s="980"/>
      <c r="D53" s="980"/>
      <c r="E53" s="438" t="s">
        <v>1214</v>
      </c>
      <c r="F53" s="985"/>
      <c r="G53" s="980"/>
      <c r="H53" s="985"/>
      <c r="I53" s="985"/>
      <c r="J53" s="440"/>
      <c r="K53" s="440"/>
      <c r="L53" s="440"/>
      <c r="M53" s="441"/>
      <c r="N53" s="440"/>
      <c r="O53" s="440"/>
      <c r="P53" s="441"/>
      <c r="Q53" s="440"/>
      <c r="R53" s="440"/>
      <c r="S53" s="441"/>
      <c r="T53" s="440"/>
      <c r="U53" s="440"/>
      <c r="V53" s="445">
        <v>0</v>
      </c>
      <c r="W53" s="436"/>
    </row>
    <row r="54" spans="1:35" s="427" customFormat="1" ht="56.25" customHeight="1" x14ac:dyDescent="0.3">
      <c r="A54" s="1029"/>
      <c r="B54" s="987"/>
      <c r="C54" s="978" t="s">
        <v>1215</v>
      </c>
      <c r="D54" s="978" t="s">
        <v>1216</v>
      </c>
      <c r="E54" s="438" t="s">
        <v>1217</v>
      </c>
      <c r="F54" s="983" t="s">
        <v>1181</v>
      </c>
      <c r="G54" s="981">
        <v>0.95</v>
      </c>
      <c r="H54" s="983" t="s">
        <v>1210</v>
      </c>
      <c r="I54" s="983" t="s">
        <v>1218</v>
      </c>
      <c r="J54" s="440"/>
      <c r="K54" s="440"/>
      <c r="L54" s="440"/>
      <c r="M54" s="440"/>
      <c r="N54" s="440"/>
      <c r="O54" s="440"/>
      <c r="P54" s="440"/>
      <c r="Q54" s="440"/>
      <c r="R54" s="440"/>
      <c r="S54" s="440"/>
      <c r="T54" s="440"/>
      <c r="U54" s="441"/>
      <c r="V54" s="445">
        <v>0</v>
      </c>
      <c r="W54" s="436"/>
    </row>
    <row r="55" spans="1:35" s="427" customFormat="1" ht="56.25" customHeight="1" x14ac:dyDescent="0.3">
      <c r="A55" s="1029"/>
      <c r="B55" s="987"/>
      <c r="C55" s="979"/>
      <c r="D55" s="979"/>
      <c r="E55" s="438" t="s">
        <v>1219</v>
      </c>
      <c r="F55" s="984"/>
      <c r="G55" s="982"/>
      <c r="H55" s="984"/>
      <c r="I55" s="984"/>
      <c r="J55" s="440"/>
      <c r="K55" s="440"/>
      <c r="L55" s="440"/>
      <c r="M55" s="440"/>
      <c r="N55" s="440"/>
      <c r="O55" s="440"/>
      <c r="P55" s="440"/>
      <c r="Q55" s="440"/>
      <c r="R55" s="440"/>
      <c r="S55" s="440"/>
      <c r="T55" s="440"/>
      <c r="U55" s="441"/>
      <c r="V55" s="445"/>
      <c r="W55" s="436"/>
    </row>
    <row r="56" spans="1:35" s="427" customFormat="1" ht="62.25" customHeight="1" x14ac:dyDescent="0.3">
      <c r="A56" s="1029"/>
      <c r="B56" s="987"/>
      <c r="C56" s="979"/>
      <c r="D56" s="979"/>
      <c r="E56" s="438" t="s">
        <v>1220</v>
      </c>
      <c r="F56" s="984"/>
      <c r="G56" s="979"/>
      <c r="H56" s="984"/>
      <c r="I56" s="984"/>
      <c r="J56" s="440"/>
      <c r="K56" s="440"/>
      <c r="L56" s="440"/>
      <c r="M56" s="440"/>
      <c r="N56" s="440"/>
      <c r="O56" s="440"/>
      <c r="P56" s="440"/>
      <c r="Q56" s="440"/>
      <c r="R56" s="440"/>
      <c r="S56" s="440"/>
      <c r="T56" s="440"/>
      <c r="U56" s="441"/>
      <c r="V56" s="445">
        <v>0</v>
      </c>
      <c r="W56" s="436"/>
    </row>
    <row r="57" spans="1:35" s="427" customFormat="1" ht="81.75" customHeight="1" thickBot="1" x14ac:dyDescent="0.35">
      <c r="A57" s="1029"/>
      <c r="B57" s="987"/>
      <c r="C57" s="979"/>
      <c r="D57" s="979"/>
      <c r="E57" s="462" t="s">
        <v>1221</v>
      </c>
      <c r="F57" s="984"/>
      <c r="G57" s="979"/>
      <c r="H57" s="984"/>
      <c r="I57" s="984"/>
      <c r="J57" s="447"/>
      <c r="K57" s="447"/>
      <c r="L57" s="447"/>
      <c r="M57" s="447"/>
      <c r="N57" s="447"/>
      <c r="O57" s="447"/>
      <c r="P57" s="447"/>
      <c r="Q57" s="447"/>
      <c r="R57" s="447"/>
      <c r="S57" s="447"/>
      <c r="T57" s="447"/>
      <c r="U57" s="448"/>
      <c r="V57" s="454">
        <v>0</v>
      </c>
      <c r="W57" s="436"/>
    </row>
    <row r="58" spans="1:35" s="427" customFormat="1" ht="81" customHeight="1" x14ac:dyDescent="0.3">
      <c r="A58" s="1029"/>
      <c r="B58" s="986" t="s">
        <v>1222</v>
      </c>
      <c r="C58" s="992" t="s">
        <v>1223</v>
      </c>
      <c r="D58" s="992" t="s">
        <v>1224</v>
      </c>
      <c r="E58" s="433" t="s">
        <v>1225</v>
      </c>
      <c r="F58" s="992" t="s">
        <v>1128</v>
      </c>
      <c r="G58" s="992">
        <v>2</v>
      </c>
      <c r="H58" s="992" t="s">
        <v>1226</v>
      </c>
      <c r="I58" s="992" t="s">
        <v>1227</v>
      </c>
      <c r="J58" s="435"/>
      <c r="K58" s="435"/>
      <c r="L58" s="435"/>
      <c r="M58" s="435"/>
      <c r="N58" s="435"/>
      <c r="O58" s="434"/>
      <c r="P58" s="435"/>
      <c r="Q58" s="435"/>
      <c r="R58" s="435"/>
      <c r="S58" s="435"/>
      <c r="T58" s="435"/>
      <c r="U58" s="434"/>
      <c r="V58" s="452">
        <v>0</v>
      </c>
      <c r="W58" s="436"/>
    </row>
    <row r="59" spans="1:35" s="427" customFormat="1" ht="81" customHeight="1" x14ac:dyDescent="0.3">
      <c r="A59" s="1029"/>
      <c r="B59" s="987"/>
      <c r="C59" s="979"/>
      <c r="D59" s="979"/>
      <c r="E59" s="458" t="s">
        <v>1228</v>
      </c>
      <c r="F59" s="979"/>
      <c r="G59" s="979"/>
      <c r="H59" s="979"/>
      <c r="I59" s="979"/>
      <c r="J59" s="459"/>
      <c r="K59" s="459"/>
      <c r="L59" s="459"/>
      <c r="M59" s="459"/>
      <c r="N59" s="459"/>
      <c r="O59" s="453"/>
      <c r="P59" s="459"/>
      <c r="Q59" s="459"/>
      <c r="R59" s="459"/>
      <c r="S59" s="459"/>
      <c r="T59" s="459"/>
      <c r="U59" s="453"/>
      <c r="V59" s="443"/>
      <c r="W59" s="436"/>
    </row>
    <row r="60" spans="1:35" s="427" customFormat="1" ht="54.75" customHeight="1" x14ac:dyDescent="0.3">
      <c r="A60" s="1029"/>
      <c r="B60" s="987"/>
      <c r="C60" s="979"/>
      <c r="D60" s="979"/>
      <c r="E60" s="438" t="s">
        <v>1229</v>
      </c>
      <c r="F60" s="979"/>
      <c r="G60" s="979"/>
      <c r="H60" s="979"/>
      <c r="I60" s="979"/>
      <c r="J60" s="441"/>
      <c r="K60" s="440"/>
      <c r="L60" s="440"/>
      <c r="M60" s="440"/>
      <c r="N60" s="440"/>
      <c r="O60" s="440"/>
      <c r="P60" s="440"/>
      <c r="Q60" s="440"/>
      <c r="R60" s="440"/>
      <c r="S60" s="440"/>
      <c r="T60" s="440"/>
      <c r="U60" s="440"/>
      <c r="V60" s="445">
        <v>0</v>
      </c>
      <c r="W60" s="436"/>
    </row>
    <row r="61" spans="1:35" s="427" customFormat="1" ht="57.75" customHeight="1" thickBot="1" x14ac:dyDescent="0.35">
      <c r="A61" s="1029"/>
      <c r="B61" s="987"/>
      <c r="C61" s="979"/>
      <c r="D61" s="979"/>
      <c r="E61" s="460" t="s">
        <v>1230</v>
      </c>
      <c r="F61" s="979"/>
      <c r="G61" s="979"/>
      <c r="H61" s="979"/>
      <c r="I61" s="979"/>
      <c r="J61" s="449"/>
      <c r="K61" s="450"/>
      <c r="L61" s="449"/>
      <c r="M61" s="449"/>
      <c r="N61" s="449"/>
      <c r="O61" s="449"/>
      <c r="P61" s="449"/>
      <c r="Q61" s="449"/>
      <c r="R61" s="449"/>
      <c r="S61" s="449"/>
      <c r="T61" s="449"/>
      <c r="U61" s="449"/>
      <c r="V61" s="445">
        <v>0</v>
      </c>
      <c r="W61" s="436"/>
    </row>
    <row r="62" spans="1:35" s="427" customFormat="1" ht="57.75" customHeight="1" thickBot="1" x14ac:dyDescent="0.35">
      <c r="A62" s="1029"/>
      <c r="B62" s="988"/>
      <c r="C62" s="993"/>
      <c r="D62" s="993"/>
      <c r="E62" s="464" t="s">
        <v>1231</v>
      </c>
      <c r="F62" s="993"/>
      <c r="G62" s="993"/>
      <c r="H62" s="993"/>
      <c r="I62" s="993"/>
      <c r="J62" s="465"/>
      <c r="K62" s="466"/>
      <c r="L62" s="465"/>
      <c r="M62" s="465"/>
      <c r="N62" s="465"/>
      <c r="O62" s="465"/>
      <c r="P62" s="465"/>
      <c r="Q62" s="465"/>
      <c r="R62" s="465"/>
      <c r="S62" s="465"/>
      <c r="T62" s="465"/>
      <c r="U62" s="465"/>
      <c r="V62" s="461"/>
      <c r="W62" s="436"/>
    </row>
    <row r="63" spans="1:35" s="427" customFormat="1" ht="60.75" customHeight="1" x14ac:dyDescent="0.3">
      <c r="A63" s="1029"/>
      <c r="B63" s="987" t="s">
        <v>1232</v>
      </c>
      <c r="C63" s="979" t="s">
        <v>1233</v>
      </c>
      <c r="D63" s="979" t="s">
        <v>1234</v>
      </c>
      <c r="E63" s="458" t="s">
        <v>1235</v>
      </c>
      <c r="F63" s="984" t="s">
        <v>1128</v>
      </c>
      <c r="G63" s="982">
        <v>1</v>
      </c>
      <c r="H63" s="984" t="s">
        <v>1226</v>
      </c>
      <c r="I63" s="984" t="s">
        <v>1236</v>
      </c>
      <c r="J63" s="453"/>
      <c r="K63" s="453"/>
      <c r="L63" s="453"/>
      <c r="M63" s="453"/>
      <c r="N63" s="453"/>
      <c r="O63" s="453"/>
      <c r="P63" s="453"/>
      <c r="Q63" s="453"/>
      <c r="R63" s="453"/>
      <c r="S63" s="453"/>
      <c r="T63" s="453"/>
      <c r="U63" s="453"/>
      <c r="V63" s="991"/>
      <c r="W63" s="436"/>
    </row>
    <row r="64" spans="1:35" s="427" customFormat="1" ht="67.5" customHeight="1" thickBot="1" x14ac:dyDescent="0.35">
      <c r="A64" s="1029"/>
      <c r="B64" s="987"/>
      <c r="C64" s="979"/>
      <c r="D64" s="979"/>
      <c r="E64" s="462" t="s">
        <v>1237</v>
      </c>
      <c r="F64" s="984"/>
      <c r="G64" s="979"/>
      <c r="H64" s="984"/>
      <c r="I64" s="984"/>
      <c r="J64" s="448"/>
      <c r="K64" s="448"/>
      <c r="L64" s="448"/>
      <c r="M64" s="448"/>
      <c r="N64" s="448"/>
      <c r="O64" s="448"/>
      <c r="P64" s="448"/>
      <c r="Q64" s="448"/>
      <c r="R64" s="448"/>
      <c r="S64" s="448"/>
      <c r="T64" s="448"/>
      <c r="U64" s="448"/>
      <c r="V64" s="991"/>
      <c r="W64" s="436"/>
    </row>
    <row r="65" spans="1:23" s="427" customFormat="1" ht="62.25" customHeight="1" x14ac:dyDescent="0.3">
      <c r="A65" s="1029"/>
      <c r="B65" s="986" t="s">
        <v>1238</v>
      </c>
      <c r="C65" s="992" t="s">
        <v>1239</v>
      </c>
      <c r="D65" s="992" t="s">
        <v>1240</v>
      </c>
      <c r="E65" s="433" t="s">
        <v>1241</v>
      </c>
      <c r="F65" s="994" t="s">
        <v>1128</v>
      </c>
      <c r="G65" s="996">
        <v>1</v>
      </c>
      <c r="H65" s="994" t="s">
        <v>1242</v>
      </c>
      <c r="I65" s="994" t="s">
        <v>1243</v>
      </c>
      <c r="J65" s="434"/>
      <c r="K65" s="434"/>
      <c r="L65" s="434"/>
      <c r="M65" s="434"/>
      <c r="N65" s="434"/>
      <c r="O65" s="434"/>
      <c r="P65" s="434"/>
      <c r="Q65" s="434"/>
      <c r="R65" s="434"/>
      <c r="S65" s="434"/>
      <c r="T65" s="434"/>
      <c r="U65" s="434"/>
      <c r="V65" s="997">
        <v>20000000</v>
      </c>
      <c r="W65" s="436"/>
    </row>
    <row r="66" spans="1:23" s="427" customFormat="1" ht="62.25" customHeight="1" thickBot="1" x14ac:dyDescent="0.35">
      <c r="A66" s="1029"/>
      <c r="B66" s="987"/>
      <c r="C66" s="979"/>
      <c r="D66" s="979"/>
      <c r="E66" s="460" t="s">
        <v>1244</v>
      </c>
      <c r="F66" s="984"/>
      <c r="G66" s="982"/>
      <c r="H66" s="984"/>
      <c r="I66" s="984"/>
      <c r="J66" s="467"/>
      <c r="K66" s="467"/>
      <c r="L66" s="467"/>
      <c r="M66" s="467"/>
      <c r="N66" s="467"/>
      <c r="O66" s="467"/>
      <c r="P66" s="467"/>
      <c r="Q66" s="467"/>
      <c r="R66" s="467"/>
      <c r="S66" s="467"/>
      <c r="T66" s="467"/>
      <c r="U66" s="467"/>
      <c r="V66" s="991"/>
      <c r="W66" s="436"/>
    </row>
    <row r="67" spans="1:23" s="427" customFormat="1" ht="69" customHeight="1" thickBot="1" x14ac:dyDescent="0.35">
      <c r="A67" s="1029"/>
      <c r="B67" s="988"/>
      <c r="C67" s="993"/>
      <c r="D67" s="993"/>
      <c r="E67" s="468" t="s">
        <v>1245</v>
      </c>
      <c r="F67" s="995"/>
      <c r="G67" s="993"/>
      <c r="H67" s="995"/>
      <c r="I67" s="995"/>
      <c r="J67" s="450"/>
      <c r="K67" s="450"/>
      <c r="L67" s="450"/>
      <c r="M67" s="450"/>
      <c r="N67" s="450"/>
      <c r="O67" s="450"/>
      <c r="P67" s="450"/>
      <c r="Q67" s="450"/>
      <c r="R67" s="450"/>
      <c r="S67" s="450"/>
      <c r="T67" s="450"/>
      <c r="U67" s="450"/>
      <c r="V67" s="998"/>
      <c r="W67" s="436"/>
    </row>
    <row r="68" spans="1:23" s="427" customFormat="1" ht="54.75" customHeight="1" x14ac:dyDescent="0.3">
      <c r="A68" s="1029"/>
      <c r="B68" s="986" t="s">
        <v>1246</v>
      </c>
      <c r="C68" s="978" t="s">
        <v>1247</v>
      </c>
      <c r="D68" s="978" t="s">
        <v>1248</v>
      </c>
      <c r="E68" s="438" t="s">
        <v>1249</v>
      </c>
      <c r="F68" s="989"/>
      <c r="G68" s="981">
        <v>1</v>
      </c>
      <c r="H68" s="983" t="s">
        <v>1182</v>
      </c>
      <c r="I68" s="983" t="s">
        <v>1250</v>
      </c>
      <c r="J68" s="441"/>
      <c r="K68" s="441"/>
      <c r="L68" s="441"/>
      <c r="M68" s="441"/>
      <c r="N68" s="441"/>
      <c r="O68" s="441"/>
      <c r="P68" s="441"/>
      <c r="Q68" s="441"/>
      <c r="R68" s="441"/>
      <c r="S68" s="441"/>
      <c r="T68" s="441"/>
      <c r="U68" s="441"/>
      <c r="V68" s="445">
        <v>0</v>
      </c>
      <c r="W68" s="436"/>
    </row>
    <row r="69" spans="1:23" s="427" customFormat="1" ht="49.5" customHeight="1" x14ac:dyDescent="0.3">
      <c r="A69" s="1029"/>
      <c r="B69" s="987"/>
      <c r="C69" s="979"/>
      <c r="D69" s="979"/>
      <c r="E69" s="438" t="s">
        <v>1251</v>
      </c>
      <c r="F69" s="989"/>
      <c r="G69" s="979"/>
      <c r="H69" s="984"/>
      <c r="I69" s="984"/>
      <c r="J69" s="441"/>
      <c r="K69" s="441"/>
      <c r="L69" s="441"/>
      <c r="M69" s="441"/>
      <c r="N69" s="441"/>
      <c r="O69" s="441"/>
      <c r="P69" s="441"/>
      <c r="Q69" s="441"/>
      <c r="R69" s="441"/>
      <c r="S69" s="441"/>
      <c r="T69" s="441"/>
      <c r="U69" s="441"/>
      <c r="V69" s="445">
        <v>50000</v>
      </c>
      <c r="W69" s="436"/>
    </row>
    <row r="70" spans="1:23" s="427" customFormat="1" ht="54.75" customHeight="1" x14ac:dyDescent="0.3">
      <c r="A70" s="1029"/>
      <c r="B70" s="987"/>
      <c r="C70" s="979"/>
      <c r="D70" s="979"/>
      <c r="E70" s="438" t="s">
        <v>1252</v>
      </c>
      <c r="F70" s="989"/>
      <c r="G70" s="979"/>
      <c r="H70" s="984"/>
      <c r="I70" s="984"/>
      <c r="J70" s="441"/>
      <c r="K70" s="441"/>
      <c r="L70" s="441"/>
      <c r="M70" s="441"/>
      <c r="N70" s="441"/>
      <c r="O70" s="441"/>
      <c r="P70" s="441"/>
      <c r="Q70" s="441"/>
      <c r="R70" s="441"/>
      <c r="S70" s="441"/>
      <c r="T70" s="441"/>
      <c r="U70" s="441"/>
      <c r="V70" s="445">
        <v>0</v>
      </c>
      <c r="W70" s="436"/>
    </row>
    <row r="71" spans="1:23" s="427" customFormat="1" ht="33" customHeight="1" x14ac:dyDescent="0.3">
      <c r="A71" s="1029"/>
      <c r="B71" s="987"/>
      <c r="C71" s="980"/>
      <c r="D71" s="980"/>
      <c r="E71" s="438" t="s">
        <v>1253</v>
      </c>
      <c r="F71" s="989"/>
      <c r="G71" s="980"/>
      <c r="H71" s="985"/>
      <c r="I71" s="985"/>
      <c r="J71" s="455"/>
      <c r="K71" s="455"/>
      <c r="L71" s="441"/>
      <c r="M71" s="455"/>
      <c r="N71" s="455"/>
      <c r="O71" s="441"/>
      <c r="P71" s="455"/>
      <c r="Q71" s="455"/>
      <c r="R71" s="441"/>
      <c r="S71" s="455"/>
      <c r="T71" s="455"/>
      <c r="U71" s="441"/>
      <c r="V71" s="445">
        <v>0</v>
      </c>
      <c r="W71" s="436"/>
    </row>
    <row r="72" spans="1:23" s="427" customFormat="1" ht="84" customHeight="1" x14ac:dyDescent="0.3">
      <c r="A72" s="1029"/>
      <c r="B72" s="987"/>
      <c r="C72" s="978" t="s">
        <v>1254</v>
      </c>
      <c r="D72" s="978" t="s">
        <v>1255</v>
      </c>
      <c r="E72" s="469" t="s">
        <v>1256</v>
      </c>
      <c r="F72" s="978" t="s">
        <v>1257</v>
      </c>
      <c r="G72" s="978"/>
      <c r="H72" s="978" t="s">
        <v>1182</v>
      </c>
      <c r="I72" s="439"/>
      <c r="J72" s="455"/>
      <c r="K72" s="441"/>
      <c r="L72" s="441"/>
      <c r="M72" s="441"/>
      <c r="N72" s="441"/>
      <c r="O72" s="441"/>
      <c r="P72" s="441"/>
      <c r="Q72" s="441"/>
      <c r="R72" s="441"/>
      <c r="S72" s="441"/>
      <c r="T72" s="441"/>
      <c r="U72" s="441"/>
      <c r="V72" s="445"/>
      <c r="W72" s="436"/>
    </row>
    <row r="73" spans="1:23" s="427" customFormat="1" ht="69.75" customHeight="1" x14ac:dyDescent="0.3">
      <c r="A73" s="1029"/>
      <c r="B73" s="987"/>
      <c r="C73" s="979"/>
      <c r="D73" s="979"/>
      <c r="E73" s="469" t="s">
        <v>1258</v>
      </c>
      <c r="F73" s="979"/>
      <c r="G73" s="979"/>
      <c r="H73" s="979"/>
      <c r="I73" s="439"/>
      <c r="J73" s="455"/>
      <c r="K73" s="441"/>
      <c r="L73" s="441"/>
      <c r="M73" s="441"/>
      <c r="N73" s="441"/>
      <c r="O73" s="441"/>
      <c r="P73" s="441"/>
      <c r="Q73" s="441"/>
      <c r="R73" s="441"/>
      <c r="S73" s="441"/>
      <c r="T73" s="441"/>
      <c r="U73" s="441"/>
      <c r="V73" s="445"/>
      <c r="W73" s="436"/>
    </row>
    <row r="74" spans="1:23" s="427" customFormat="1" ht="69.75" customHeight="1" x14ac:dyDescent="0.3">
      <c r="A74" s="1029"/>
      <c r="B74" s="987"/>
      <c r="C74" s="980"/>
      <c r="D74" s="980"/>
      <c r="E74" s="469" t="s">
        <v>1259</v>
      </c>
      <c r="F74" s="980"/>
      <c r="G74" s="980"/>
      <c r="H74" s="980"/>
      <c r="I74" s="439"/>
      <c r="J74" s="455"/>
      <c r="K74" s="441"/>
      <c r="L74" s="441"/>
      <c r="M74" s="441"/>
      <c r="N74" s="441"/>
      <c r="O74" s="441"/>
      <c r="P74" s="441"/>
      <c r="Q74" s="441"/>
      <c r="R74" s="441"/>
      <c r="S74" s="441"/>
      <c r="T74" s="441"/>
      <c r="U74" s="441"/>
      <c r="V74" s="445"/>
      <c r="W74" s="436"/>
    </row>
    <row r="75" spans="1:23" s="427" customFormat="1" ht="69.75" customHeight="1" x14ac:dyDescent="0.3">
      <c r="A75" s="1029"/>
      <c r="B75" s="987"/>
      <c r="C75" s="978" t="s">
        <v>1260</v>
      </c>
      <c r="D75" s="978" t="s">
        <v>1261</v>
      </c>
      <c r="E75" s="438" t="s">
        <v>1262</v>
      </c>
      <c r="F75" s="978" t="s">
        <v>1263</v>
      </c>
      <c r="G75" s="990">
        <v>0.9</v>
      </c>
      <c r="H75" s="977" t="s">
        <v>1242</v>
      </c>
      <c r="I75" s="978" t="s">
        <v>1264</v>
      </c>
      <c r="J75" s="441"/>
      <c r="K75" s="440"/>
      <c r="L75" s="440"/>
      <c r="M75" s="440"/>
      <c r="N75" s="440"/>
      <c r="O75" s="455"/>
      <c r="P75" s="440"/>
      <c r="Q75" s="440"/>
      <c r="R75" s="440"/>
      <c r="S75" s="440"/>
      <c r="T75" s="440"/>
      <c r="U75" s="440"/>
      <c r="V75" s="445">
        <v>0</v>
      </c>
      <c r="W75" s="436"/>
    </row>
    <row r="76" spans="1:23" s="427" customFormat="1" ht="56.25" customHeight="1" x14ac:dyDescent="0.3">
      <c r="A76" s="1029"/>
      <c r="B76" s="987"/>
      <c r="C76" s="979"/>
      <c r="D76" s="979"/>
      <c r="E76" s="438" t="s">
        <v>1265</v>
      </c>
      <c r="F76" s="979"/>
      <c r="G76" s="990"/>
      <c r="H76" s="977"/>
      <c r="I76" s="979"/>
      <c r="J76" s="440"/>
      <c r="K76" s="441"/>
      <c r="L76" s="441"/>
      <c r="M76" s="441"/>
      <c r="N76" s="441"/>
      <c r="O76" s="441"/>
      <c r="P76" s="441"/>
      <c r="Q76" s="441"/>
      <c r="R76" s="441"/>
      <c r="S76" s="441"/>
      <c r="T76" s="441"/>
      <c r="U76" s="441"/>
      <c r="V76" s="445">
        <v>5000000</v>
      </c>
      <c r="W76" s="436"/>
    </row>
    <row r="77" spans="1:23" s="427" customFormat="1" ht="56.25" customHeight="1" x14ac:dyDescent="0.3">
      <c r="A77" s="1029"/>
      <c r="B77" s="987"/>
      <c r="C77" s="979"/>
      <c r="D77" s="979"/>
      <c r="E77" s="462" t="s">
        <v>1266</v>
      </c>
      <c r="F77" s="980"/>
      <c r="G77" s="990"/>
      <c r="H77" s="977"/>
      <c r="I77" s="979"/>
      <c r="J77" s="447"/>
      <c r="K77" s="448"/>
      <c r="L77" s="448"/>
      <c r="M77" s="448"/>
      <c r="N77" s="448"/>
      <c r="O77" s="448"/>
      <c r="P77" s="448"/>
      <c r="Q77" s="448"/>
      <c r="R77" s="448"/>
      <c r="S77" s="448"/>
      <c r="T77" s="448"/>
      <c r="U77" s="448"/>
      <c r="V77" s="454"/>
      <c r="W77" s="436"/>
    </row>
    <row r="78" spans="1:23" s="427" customFormat="1" ht="56.25" customHeight="1" x14ac:dyDescent="0.3">
      <c r="A78" s="1029"/>
      <c r="B78" s="987"/>
      <c r="C78" s="977" t="s">
        <v>1267</v>
      </c>
      <c r="D78" s="978" t="s">
        <v>1268</v>
      </c>
      <c r="E78" s="462" t="s">
        <v>1269</v>
      </c>
      <c r="F78" s="978" t="s">
        <v>1263</v>
      </c>
      <c r="G78" s="981">
        <v>1</v>
      </c>
      <c r="H78" s="977" t="s">
        <v>1270</v>
      </c>
      <c r="I78" s="437"/>
      <c r="J78" s="448"/>
      <c r="K78" s="470"/>
      <c r="L78" s="470"/>
      <c r="M78" s="470"/>
      <c r="N78" s="470"/>
      <c r="O78" s="470"/>
      <c r="P78" s="470"/>
      <c r="Q78" s="470"/>
      <c r="R78" s="470"/>
      <c r="S78" s="470"/>
      <c r="T78" s="470"/>
      <c r="U78" s="470"/>
      <c r="V78" s="454"/>
      <c r="W78" s="436"/>
    </row>
    <row r="79" spans="1:23" s="427" customFormat="1" ht="56.25" customHeight="1" x14ac:dyDescent="0.3">
      <c r="A79" s="1029"/>
      <c r="B79" s="987"/>
      <c r="C79" s="977"/>
      <c r="D79" s="979"/>
      <c r="E79" s="462" t="s">
        <v>1271</v>
      </c>
      <c r="F79" s="979"/>
      <c r="G79" s="982"/>
      <c r="H79" s="977"/>
      <c r="I79" s="437"/>
      <c r="J79" s="448"/>
      <c r="K79" s="448"/>
      <c r="L79" s="448"/>
      <c r="M79" s="448"/>
      <c r="N79" s="448"/>
      <c r="O79" s="448"/>
      <c r="P79" s="448"/>
      <c r="Q79" s="448"/>
      <c r="R79" s="448"/>
      <c r="S79" s="448"/>
      <c r="T79" s="448"/>
      <c r="U79" s="448"/>
      <c r="V79" s="471"/>
      <c r="W79" s="436"/>
    </row>
    <row r="80" spans="1:23" s="427" customFormat="1" ht="56.25" customHeight="1" thickBot="1" x14ac:dyDescent="0.35">
      <c r="A80" s="1029"/>
      <c r="B80" s="988"/>
      <c r="C80" s="977"/>
      <c r="D80" s="980"/>
      <c r="E80" s="462" t="s">
        <v>1272</v>
      </c>
      <c r="F80" s="979"/>
      <c r="G80" s="982"/>
      <c r="H80" s="977"/>
      <c r="I80" s="472"/>
      <c r="J80" s="447"/>
      <c r="K80" s="470"/>
      <c r="L80" s="470"/>
      <c r="M80" s="470"/>
      <c r="N80" s="470"/>
      <c r="O80" s="470"/>
      <c r="P80" s="470"/>
      <c r="Q80" s="470"/>
      <c r="R80" s="470"/>
      <c r="S80" s="470"/>
      <c r="T80" s="470"/>
      <c r="U80" s="448"/>
      <c r="V80" s="471"/>
      <c r="W80" s="436"/>
    </row>
    <row r="81" spans="1:35" ht="54.75" customHeight="1" x14ac:dyDescent="0.3">
      <c r="A81" s="473"/>
      <c r="B81" s="473"/>
      <c r="C81" s="474"/>
      <c r="D81" s="474"/>
      <c r="E81" s="475"/>
      <c r="F81" s="473"/>
      <c r="G81" s="474"/>
      <c r="H81" s="473"/>
      <c r="I81" s="473"/>
      <c r="J81" s="476"/>
      <c r="K81" s="476"/>
      <c r="L81" s="476"/>
      <c r="M81" s="476"/>
      <c r="N81" s="476"/>
      <c r="O81" s="476"/>
      <c r="P81" s="476"/>
      <c r="Q81" s="476"/>
      <c r="R81" s="476"/>
      <c r="S81" s="476"/>
      <c r="T81" s="476"/>
      <c r="U81" s="476"/>
      <c r="V81" s="477"/>
      <c r="W81" s="427"/>
      <c r="X81" s="427"/>
      <c r="Y81" s="427"/>
      <c r="Z81" s="427"/>
      <c r="AA81" s="427"/>
      <c r="AB81" s="427"/>
      <c r="AC81" s="427"/>
      <c r="AD81" s="427"/>
      <c r="AE81" s="427"/>
      <c r="AF81" s="427"/>
      <c r="AG81" s="427"/>
      <c r="AH81" s="427"/>
      <c r="AI81" s="427"/>
    </row>
    <row r="82" spans="1:35" x14ac:dyDescent="0.3">
      <c r="A82" s="427"/>
      <c r="B82" s="427"/>
      <c r="C82" s="429"/>
      <c r="D82" s="429"/>
      <c r="E82" s="427"/>
      <c r="F82" s="427"/>
      <c r="G82" s="429"/>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row>
    <row r="83" spans="1:35" x14ac:dyDescent="0.3">
      <c r="A83" s="427"/>
      <c r="B83" s="427"/>
      <c r="C83" s="429"/>
      <c r="D83" s="429"/>
      <c r="E83" s="427"/>
      <c r="F83" s="427"/>
      <c r="G83" s="429"/>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row>
    <row r="84" spans="1:35" x14ac:dyDescent="0.3">
      <c r="A84" s="427"/>
      <c r="B84" s="427"/>
      <c r="C84" s="429"/>
      <c r="D84" s="429"/>
      <c r="E84" s="427"/>
      <c r="F84" s="427"/>
      <c r="G84" s="429"/>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row>
    <row r="85" spans="1:35" ht="39.75" customHeight="1" x14ac:dyDescent="0.3">
      <c r="A85" s="427"/>
      <c r="B85" s="427"/>
      <c r="C85" s="429"/>
      <c r="D85" s="429"/>
      <c r="E85" s="427"/>
      <c r="F85" s="427"/>
      <c r="G85" s="429"/>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7"/>
      <c r="AH85" s="427"/>
      <c r="AI85" s="427"/>
    </row>
    <row r="86" spans="1:35" x14ac:dyDescent="0.3">
      <c r="A86" s="427"/>
      <c r="B86" s="427"/>
      <c r="C86" s="429"/>
      <c r="D86" s="429"/>
      <c r="E86" s="427"/>
      <c r="F86" s="427"/>
      <c r="G86" s="429"/>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row>
    <row r="87" spans="1:35" x14ac:dyDescent="0.3">
      <c r="A87" s="427"/>
      <c r="B87" s="427"/>
      <c r="C87" s="429"/>
      <c r="D87" s="429"/>
      <c r="E87" s="427"/>
      <c r="F87" s="427"/>
      <c r="G87" s="429"/>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row>
    <row r="88" spans="1:35" x14ac:dyDescent="0.3">
      <c r="A88" s="427"/>
      <c r="B88" s="427"/>
      <c r="C88" s="429"/>
      <c r="D88" s="429"/>
      <c r="E88" s="427"/>
      <c r="F88" s="427"/>
      <c r="G88" s="429"/>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row>
    <row r="89" spans="1:35" x14ac:dyDescent="0.3">
      <c r="A89" s="427"/>
      <c r="B89" s="427"/>
      <c r="C89" s="429"/>
      <c r="D89" s="429"/>
      <c r="E89" s="427"/>
      <c r="F89" s="427"/>
      <c r="G89" s="429"/>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row>
    <row r="90" spans="1:35" x14ac:dyDescent="0.3">
      <c r="A90" s="427"/>
      <c r="B90" s="427"/>
      <c r="C90" s="429"/>
      <c r="D90" s="429"/>
      <c r="E90" s="427"/>
      <c r="F90" s="427"/>
      <c r="G90" s="429"/>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row>
    <row r="91" spans="1:35" x14ac:dyDescent="0.3">
      <c r="A91" s="427"/>
      <c r="B91" s="427"/>
      <c r="C91" s="429"/>
      <c r="D91" s="429"/>
      <c r="E91" s="427"/>
      <c r="F91" s="427"/>
      <c r="G91" s="429"/>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row>
    <row r="92" spans="1:35" x14ac:dyDescent="0.3">
      <c r="A92" s="427"/>
      <c r="B92" s="427"/>
      <c r="C92" s="429"/>
      <c r="D92" s="429"/>
      <c r="E92" s="427"/>
      <c r="F92" s="427"/>
      <c r="G92" s="429"/>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row>
    <row r="93" spans="1:35" x14ac:dyDescent="0.3">
      <c r="A93" s="427"/>
      <c r="B93" s="427"/>
      <c r="C93" s="429"/>
      <c r="D93" s="429"/>
      <c r="E93" s="427"/>
      <c r="F93" s="427"/>
      <c r="G93" s="429"/>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7"/>
    </row>
    <row r="94" spans="1:35" x14ac:dyDescent="0.3">
      <c r="A94" s="427"/>
      <c r="B94" s="427"/>
      <c r="C94" s="429"/>
      <c r="D94" s="429"/>
      <c r="E94" s="427"/>
      <c r="F94" s="427"/>
      <c r="G94" s="429"/>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row>
    <row r="95" spans="1:35" x14ac:dyDescent="0.3">
      <c r="A95" s="427"/>
      <c r="B95" s="427"/>
      <c r="C95" s="429"/>
      <c r="D95" s="429"/>
      <c r="E95" s="427"/>
      <c r="F95" s="427"/>
      <c r="G95" s="429"/>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row>
    <row r="96" spans="1:35" x14ac:dyDescent="0.3">
      <c r="A96" s="427"/>
      <c r="B96" s="427"/>
      <c r="C96" s="429"/>
      <c r="D96" s="429"/>
      <c r="E96" s="427"/>
      <c r="F96" s="427"/>
      <c r="G96" s="429"/>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row>
    <row r="97" spans="1:35" x14ac:dyDescent="0.3">
      <c r="A97" s="427"/>
      <c r="B97" s="427"/>
      <c r="C97" s="429"/>
      <c r="D97" s="429"/>
      <c r="E97" s="427"/>
      <c r="F97" s="427"/>
      <c r="G97" s="429"/>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row>
    <row r="98" spans="1:35" x14ac:dyDescent="0.3">
      <c r="A98" s="427"/>
      <c r="B98" s="427"/>
      <c r="C98" s="429"/>
      <c r="D98" s="429"/>
      <c r="E98" s="427"/>
      <c r="F98" s="427"/>
      <c r="G98" s="429"/>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row>
    <row r="99" spans="1:35" x14ac:dyDescent="0.3">
      <c r="A99" s="427"/>
      <c r="B99" s="427"/>
      <c r="C99" s="429"/>
      <c r="D99" s="429"/>
      <c r="E99" s="427"/>
      <c r="F99" s="427"/>
      <c r="G99" s="429"/>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row>
    <row r="100" spans="1:35" x14ac:dyDescent="0.3">
      <c r="A100" s="427"/>
      <c r="B100" s="427"/>
      <c r="C100" s="429"/>
      <c r="D100" s="429"/>
      <c r="E100" s="427"/>
      <c r="F100" s="427"/>
      <c r="G100" s="429"/>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row>
    <row r="101" spans="1:35" x14ac:dyDescent="0.3">
      <c r="A101" s="427"/>
      <c r="B101" s="427"/>
      <c r="C101" s="429"/>
      <c r="D101" s="429"/>
      <c r="E101" s="427"/>
      <c r="F101" s="427"/>
      <c r="G101" s="429"/>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c r="AG101" s="427"/>
      <c r="AH101" s="427"/>
      <c r="AI101" s="427"/>
    </row>
    <row r="102" spans="1:35" x14ac:dyDescent="0.3">
      <c r="A102" s="427"/>
      <c r="B102" s="427"/>
      <c r="C102" s="429"/>
      <c r="D102" s="429"/>
      <c r="E102" s="427"/>
      <c r="F102" s="427"/>
      <c r="G102" s="429"/>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row>
    <row r="103" spans="1:35" x14ac:dyDescent="0.3">
      <c r="A103" s="427"/>
      <c r="B103" s="427"/>
      <c r="C103" s="429"/>
      <c r="D103" s="429"/>
      <c r="E103" s="427"/>
      <c r="F103" s="427"/>
      <c r="G103" s="429"/>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row>
    <row r="104" spans="1:35" x14ac:dyDescent="0.3">
      <c r="A104" s="427"/>
      <c r="B104" s="427"/>
      <c r="C104" s="429"/>
      <c r="D104" s="429"/>
      <c r="E104" s="427"/>
      <c r="F104" s="427"/>
      <c r="G104" s="429"/>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row>
    <row r="105" spans="1:35" x14ac:dyDescent="0.3">
      <c r="A105" s="427"/>
      <c r="B105" s="427"/>
      <c r="C105" s="429"/>
      <c r="D105" s="429"/>
      <c r="E105" s="427"/>
      <c r="F105" s="427"/>
      <c r="G105" s="429"/>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c r="AG105" s="427"/>
      <c r="AH105" s="427"/>
      <c r="AI105" s="427"/>
    </row>
    <row r="106" spans="1:35" x14ac:dyDescent="0.3">
      <c r="A106" s="427"/>
      <c r="B106" s="427"/>
      <c r="C106" s="429"/>
      <c r="D106" s="429"/>
      <c r="E106" s="427"/>
      <c r="F106" s="427"/>
      <c r="G106" s="429"/>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row>
    <row r="107" spans="1:35" x14ac:dyDescent="0.3">
      <c r="A107" s="427"/>
      <c r="B107" s="427"/>
      <c r="C107" s="429"/>
      <c r="D107" s="429"/>
      <c r="E107" s="427"/>
      <c r="F107" s="427"/>
      <c r="G107" s="429"/>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row>
    <row r="108" spans="1:35" x14ac:dyDescent="0.3">
      <c r="A108" s="427"/>
      <c r="B108" s="427"/>
      <c r="C108" s="429"/>
      <c r="D108" s="429"/>
      <c r="E108" s="427"/>
      <c r="F108" s="427"/>
      <c r="G108" s="429"/>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row>
    <row r="109" spans="1:35" x14ac:dyDescent="0.3">
      <c r="A109" s="427"/>
      <c r="B109" s="427"/>
      <c r="C109" s="429"/>
      <c r="D109" s="429"/>
      <c r="E109" s="427"/>
      <c r="F109" s="427"/>
      <c r="G109" s="429"/>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7"/>
    </row>
    <row r="110" spans="1:35" x14ac:dyDescent="0.3">
      <c r="A110" s="427"/>
      <c r="B110" s="427"/>
      <c r="C110" s="429"/>
      <c r="D110" s="429"/>
      <c r="E110" s="427"/>
      <c r="F110" s="427"/>
      <c r="G110" s="429"/>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row>
    <row r="111" spans="1:35" x14ac:dyDescent="0.3">
      <c r="A111" s="427"/>
      <c r="B111" s="427"/>
      <c r="C111" s="429"/>
      <c r="D111" s="429"/>
      <c r="E111" s="427"/>
      <c r="F111" s="427"/>
      <c r="G111" s="429"/>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row>
    <row r="112" spans="1:35" x14ac:dyDescent="0.3">
      <c r="A112" s="427"/>
      <c r="B112" s="427"/>
      <c r="C112" s="429"/>
      <c r="D112" s="429"/>
      <c r="E112" s="427"/>
      <c r="F112" s="427"/>
      <c r="G112" s="429"/>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row>
    <row r="113" spans="1:35" x14ac:dyDescent="0.3">
      <c r="A113" s="427"/>
      <c r="B113" s="427"/>
      <c r="C113" s="429"/>
      <c r="D113" s="429"/>
      <c r="E113" s="427"/>
      <c r="F113" s="427"/>
      <c r="G113" s="429"/>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row>
    <row r="114" spans="1:35" x14ac:dyDescent="0.3">
      <c r="A114" s="427"/>
      <c r="B114" s="427"/>
      <c r="C114" s="429"/>
      <c r="D114" s="429"/>
      <c r="E114" s="427"/>
      <c r="F114" s="427"/>
      <c r="G114" s="429"/>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row>
    <row r="115" spans="1:35" x14ac:dyDescent="0.3">
      <c r="A115" s="427"/>
      <c r="B115" s="427"/>
      <c r="C115" s="429"/>
      <c r="D115" s="429"/>
      <c r="E115" s="427"/>
      <c r="F115" s="427"/>
      <c r="G115" s="429"/>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row>
    <row r="116" spans="1:35" x14ac:dyDescent="0.3">
      <c r="A116" s="427"/>
      <c r="B116" s="427"/>
      <c r="C116" s="429"/>
      <c r="D116" s="429"/>
      <c r="E116" s="427"/>
      <c r="F116" s="427"/>
      <c r="G116" s="429"/>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427"/>
      <c r="AI116" s="427"/>
    </row>
    <row r="117" spans="1:35" x14ac:dyDescent="0.3">
      <c r="A117" s="427"/>
      <c r="B117" s="427"/>
      <c r="C117" s="429"/>
      <c r="D117" s="429"/>
      <c r="E117" s="427"/>
      <c r="F117" s="427"/>
      <c r="G117" s="429"/>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427"/>
      <c r="AI117" s="427"/>
    </row>
    <row r="118" spans="1:35" x14ac:dyDescent="0.3">
      <c r="A118" s="427"/>
      <c r="B118" s="427"/>
      <c r="C118" s="429"/>
      <c r="D118" s="429"/>
      <c r="E118" s="427"/>
      <c r="F118" s="427"/>
      <c r="G118" s="429"/>
      <c r="H118" s="427"/>
      <c r="I118" s="427"/>
      <c r="J118" s="427"/>
      <c r="K118" s="427"/>
      <c r="L118" s="427"/>
      <c r="M118" s="427"/>
      <c r="N118" s="427"/>
      <c r="O118" s="427"/>
      <c r="P118" s="427"/>
      <c r="Q118" s="427"/>
      <c r="R118" s="427"/>
      <c r="S118" s="427"/>
      <c r="T118" s="427"/>
      <c r="U118" s="427"/>
      <c r="V118" s="427"/>
      <c r="W118" s="427"/>
      <c r="X118" s="427"/>
      <c r="Y118" s="427"/>
      <c r="Z118" s="427"/>
      <c r="AA118" s="427"/>
      <c r="AB118" s="427"/>
      <c r="AC118" s="427"/>
      <c r="AD118" s="427"/>
      <c r="AE118" s="427"/>
      <c r="AF118" s="427"/>
      <c r="AG118" s="427"/>
      <c r="AH118" s="427"/>
      <c r="AI118" s="427"/>
    </row>
    <row r="119" spans="1:35" x14ac:dyDescent="0.3">
      <c r="A119" s="427"/>
      <c r="B119" s="427"/>
      <c r="C119" s="429"/>
      <c r="D119" s="429"/>
      <c r="E119" s="427"/>
      <c r="F119" s="427"/>
      <c r="G119" s="429"/>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c r="AG119" s="427"/>
      <c r="AH119" s="427"/>
      <c r="AI119" s="427"/>
    </row>
    <row r="120" spans="1:35" x14ac:dyDescent="0.3">
      <c r="A120" s="427"/>
      <c r="B120" s="427"/>
      <c r="C120" s="429"/>
      <c r="D120" s="429"/>
      <c r="E120" s="427"/>
      <c r="F120" s="427"/>
      <c r="G120" s="429"/>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427"/>
      <c r="AF120" s="427"/>
      <c r="AG120" s="427"/>
      <c r="AH120" s="427"/>
      <c r="AI120" s="427"/>
    </row>
    <row r="121" spans="1:35" x14ac:dyDescent="0.3">
      <c r="A121" s="427"/>
      <c r="B121" s="427"/>
      <c r="C121" s="429"/>
      <c r="D121" s="429"/>
      <c r="E121" s="427"/>
      <c r="F121" s="427"/>
      <c r="G121" s="429"/>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7"/>
      <c r="AI121" s="427"/>
    </row>
    <row r="122" spans="1:35" x14ac:dyDescent="0.3">
      <c r="A122" s="427"/>
      <c r="B122" s="427"/>
      <c r="C122" s="429"/>
      <c r="D122" s="429"/>
      <c r="E122" s="427"/>
      <c r="F122" s="427"/>
      <c r="G122" s="429"/>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c r="AG122" s="427"/>
      <c r="AH122" s="427"/>
      <c r="AI122" s="427"/>
    </row>
    <row r="123" spans="1:35" x14ac:dyDescent="0.3">
      <c r="A123" s="427"/>
      <c r="B123" s="427"/>
      <c r="C123" s="429"/>
      <c r="D123" s="429"/>
      <c r="E123" s="427"/>
      <c r="F123" s="427"/>
      <c r="G123" s="429"/>
      <c r="H123" s="427"/>
      <c r="I123" s="427"/>
      <c r="J123" s="427"/>
      <c r="K123" s="427"/>
      <c r="L123" s="427"/>
      <c r="M123" s="427"/>
      <c r="N123" s="427"/>
      <c r="O123" s="427"/>
      <c r="P123" s="427"/>
      <c r="Q123" s="427"/>
      <c r="R123" s="427"/>
      <c r="S123" s="427"/>
      <c r="T123" s="427"/>
      <c r="U123" s="427"/>
      <c r="V123" s="427"/>
      <c r="W123" s="427"/>
      <c r="X123" s="427"/>
      <c r="Y123" s="427"/>
      <c r="Z123" s="427"/>
      <c r="AA123" s="427"/>
      <c r="AB123" s="427"/>
      <c r="AC123" s="427"/>
      <c r="AD123" s="427"/>
      <c r="AE123" s="427"/>
      <c r="AF123" s="427"/>
      <c r="AG123" s="427"/>
      <c r="AH123" s="427"/>
      <c r="AI123" s="427"/>
    </row>
    <row r="124" spans="1:35" x14ac:dyDescent="0.3">
      <c r="A124" s="427"/>
      <c r="B124" s="427"/>
      <c r="C124" s="429"/>
      <c r="D124" s="429"/>
      <c r="E124" s="427"/>
      <c r="F124" s="427"/>
      <c r="G124" s="429"/>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c r="AE124" s="427"/>
      <c r="AF124" s="427"/>
      <c r="AG124" s="427"/>
      <c r="AH124" s="427"/>
      <c r="AI124" s="427"/>
    </row>
    <row r="125" spans="1:35" x14ac:dyDescent="0.3">
      <c r="A125" s="427"/>
      <c r="B125" s="427"/>
      <c r="C125" s="429"/>
      <c r="D125" s="429"/>
      <c r="E125" s="427"/>
      <c r="F125" s="427"/>
      <c r="G125" s="429"/>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7"/>
      <c r="AF125" s="427"/>
      <c r="AG125" s="427"/>
      <c r="AH125" s="427"/>
      <c r="AI125" s="427"/>
    </row>
    <row r="126" spans="1:35" x14ac:dyDescent="0.3">
      <c r="A126" s="427"/>
      <c r="B126" s="427"/>
      <c r="C126" s="429"/>
      <c r="D126" s="429"/>
      <c r="E126" s="427"/>
      <c r="F126" s="427"/>
      <c r="G126" s="429"/>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row>
    <row r="127" spans="1:35" x14ac:dyDescent="0.3">
      <c r="A127" s="427"/>
      <c r="B127" s="427"/>
      <c r="C127" s="429"/>
      <c r="D127" s="429"/>
      <c r="E127" s="427"/>
      <c r="F127" s="427"/>
      <c r="G127" s="429"/>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row>
    <row r="128" spans="1:35" x14ac:dyDescent="0.3">
      <c r="W128" s="427"/>
      <c r="X128" s="427"/>
      <c r="Y128" s="427"/>
      <c r="Z128" s="427"/>
      <c r="AA128" s="427"/>
      <c r="AB128" s="427"/>
      <c r="AC128" s="427"/>
      <c r="AD128" s="427"/>
      <c r="AE128" s="427"/>
      <c r="AF128" s="427"/>
      <c r="AG128" s="427"/>
      <c r="AH128" s="427"/>
      <c r="AI128" s="427"/>
    </row>
    <row r="129" spans="23:35" x14ac:dyDescent="0.3">
      <c r="W129" s="427"/>
      <c r="X129" s="427"/>
      <c r="Y129" s="427"/>
      <c r="Z129" s="427"/>
      <c r="AA129" s="427"/>
      <c r="AB129" s="427"/>
      <c r="AC129" s="427"/>
      <c r="AD129" s="427"/>
      <c r="AE129" s="427"/>
      <c r="AF129" s="427"/>
      <c r="AG129" s="427"/>
      <c r="AH129" s="427"/>
      <c r="AI129" s="427"/>
    </row>
    <row r="130" spans="23:35" x14ac:dyDescent="0.3">
      <c r="W130" s="427"/>
      <c r="X130" s="427"/>
      <c r="Y130" s="427"/>
      <c r="Z130" s="427"/>
      <c r="AA130" s="427"/>
      <c r="AB130" s="427"/>
      <c r="AC130" s="427"/>
      <c r="AD130" s="427"/>
      <c r="AE130" s="427"/>
      <c r="AF130" s="427"/>
      <c r="AG130" s="427"/>
      <c r="AH130" s="427"/>
      <c r="AI130" s="427"/>
    </row>
    <row r="131" spans="23:35" x14ac:dyDescent="0.3">
      <c r="W131" s="427"/>
      <c r="X131" s="427"/>
      <c r="Y131" s="427"/>
      <c r="Z131" s="427"/>
      <c r="AA131" s="427"/>
      <c r="AB131" s="427"/>
      <c r="AC131" s="427"/>
      <c r="AD131" s="427"/>
      <c r="AE131" s="427"/>
      <c r="AF131" s="427"/>
      <c r="AG131" s="427"/>
      <c r="AH131" s="427"/>
      <c r="AI131" s="427"/>
    </row>
    <row r="132" spans="23:35" x14ac:dyDescent="0.3">
      <c r="W132" s="427"/>
      <c r="X132" s="427"/>
      <c r="Y132" s="427"/>
      <c r="Z132" s="427"/>
      <c r="AA132" s="427"/>
      <c r="AB132" s="427"/>
      <c r="AC132" s="427"/>
      <c r="AD132" s="427"/>
      <c r="AE132" s="427"/>
      <c r="AF132" s="427"/>
      <c r="AG132" s="427"/>
      <c r="AH132" s="427"/>
      <c r="AI132" s="427"/>
    </row>
    <row r="133" spans="23:35" ht="258.75" customHeight="1" x14ac:dyDescent="0.3">
      <c r="W133" s="427"/>
      <c r="X133" s="427"/>
      <c r="Y133" s="427"/>
      <c r="Z133" s="427"/>
      <c r="AA133" s="427"/>
      <c r="AB133" s="427"/>
      <c r="AC133" s="427"/>
      <c r="AD133" s="427"/>
      <c r="AE133" s="427"/>
      <c r="AF133" s="427"/>
      <c r="AG133" s="427"/>
      <c r="AH133" s="427"/>
      <c r="AI133" s="427"/>
    </row>
    <row r="134" spans="23:35" x14ac:dyDescent="0.3">
      <c r="W134" s="427"/>
      <c r="X134" s="427"/>
      <c r="Y134" s="427"/>
      <c r="Z134" s="427"/>
      <c r="AA134" s="427"/>
      <c r="AB134" s="427"/>
      <c r="AC134" s="427"/>
      <c r="AD134" s="427"/>
      <c r="AE134" s="427"/>
      <c r="AF134" s="427"/>
      <c r="AG134" s="427"/>
      <c r="AH134" s="427"/>
      <c r="AI134" s="427"/>
    </row>
    <row r="135" spans="23:35" x14ac:dyDescent="0.3">
      <c r="W135" s="427"/>
      <c r="X135" s="427"/>
      <c r="Y135" s="427"/>
      <c r="Z135" s="427"/>
      <c r="AA135" s="427"/>
      <c r="AB135" s="427"/>
      <c r="AC135" s="427"/>
      <c r="AD135" s="427"/>
      <c r="AE135" s="427"/>
      <c r="AF135" s="427"/>
      <c r="AG135" s="427"/>
      <c r="AH135" s="427"/>
      <c r="AI135" s="427"/>
    </row>
    <row r="136" spans="23:35" x14ac:dyDescent="0.3">
      <c r="W136" s="427"/>
      <c r="X136" s="427"/>
      <c r="Y136" s="427"/>
      <c r="Z136" s="427"/>
      <c r="AA136" s="427"/>
      <c r="AB136" s="427"/>
      <c r="AC136" s="427"/>
      <c r="AD136" s="427"/>
      <c r="AE136" s="427"/>
      <c r="AF136" s="427"/>
      <c r="AG136" s="427"/>
      <c r="AH136" s="427"/>
      <c r="AI136" s="427"/>
    </row>
    <row r="137" spans="23:35" x14ac:dyDescent="0.3">
      <c r="W137" s="427"/>
      <c r="X137" s="427"/>
      <c r="Y137" s="427"/>
      <c r="Z137" s="427"/>
      <c r="AA137" s="427"/>
      <c r="AB137" s="427"/>
      <c r="AC137" s="427"/>
      <c r="AD137" s="427"/>
      <c r="AE137" s="427"/>
      <c r="AF137" s="427"/>
      <c r="AG137" s="427"/>
      <c r="AH137" s="427"/>
      <c r="AI137" s="427"/>
    </row>
    <row r="138" spans="23:35" x14ac:dyDescent="0.3">
      <c r="W138" s="427"/>
      <c r="X138" s="427"/>
      <c r="Y138" s="427"/>
      <c r="Z138" s="427"/>
      <c r="AA138" s="427"/>
      <c r="AB138" s="427"/>
      <c r="AC138" s="427"/>
      <c r="AD138" s="427"/>
      <c r="AE138" s="427"/>
      <c r="AF138" s="427"/>
      <c r="AG138" s="427"/>
      <c r="AH138" s="427"/>
      <c r="AI138" s="427"/>
    </row>
    <row r="139" spans="23:35" x14ac:dyDescent="0.3">
      <c r="W139" s="427"/>
      <c r="X139" s="427"/>
      <c r="Y139" s="427"/>
      <c r="Z139" s="427"/>
      <c r="AA139" s="427"/>
      <c r="AB139" s="427"/>
      <c r="AC139" s="427"/>
      <c r="AD139" s="427"/>
      <c r="AE139" s="427"/>
      <c r="AF139" s="427"/>
      <c r="AG139" s="427"/>
      <c r="AH139" s="427"/>
      <c r="AI139" s="427"/>
    </row>
    <row r="140" spans="23:35" x14ac:dyDescent="0.3">
      <c r="W140" s="427"/>
      <c r="X140" s="427"/>
      <c r="Y140" s="427"/>
      <c r="Z140" s="427"/>
      <c r="AA140" s="427"/>
      <c r="AB140" s="427"/>
      <c r="AC140" s="427"/>
      <c r="AD140" s="427"/>
      <c r="AE140" s="427"/>
      <c r="AF140" s="427"/>
      <c r="AG140" s="427"/>
      <c r="AH140" s="427"/>
      <c r="AI140" s="427"/>
    </row>
    <row r="141" spans="23:35" x14ac:dyDescent="0.3">
      <c r="W141" s="427"/>
      <c r="X141" s="427"/>
      <c r="Y141" s="427"/>
      <c r="Z141" s="427"/>
      <c r="AA141" s="427"/>
      <c r="AB141" s="427"/>
      <c r="AC141" s="427"/>
      <c r="AD141" s="427"/>
      <c r="AE141" s="427"/>
      <c r="AF141" s="427"/>
      <c r="AG141" s="427"/>
      <c r="AH141" s="427"/>
      <c r="AI141" s="427"/>
    </row>
    <row r="142" spans="23:35" x14ac:dyDescent="0.3">
      <c r="W142" s="427"/>
      <c r="X142" s="427"/>
      <c r="Y142" s="427"/>
      <c r="Z142" s="427"/>
      <c r="AA142" s="427"/>
      <c r="AB142" s="427"/>
      <c r="AC142" s="427"/>
      <c r="AD142" s="427"/>
      <c r="AE142" s="427"/>
      <c r="AF142" s="427"/>
      <c r="AG142" s="427"/>
      <c r="AH142" s="427"/>
      <c r="AI142" s="427"/>
    </row>
    <row r="143" spans="23:35" x14ac:dyDescent="0.3">
      <c r="W143" s="427"/>
      <c r="X143" s="427"/>
      <c r="Y143" s="427"/>
      <c r="Z143" s="427"/>
      <c r="AA143" s="427"/>
      <c r="AB143" s="427"/>
      <c r="AC143" s="427"/>
      <c r="AD143" s="427"/>
      <c r="AE143" s="427"/>
      <c r="AF143" s="427"/>
      <c r="AG143" s="427"/>
      <c r="AH143" s="427"/>
      <c r="AI143" s="427"/>
    </row>
    <row r="144" spans="23:35" x14ac:dyDescent="0.3">
      <c r="W144" s="427"/>
      <c r="X144" s="427"/>
      <c r="Y144" s="427"/>
      <c r="Z144" s="427"/>
      <c r="AA144" s="427"/>
      <c r="AB144" s="427"/>
      <c r="AC144" s="427"/>
      <c r="AD144" s="427"/>
      <c r="AE144" s="427"/>
      <c r="AF144" s="427"/>
      <c r="AG144" s="427"/>
      <c r="AH144" s="427"/>
      <c r="AI144" s="427"/>
    </row>
    <row r="145" spans="23:35" ht="34.5" customHeight="1" x14ac:dyDescent="0.3">
      <c r="W145" s="427"/>
      <c r="X145" s="427"/>
      <c r="Y145" s="427"/>
      <c r="Z145" s="427"/>
      <c r="AA145" s="427"/>
      <c r="AB145" s="427"/>
      <c r="AC145" s="427"/>
      <c r="AD145" s="427"/>
      <c r="AE145" s="427"/>
      <c r="AF145" s="427"/>
      <c r="AG145" s="427"/>
      <c r="AH145" s="427"/>
      <c r="AI145" s="427"/>
    </row>
    <row r="146" spans="23:35" x14ac:dyDescent="0.3">
      <c r="W146" s="427"/>
      <c r="X146" s="427"/>
      <c r="Y146" s="427"/>
      <c r="Z146" s="427"/>
      <c r="AA146" s="427"/>
      <c r="AB146" s="427"/>
      <c r="AC146" s="427"/>
      <c r="AD146" s="427"/>
      <c r="AE146" s="427"/>
      <c r="AF146" s="427"/>
      <c r="AG146" s="427"/>
      <c r="AH146" s="427"/>
      <c r="AI146" s="427"/>
    </row>
    <row r="147" spans="23:35" x14ac:dyDescent="0.3">
      <c r="W147" s="427"/>
      <c r="X147" s="427"/>
      <c r="Y147" s="427"/>
      <c r="Z147" s="427"/>
      <c r="AA147" s="427"/>
      <c r="AB147" s="427"/>
      <c r="AC147" s="427"/>
      <c r="AD147" s="427"/>
      <c r="AE147" s="427"/>
      <c r="AF147" s="427"/>
      <c r="AG147" s="427"/>
      <c r="AH147" s="427"/>
      <c r="AI147" s="427"/>
    </row>
    <row r="148" spans="23:35" x14ac:dyDescent="0.3">
      <c r="W148" s="427"/>
      <c r="X148" s="427"/>
      <c r="Y148" s="427"/>
      <c r="Z148" s="427"/>
      <c r="AA148" s="427"/>
      <c r="AB148" s="427"/>
      <c r="AC148" s="427"/>
      <c r="AD148" s="427"/>
      <c r="AE148" s="427"/>
      <c r="AF148" s="427"/>
      <c r="AG148" s="427"/>
      <c r="AH148" s="427"/>
      <c r="AI148" s="427"/>
    </row>
    <row r="149" spans="23:35" x14ac:dyDescent="0.3">
      <c r="W149" s="427"/>
      <c r="X149" s="427"/>
      <c r="Y149" s="427"/>
      <c r="Z149" s="427"/>
      <c r="AA149" s="427"/>
      <c r="AB149" s="427"/>
      <c r="AC149" s="427"/>
      <c r="AD149" s="427"/>
      <c r="AE149" s="427"/>
      <c r="AF149" s="427"/>
      <c r="AG149" s="427"/>
      <c r="AH149" s="427"/>
      <c r="AI149" s="427"/>
    </row>
    <row r="150" spans="23:35" x14ac:dyDescent="0.3">
      <c r="W150" s="427"/>
      <c r="X150" s="427"/>
      <c r="Y150" s="427"/>
      <c r="Z150" s="427"/>
      <c r="AA150" s="427"/>
      <c r="AB150" s="427"/>
      <c r="AC150" s="427"/>
      <c r="AD150" s="427"/>
      <c r="AE150" s="427"/>
      <c r="AF150" s="427"/>
      <c r="AG150" s="427"/>
      <c r="AH150" s="427"/>
      <c r="AI150" s="427"/>
    </row>
    <row r="151" spans="23:35" x14ac:dyDescent="0.3">
      <c r="W151" s="427"/>
      <c r="X151" s="427"/>
      <c r="Y151" s="427"/>
      <c r="Z151" s="427"/>
      <c r="AA151" s="427"/>
      <c r="AB151" s="427"/>
      <c r="AC151" s="427"/>
      <c r="AD151" s="427"/>
      <c r="AE151" s="427"/>
      <c r="AF151" s="427"/>
      <c r="AG151" s="427"/>
      <c r="AH151" s="427"/>
      <c r="AI151" s="427"/>
    </row>
    <row r="152" spans="23:35" x14ac:dyDescent="0.3">
      <c r="W152" s="427"/>
      <c r="X152" s="427"/>
      <c r="Y152" s="427"/>
      <c r="Z152" s="427"/>
      <c r="AA152" s="427"/>
      <c r="AB152" s="427"/>
      <c r="AC152" s="427"/>
      <c r="AD152" s="427"/>
      <c r="AE152" s="427"/>
      <c r="AF152" s="427"/>
      <c r="AG152" s="427"/>
      <c r="AH152" s="427"/>
      <c r="AI152" s="427"/>
    </row>
    <row r="153" spans="23:35" ht="35.25" customHeight="1" x14ac:dyDescent="0.3"/>
    <row r="156" spans="23:35" ht="38.25" customHeight="1" x14ac:dyDescent="0.3"/>
    <row r="162" ht="39" customHeight="1" x14ac:dyDescent="0.3"/>
    <row r="173" ht="33" customHeight="1" x14ac:dyDescent="0.3"/>
    <row r="177" ht="36" customHeight="1" x14ac:dyDescent="0.3"/>
    <row r="183" ht="21" customHeight="1" x14ac:dyDescent="0.3"/>
    <row r="190" ht="34.5" customHeight="1" x14ac:dyDescent="0.3"/>
    <row r="203" ht="33" customHeight="1" x14ac:dyDescent="0.3"/>
    <row r="216" ht="36" customHeight="1" x14ac:dyDescent="0.3"/>
    <row r="226" ht="259.5" customHeight="1" x14ac:dyDescent="0.3"/>
    <row r="237" ht="36" customHeight="1" x14ac:dyDescent="0.3"/>
    <row r="239" ht="120.75" customHeight="1" x14ac:dyDescent="0.3"/>
    <row r="242" ht="41.25" customHeight="1" x14ac:dyDescent="0.3"/>
    <row r="244" ht="48.75" customHeight="1" x14ac:dyDescent="0.3"/>
    <row r="246" ht="39" customHeight="1" x14ac:dyDescent="0.3"/>
    <row r="248" ht="93.75" customHeight="1" x14ac:dyDescent="0.3"/>
    <row r="249" ht="36" customHeight="1" x14ac:dyDescent="0.3"/>
    <row r="250" ht="36" customHeight="1" x14ac:dyDescent="0.3"/>
    <row r="253" ht="30.75" customHeight="1" x14ac:dyDescent="0.3"/>
    <row r="255" ht="33.75" customHeight="1" x14ac:dyDescent="0.3"/>
    <row r="256" ht="39.75" customHeight="1" x14ac:dyDescent="0.3"/>
    <row r="260" ht="30.75" customHeight="1" x14ac:dyDescent="0.3"/>
    <row r="262" ht="33" customHeight="1" x14ac:dyDescent="0.3"/>
    <row r="269" ht="39.75" customHeight="1" x14ac:dyDescent="0.3"/>
    <row r="271" ht="35.25" customHeight="1" x14ac:dyDescent="0.3"/>
    <row r="275" ht="39.75" customHeight="1" x14ac:dyDescent="0.3"/>
    <row r="277" ht="37.5" customHeight="1" x14ac:dyDescent="0.3"/>
    <row r="284" ht="36" customHeight="1" x14ac:dyDescent="0.3"/>
    <row r="286" ht="34.5" customHeight="1" x14ac:dyDescent="0.3"/>
    <row r="304" ht="34.5" customHeight="1" x14ac:dyDescent="0.3"/>
    <row r="308" ht="38.25" customHeight="1" x14ac:dyDescent="0.3"/>
    <row r="312" ht="41.25" customHeight="1" x14ac:dyDescent="0.3"/>
    <row r="314" ht="38.25" customHeight="1" x14ac:dyDescent="0.3"/>
    <row r="318" ht="86.25" customHeight="1" x14ac:dyDescent="0.3"/>
    <row r="320" ht="42.75" customHeight="1" x14ac:dyDescent="0.3"/>
    <row r="321" ht="30.75" customHeight="1" x14ac:dyDescent="0.3"/>
    <row r="323" ht="45" customHeight="1" x14ac:dyDescent="0.3"/>
    <row r="324" ht="42.75" customHeight="1" x14ac:dyDescent="0.3"/>
    <row r="326" ht="39" customHeight="1" x14ac:dyDescent="0.3"/>
    <row r="330" ht="36.75" customHeight="1" x14ac:dyDescent="0.3"/>
    <row r="331" ht="47.25" customHeight="1" x14ac:dyDescent="0.3"/>
    <row r="338" ht="48.75" customHeight="1" x14ac:dyDescent="0.3"/>
    <row r="342" ht="59.25" customHeight="1" x14ac:dyDescent="0.3"/>
    <row r="346" ht="246" customHeight="1" x14ac:dyDescent="0.3"/>
    <row r="352" ht="93" customHeight="1" x14ac:dyDescent="0.3"/>
    <row r="358" ht="90" customHeight="1" x14ac:dyDescent="0.3"/>
    <row r="361" ht="126.75" customHeight="1" x14ac:dyDescent="0.3"/>
    <row r="363" ht="90" customHeight="1" x14ac:dyDescent="0.3"/>
    <row r="365" ht="50.25" customHeight="1" x14ac:dyDescent="0.3"/>
    <row r="367" ht="18.75" customHeight="1" x14ac:dyDescent="0.3"/>
    <row r="373" ht="75" customHeight="1" x14ac:dyDescent="0.3"/>
    <row r="377" ht="52.5" customHeight="1" x14ac:dyDescent="0.3"/>
    <row r="382" ht="86.25" customHeight="1" x14ac:dyDescent="0.3"/>
    <row r="389" ht="78.75" customHeight="1" x14ac:dyDescent="0.3"/>
    <row r="390" ht="92.25" customHeight="1" x14ac:dyDescent="0.3"/>
    <row r="391" ht="68.25" customHeight="1" x14ac:dyDescent="0.3"/>
    <row r="392" ht="73.5" customHeight="1" x14ac:dyDescent="0.3"/>
    <row r="393" ht="24" customHeight="1" x14ac:dyDescent="0.3"/>
    <row r="397" ht="17.25" customHeight="1" x14ac:dyDescent="0.3"/>
    <row r="401" ht="51" customHeight="1" x14ac:dyDescent="0.3"/>
    <row r="402" ht="25.5" customHeight="1" x14ac:dyDescent="0.3"/>
    <row r="405" ht="45" customHeight="1" x14ac:dyDescent="0.3"/>
    <row r="406" ht="17.25" customHeight="1" x14ac:dyDescent="0.3"/>
    <row r="411" ht="19.5" customHeight="1" x14ac:dyDescent="0.3"/>
    <row r="418" ht="21" customHeight="1" x14ac:dyDescent="0.3"/>
    <row r="428" ht="63.75" customHeight="1" x14ac:dyDescent="0.3"/>
    <row r="432" ht="116.25" customHeight="1" x14ac:dyDescent="0.3"/>
    <row r="433" ht="127.5" customHeight="1" x14ac:dyDescent="0.3"/>
    <row r="434" ht="34.5" customHeight="1" x14ac:dyDescent="0.3"/>
    <row r="435" ht="34.5" customHeight="1" x14ac:dyDescent="0.3"/>
    <row r="436" ht="34.5" customHeight="1" x14ac:dyDescent="0.3"/>
    <row r="437" ht="34.5" customHeight="1" x14ac:dyDescent="0.3"/>
    <row r="438" ht="34.5" customHeight="1" x14ac:dyDescent="0.3"/>
    <row r="439" ht="34.5" customHeight="1" x14ac:dyDescent="0.3"/>
    <row r="440" ht="61.5" customHeight="1" x14ac:dyDescent="0.3"/>
    <row r="441" ht="81" customHeight="1" x14ac:dyDescent="0.3"/>
    <row r="445" ht="91.5" customHeight="1" x14ac:dyDescent="0.3"/>
    <row r="448" ht="96.75" customHeight="1" x14ac:dyDescent="0.3"/>
    <row r="455" ht="76.5" customHeight="1" x14ac:dyDescent="0.3"/>
    <row r="465" ht="114" customHeight="1" x14ac:dyDescent="0.3"/>
    <row r="466" ht="91.5" customHeight="1" x14ac:dyDescent="0.3"/>
    <row r="467" ht="54.75" customHeight="1" x14ac:dyDescent="0.3"/>
  </sheetData>
  <mergeCells count="142">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 ref="J7:L7"/>
    <mergeCell ref="M7:O7"/>
    <mergeCell ref="P7:R7"/>
    <mergeCell ref="S7:U7"/>
    <mergeCell ref="V9:V15"/>
    <mergeCell ref="C16:C18"/>
    <mergeCell ref="D16:D18"/>
    <mergeCell ref="F16:F18"/>
    <mergeCell ref="G16:G18"/>
    <mergeCell ref="H16:H18"/>
    <mergeCell ref="I16:I18"/>
    <mergeCell ref="V16:V18"/>
    <mergeCell ref="A9:A80"/>
    <mergeCell ref="B9:B21"/>
    <mergeCell ref="C9:C15"/>
    <mergeCell ref="D9:D15"/>
    <mergeCell ref="F9:F15"/>
    <mergeCell ref="G9:G15"/>
    <mergeCell ref="C19:C21"/>
    <mergeCell ref="D19:D21"/>
    <mergeCell ref="F19:F21"/>
    <mergeCell ref="G19:G21"/>
    <mergeCell ref="B22:B30"/>
    <mergeCell ref="C22:C26"/>
    <mergeCell ref="D22:D26"/>
    <mergeCell ref="F22:F26"/>
    <mergeCell ref="G22:G26"/>
    <mergeCell ref="H22:H26"/>
    <mergeCell ref="I22:I26"/>
    <mergeCell ref="H9:H15"/>
    <mergeCell ref="I9:I15"/>
    <mergeCell ref="V26:V30"/>
    <mergeCell ref="C27:C30"/>
    <mergeCell ref="D27:D30"/>
    <mergeCell ref="F27:F30"/>
    <mergeCell ref="G27:G30"/>
    <mergeCell ref="H27:H30"/>
    <mergeCell ref="I27:I30"/>
    <mergeCell ref="H19:H21"/>
    <mergeCell ref="I19:I21"/>
    <mergeCell ref="V31:V34"/>
    <mergeCell ref="B35:B40"/>
    <mergeCell ref="C35:C40"/>
    <mergeCell ref="D35:D40"/>
    <mergeCell ref="F35:F40"/>
    <mergeCell ref="G35:G40"/>
    <mergeCell ref="H35:H40"/>
    <mergeCell ref="I35:I40"/>
    <mergeCell ref="V36:V37"/>
    <mergeCell ref="B31:B34"/>
    <mergeCell ref="C31:C34"/>
    <mergeCell ref="D31:D34"/>
    <mergeCell ref="F31:F34"/>
    <mergeCell ref="G31:G34"/>
    <mergeCell ref="H31:H34"/>
    <mergeCell ref="I41:I44"/>
    <mergeCell ref="V41:V44"/>
    <mergeCell ref="B45:B49"/>
    <mergeCell ref="C45:C49"/>
    <mergeCell ref="D45:D49"/>
    <mergeCell ref="V45:V49"/>
    <mergeCell ref="B41:B44"/>
    <mergeCell ref="C41:C44"/>
    <mergeCell ref="D41:D44"/>
    <mergeCell ref="F41:F44"/>
    <mergeCell ref="G41:G44"/>
    <mergeCell ref="H41:H44"/>
    <mergeCell ref="I50:I53"/>
    <mergeCell ref="C54:C57"/>
    <mergeCell ref="D54:D57"/>
    <mergeCell ref="F54:F57"/>
    <mergeCell ref="G54:G57"/>
    <mergeCell ref="H54:H57"/>
    <mergeCell ref="I54:I57"/>
    <mergeCell ref="B50:B57"/>
    <mergeCell ref="C50:C53"/>
    <mergeCell ref="D50:D53"/>
    <mergeCell ref="F50:F53"/>
    <mergeCell ref="G50:G53"/>
    <mergeCell ref="H50:H53"/>
    <mergeCell ref="I58:I62"/>
    <mergeCell ref="B63:B64"/>
    <mergeCell ref="C63:C64"/>
    <mergeCell ref="D63:D64"/>
    <mergeCell ref="F63:F64"/>
    <mergeCell ref="G63:G64"/>
    <mergeCell ref="H63:H64"/>
    <mergeCell ref="I63:I64"/>
    <mergeCell ref="B58:B62"/>
    <mergeCell ref="C58:C62"/>
    <mergeCell ref="D58:D62"/>
    <mergeCell ref="F58:F62"/>
    <mergeCell ref="G58:G62"/>
    <mergeCell ref="H58:H62"/>
    <mergeCell ref="V63:V64"/>
    <mergeCell ref="B65:B67"/>
    <mergeCell ref="C65:C67"/>
    <mergeCell ref="D65:D67"/>
    <mergeCell ref="F65:F67"/>
    <mergeCell ref="G65:G67"/>
    <mergeCell ref="H65:H67"/>
    <mergeCell ref="I65:I67"/>
    <mergeCell ref="V65:V67"/>
    <mergeCell ref="B68:B80"/>
    <mergeCell ref="C68:C71"/>
    <mergeCell ref="D68:D71"/>
    <mergeCell ref="F68:F71"/>
    <mergeCell ref="G68:G71"/>
    <mergeCell ref="H68:H71"/>
    <mergeCell ref="C75:C77"/>
    <mergeCell ref="D75:D77"/>
    <mergeCell ref="F75:F77"/>
    <mergeCell ref="G75:G77"/>
    <mergeCell ref="H75:H77"/>
    <mergeCell ref="I75:I77"/>
    <mergeCell ref="C78:C80"/>
    <mergeCell ref="D78:D80"/>
    <mergeCell ref="F78:F80"/>
    <mergeCell ref="G78:G80"/>
    <mergeCell ref="H78:H80"/>
    <mergeCell ref="I68:I71"/>
    <mergeCell ref="C72:C74"/>
    <mergeCell ref="D72:D74"/>
    <mergeCell ref="F72:F74"/>
    <mergeCell ref="G72:G74"/>
    <mergeCell ref="H72:H7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996D2-CDA1-4BA2-B095-AF5744780B7B}">
  <dimension ref="A1:V442"/>
  <sheetViews>
    <sheetView zoomScale="40" zoomScaleNormal="40" workbookViewId="0">
      <selection activeCell="A5" sqref="A5:V5"/>
    </sheetView>
  </sheetViews>
  <sheetFormatPr baseColWidth="10" defaultColWidth="9.140625" defaultRowHeight="21" x14ac:dyDescent="0.35"/>
  <cols>
    <col min="1" max="1" width="27.7109375" style="478" customWidth="1"/>
    <col min="2" max="5" width="74.7109375" style="478" customWidth="1"/>
    <col min="6" max="6" width="82.85546875" style="478" customWidth="1"/>
    <col min="7" max="7" width="34.7109375" style="478" customWidth="1"/>
    <col min="8" max="8" width="14.28515625" style="478" customWidth="1"/>
    <col min="9" max="9" width="27.7109375" style="478" customWidth="1"/>
    <col min="10" max="21" width="7.42578125" style="478" customWidth="1"/>
    <col min="22" max="22" width="45.42578125" style="478" customWidth="1"/>
    <col min="23" max="252" width="9.140625" style="478"/>
    <col min="253" max="253" width="16.28515625" style="478" customWidth="1"/>
    <col min="254" max="254" width="24.140625" style="478" customWidth="1"/>
    <col min="255" max="256" width="30.42578125" style="478" customWidth="1"/>
    <col min="257" max="257" width="26.140625" style="478" customWidth="1"/>
    <col min="258" max="258" width="11.7109375" style="478" customWidth="1"/>
    <col min="259" max="259" width="15.140625" style="478" customWidth="1"/>
    <col min="260" max="260" width="22.7109375" style="478" customWidth="1"/>
    <col min="261" max="261" width="23.7109375" style="478" customWidth="1"/>
    <col min="262" max="262" width="42.28515625" style="478" customWidth="1"/>
    <col min="263" max="263" width="22.42578125" style="478" customWidth="1"/>
    <col min="264" max="272" width="3.85546875" style="478" bestFit="1" customWidth="1"/>
    <col min="273" max="275" width="5.140625" style="478" bestFit="1" customWidth="1"/>
    <col min="276" max="276" width="14.28515625" style="478" customWidth="1"/>
    <col min="277" max="277" width="20" style="478" customWidth="1"/>
    <col min="278" max="278" width="33.42578125" style="478" customWidth="1"/>
    <col min="279" max="508" width="9.140625" style="478"/>
    <col min="509" max="509" width="16.28515625" style="478" customWidth="1"/>
    <col min="510" max="510" width="24.140625" style="478" customWidth="1"/>
    <col min="511" max="512" width="30.42578125" style="478" customWidth="1"/>
    <col min="513" max="513" width="26.140625" style="478" customWidth="1"/>
    <col min="514" max="514" width="11.7109375" style="478" customWidth="1"/>
    <col min="515" max="515" width="15.140625" style="478" customWidth="1"/>
    <col min="516" max="516" width="22.7109375" style="478" customWidth="1"/>
    <col min="517" max="517" width="23.7109375" style="478" customWidth="1"/>
    <col min="518" max="518" width="42.28515625" style="478" customWidth="1"/>
    <col min="519" max="519" width="22.42578125" style="478" customWidth="1"/>
    <col min="520" max="528" width="3.85546875" style="478" bestFit="1" customWidth="1"/>
    <col min="529" max="531" width="5.140625" style="478" bestFit="1" customWidth="1"/>
    <col min="532" max="532" width="14.28515625" style="478" customWidth="1"/>
    <col min="533" max="533" width="20" style="478" customWidth="1"/>
    <col min="534" max="534" width="33.42578125" style="478" customWidth="1"/>
    <col min="535" max="764" width="9.140625" style="478"/>
    <col min="765" max="765" width="16.28515625" style="478" customWidth="1"/>
    <col min="766" max="766" width="24.140625" style="478" customWidth="1"/>
    <col min="767" max="768" width="30.42578125" style="478" customWidth="1"/>
    <col min="769" max="769" width="26.140625" style="478" customWidth="1"/>
    <col min="770" max="770" width="11.7109375" style="478" customWidth="1"/>
    <col min="771" max="771" width="15.140625" style="478" customWidth="1"/>
    <col min="772" max="772" width="22.7109375" style="478" customWidth="1"/>
    <col min="773" max="773" width="23.7109375" style="478" customWidth="1"/>
    <col min="774" max="774" width="42.28515625" style="478" customWidth="1"/>
    <col min="775" max="775" width="22.42578125" style="478" customWidth="1"/>
    <col min="776" max="784" width="3.85546875" style="478" bestFit="1" customWidth="1"/>
    <col min="785" max="787" width="5.140625" style="478" bestFit="1" customWidth="1"/>
    <col min="788" max="788" width="14.28515625" style="478" customWidth="1"/>
    <col min="789" max="789" width="20" style="478" customWidth="1"/>
    <col min="790" max="790" width="33.42578125" style="478" customWidth="1"/>
    <col min="791" max="1020" width="9.140625" style="478"/>
    <col min="1021" max="1021" width="16.28515625" style="478" customWidth="1"/>
    <col min="1022" max="1022" width="24.140625" style="478" customWidth="1"/>
    <col min="1023" max="1024" width="30.42578125" style="478" customWidth="1"/>
    <col min="1025" max="1025" width="26.140625" style="478" customWidth="1"/>
    <col min="1026" max="1026" width="11.7109375" style="478" customWidth="1"/>
    <col min="1027" max="1027" width="15.140625" style="478" customWidth="1"/>
    <col min="1028" max="1028" width="22.7109375" style="478" customWidth="1"/>
    <col min="1029" max="1029" width="23.7109375" style="478" customWidth="1"/>
    <col min="1030" max="1030" width="42.28515625" style="478" customWidth="1"/>
    <col min="1031" max="1031" width="22.42578125" style="478" customWidth="1"/>
    <col min="1032" max="1040" width="3.85546875" style="478" bestFit="1" customWidth="1"/>
    <col min="1041" max="1043" width="5.140625" style="478" bestFit="1" customWidth="1"/>
    <col min="1044" max="1044" width="14.28515625" style="478" customWidth="1"/>
    <col min="1045" max="1045" width="20" style="478" customWidth="1"/>
    <col min="1046" max="1046" width="33.42578125" style="478" customWidth="1"/>
    <col min="1047" max="1276" width="9.140625" style="478"/>
    <col min="1277" max="1277" width="16.28515625" style="478" customWidth="1"/>
    <col min="1278" max="1278" width="24.140625" style="478" customWidth="1"/>
    <col min="1279" max="1280" width="30.42578125" style="478" customWidth="1"/>
    <col min="1281" max="1281" width="26.140625" style="478" customWidth="1"/>
    <col min="1282" max="1282" width="11.7109375" style="478" customWidth="1"/>
    <col min="1283" max="1283" width="15.140625" style="478" customWidth="1"/>
    <col min="1284" max="1284" width="22.7109375" style="478" customWidth="1"/>
    <col min="1285" max="1285" width="23.7109375" style="478" customWidth="1"/>
    <col min="1286" max="1286" width="42.28515625" style="478" customWidth="1"/>
    <col min="1287" max="1287" width="22.42578125" style="478" customWidth="1"/>
    <col min="1288" max="1296" width="3.85546875" style="478" bestFit="1" customWidth="1"/>
    <col min="1297" max="1299" width="5.140625" style="478" bestFit="1" customWidth="1"/>
    <col min="1300" max="1300" width="14.28515625" style="478" customWidth="1"/>
    <col min="1301" max="1301" width="20" style="478" customWidth="1"/>
    <col min="1302" max="1302" width="33.42578125" style="478" customWidth="1"/>
    <col min="1303" max="1532" width="9.140625" style="478"/>
    <col min="1533" max="1533" width="16.28515625" style="478" customWidth="1"/>
    <col min="1534" max="1534" width="24.140625" style="478" customWidth="1"/>
    <col min="1535" max="1536" width="30.42578125" style="478" customWidth="1"/>
    <col min="1537" max="1537" width="26.140625" style="478" customWidth="1"/>
    <col min="1538" max="1538" width="11.7109375" style="478" customWidth="1"/>
    <col min="1539" max="1539" width="15.140625" style="478" customWidth="1"/>
    <col min="1540" max="1540" width="22.7109375" style="478" customWidth="1"/>
    <col min="1541" max="1541" width="23.7109375" style="478" customWidth="1"/>
    <col min="1542" max="1542" width="42.28515625" style="478" customWidth="1"/>
    <col min="1543" max="1543" width="22.42578125" style="478" customWidth="1"/>
    <col min="1544" max="1552" width="3.85546875" style="478" bestFit="1" customWidth="1"/>
    <col min="1553" max="1555" width="5.140625" style="478" bestFit="1" customWidth="1"/>
    <col min="1556" max="1556" width="14.28515625" style="478" customWidth="1"/>
    <col min="1557" max="1557" width="20" style="478" customWidth="1"/>
    <col min="1558" max="1558" width="33.42578125" style="478" customWidth="1"/>
    <col min="1559" max="1788" width="9.140625" style="478"/>
    <col min="1789" max="1789" width="16.28515625" style="478" customWidth="1"/>
    <col min="1790" max="1790" width="24.140625" style="478" customWidth="1"/>
    <col min="1791" max="1792" width="30.42578125" style="478" customWidth="1"/>
    <col min="1793" max="1793" width="26.140625" style="478" customWidth="1"/>
    <col min="1794" max="1794" width="11.7109375" style="478" customWidth="1"/>
    <col min="1795" max="1795" width="15.140625" style="478" customWidth="1"/>
    <col min="1796" max="1796" width="22.7109375" style="478" customWidth="1"/>
    <col min="1797" max="1797" width="23.7109375" style="478" customWidth="1"/>
    <col min="1798" max="1798" width="42.28515625" style="478" customWidth="1"/>
    <col min="1799" max="1799" width="22.42578125" style="478" customWidth="1"/>
    <col min="1800" max="1808" width="3.85546875" style="478" bestFit="1" customWidth="1"/>
    <col min="1809" max="1811" width="5.140625" style="478" bestFit="1" customWidth="1"/>
    <col min="1812" max="1812" width="14.28515625" style="478" customWidth="1"/>
    <col min="1813" max="1813" width="20" style="478" customWidth="1"/>
    <col min="1814" max="1814" width="33.42578125" style="478" customWidth="1"/>
    <col min="1815" max="2044" width="9.140625" style="478"/>
    <col min="2045" max="2045" width="16.28515625" style="478" customWidth="1"/>
    <col min="2046" max="2046" width="24.140625" style="478" customWidth="1"/>
    <col min="2047" max="2048" width="30.42578125" style="478" customWidth="1"/>
    <col min="2049" max="2049" width="26.140625" style="478" customWidth="1"/>
    <col min="2050" max="2050" width="11.7109375" style="478" customWidth="1"/>
    <col min="2051" max="2051" width="15.140625" style="478" customWidth="1"/>
    <col min="2052" max="2052" width="22.7109375" style="478" customWidth="1"/>
    <col min="2053" max="2053" width="23.7109375" style="478" customWidth="1"/>
    <col min="2054" max="2054" width="42.28515625" style="478" customWidth="1"/>
    <col min="2055" max="2055" width="22.42578125" style="478" customWidth="1"/>
    <col min="2056" max="2064" width="3.85546875" style="478" bestFit="1" customWidth="1"/>
    <col min="2065" max="2067" width="5.140625" style="478" bestFit="1" customWidth="1"/>
    <col min="2068" max="2068" width="14.28515625" style="478" customWidth="1"/>
    <col min="2069" max="2069" width="20" style="478" customWidth="1"/>
    <col min="2070" max="2070" width="33.42578125" style="478" customWidth="1"/>
    <col min="2071" max="2300" width="9.140625" style="478"/>
    <col min="2301" max="2301" width="16.28515625" style="478" customWidth="1"/>
    <col min="2302" max="2302" width="24.140625" style="478" customWidth="1"/>
    <col min="2303" max="2304" width="30.42578125" style="478" customWidth="1"/>
    <col min="2305" max="2305" width="26.140625" style="478" customWidth="1"/>
    <col min="2306" max="2306" width="11.7109375" style="478" customWidth="1"/>
    <col min="2307" max="2307" width="15.140625" style="478" customWidth="1"/>
    <col min="2308" max="2308" width="22.7109375" style="478" customWidth="1"/>
    <col min="2309" max="2309" width="23.7109375" style="478" customWidth="1"/>
    <col min="2310" max="2310" width="42.28515625" style="478" customWidth="1"/>
    <col min="2311" max="2311" width="22.42578125" style="478" customWidth="1"/>
    <col min="2312" max="2320" width="3.85546875" style="478" bestFit="1" customWidth="1"/>
    <col min="2321" max="2323" width="5.140625" style="478" bestFit="1" customWidth="1"/>
    <col min="2324" max="2324" width="14.28515625" style="478" customWidth="1"/>
    <col min="2325" max="2325" width="20" style="478" customWidth="1"/>
    <col min="2326" max="2326" width="33.42578125" style="478" customWidth="1"/>
    <col min="2327" max="2556" width="9.140625" style="478"/>
    <col min="2557" max="2557" width="16.28515625" style="478" customWidth="1"/>
    <col min="2558" max="2558" width="24.140625" style="478" customWidth="1"/>
    <col min="2559" max="2560" width="30.42578125" style="478" customWidth="1"/>
    <col min="2561" max="2561" width="26.140625" style="478" customWidth="1"/>
    <col min="2562" max="2562" width="11.7109375" style="478" customWidth="1"/>
    <col min="2563" max="2563" width="15.140625" style="478" customWidth="1"/>
    <col min="2564" max="2564" width="22.7109375" style="478" customWidth="1"/>
    <col min="2565" max="2565" width="23.7109375" style="478" customWidth="1"/>
    <col min="2566" max="2566" width="42.28515625" style="478" customWidth="1"/>
    <col min="2567" max="2567" width="22.42578125" style="478" customWidth="1"/>
    <col min="2568" max="2576" width="3.85546875" style="478" bestFit="1" customWidth="1"/>
    <col min="2577" max="2579" width="5.140625" style="478" bestFit="1" customWidth="1"/>
    <col min="2580" max="2580" width="14.28515625" style="478" customWidth="1"/>
    <col min="2581" max="2581" width="20" style="478" customWidth="1"/>
    <col min="2582" max="2582" width="33.42578125" style="478" customWidth="1"/>
    <col min="2583" max="2812" width="9.140625" style="478"/>
    <col min="2813" max="2813" width="16.28515625" style="478" customWidth="1"/>
    <col min="2814" max="2814" width="24.140625" style="478" customWidth="1"/>
    <col min="2815" max="2816" width="30.42578125" style="478" customWidth="1"/>
    <col min="2817" max="2817" width="26.140625" style="478" customWidth="1"/>
    <col min="2818" max="2818" width="11.7109375" style="478" customWidth="1"/>
    <col min="2819" max="2819" width="15.140625" style="478" customWidth="1"/>
    <col min="2820" max="2820" width="22.7109375" style="478" customWidth="1"/>
    <col min="2821" max="2821" width="23.7109375" style="478" customWidth="1"/>
    <col min="2822" max="2822" width="42.28515625" style="478" customWidth="1"/>
    <col min="2823" max="2823" width="22.42578125" style="478" customWidth="1"/>
    <col min="2824" max="2832" width="3.85546875" style="478" bestFit="1" customWidth="1"/>
    <col min="2833" max="2835" width="5.140625" style="478" bestFit="1" customWidth="1"/>
    <col min="2836" max="2836" width="14.28515625" style="478" customWidth="1"/>
    <col min="2837" max="2837" width="20" style="478" customWidth="1"/>
    <col min="2838" max="2838" width="33.42578125" style="478" customWidth="1"/>
    <col min="2839" max="3068" width="9.140625" style="478"/>
    <col min="3069" max="3069" width="16.28515625" style="478" customWidth="1"/>
    <col min="3070" max="3070" width="24.140625" style="478" customWidth="1"/>
    <col min="3071" max="3072" width="30.42578125" style="478" customWidth="1"/>
    <col min="3073" max="3073" width="26.140625" style="478" customWidth="1"/>
    <col min="3074" max="3074" width="11.7109375" style="478" customWidth="1"/>
    <col min="3075" max="3075" width="15.140625" style="478" customWidth="1"/>
    <col min="3076" max="3076" width="22.7109375" style="478" customWidth="1"/>
    <col min="3077" max="3077" width="23.7109375" style="478" customWidth="1"/>
    <col min="3078" max="3078" width="42.28515625" style="478" customWidth="1"/>
    <col min="3079" max="3079" width="22.42578125" style="478" customWidth="1"/>
    <col min="3080" max="3088" width="3.85546875" style="478" bestFit="1" customWidth="1"/>
    <col min="3089" max="3091" width="5.140625" style="478" bestFit="1" customWidth="1"/>
    <col min="3092" max="3092" width="14.28515625" style="478" customWidth="1"/>
    <col min="3093" max="3093" width="20" style="478" customWidth="1"/>
    <col min="3094" max="3094" width="33.42578125" style="478" customWidth="1"/>
    <col min="3095" max="3324" width="9.140625" style="478"/>
    <col min="3325" max="3325" width="16.28515625" style="478" customWidth="1"/>
    <col min="3326" max="3326" width="24.140625" style="478" customWidth="1"/>
    <col min="3327" max="3328" width="30.42578125" style="478" customWidth="1"/>
    <col min="3329" max="3329" width="26.140625" style="478" customWidth="1"/>
    <col min="3330" max="3330" width="11.7109375" style="478" customWidth="1"/>
    <col min="3331" max="3331" width="15.140625" style="478" customWidth="1"/>
    <col min="3332" max="3332" width="22.7109375" style="478" customWidth="1"/>
    <col min="3333" max="3333" width="23.7109375" style="478" customWidth="1"/>
    <col min="3334" max="3334" width="42.28515625" style="478" customWidth="1"/>
    <col min="3335" max="3335" width="22.42578125" style="478" customWidth="1"/>
    <col min="3336" max="3344" width="3.85546875" style="478" bestFit="1" customWidth="1"/>
    <col min="3345" max="3347" width="5.140625" style="478" bestFit="1" customWidth="1"/>
    <col min="3348" max="3348" width="14.28515625" style="478" customWidth="1"/>
    <col min="3349" max="3349" width="20" style="478" customWidth="1"/>
    <col min="3350" max="3350" width="33.42578125" style="478" customWidth="1"/>
    <col min="3351" max="3580" width="9.140625" style="478"/>
    <col min="3581" max="3581" width="16.28515625" style="478" customWidth="1"/>
    <col min="3582" max="3582" width="24.140625" style="478" customWidth="1"/>
    <col min="3583" max="3584" width="30.42578125" style="478" customWidth="1"/>
    <col min="3585" max="3585" width="26.140625" style="478" customWidth="1"/>
    <col min="3586" max="3586" width="11.7109375" style="478" customWidth="1"/>
    <col min="3587" max="3587" width="15.140625" style="478" customWidth="1"/>
    <col min="3588" max="3588" width="22.7109375" style="478" customWidth="1"/>
    <col min="3589" max="3589" width="23.7109375" style="478" customWidth="1"/>
    <col min="3590" max="3590" width="42.28515625" style="478" customWidth="1"/>
    <col min="3591" max="3591" width="22.42578125" style="478" customWidth="1"/>
    <col min="3592" max="3600" width="3.85546875" style="478" bestFit="1" customWidth="1"/>
    <col min="3601" max="3603" width="5.140625" style="478" bestFit="1" customWidth="1"/>
    <col min="3604" max="3604" width="14.28515625" style="478" customWidth="1"/>
    <col min="3605" max="3605" width="20" style="478" customWidth="1"/>
    <col min="3606" max="3606" width="33.42578125" style="478" customWidth="1"/>
    <col min="3607" max="3836" width="9.140625" style="478"/>
    <col min="3837" max="3837" width="16.28515625" style="478" customWidth="1"/>
    <col min="3838" max="3838" width="24.140625" style="478" customWidth="1"/>
    <col min="3839" max="3840" width="30.42578125" style="478" customWidth="1"/>
    <col min="3841" max="3841" width="26.140625" style="478" customWidth="1"/>
    <col min="3842" max="3842" width="11.7109375" style="478" customWidth="1"/>
    <col min="3843" max="3843" width="15.140625" style="478" customWidth="1"/>
    <col min="3844" max="3844" width="22.7109375" style="478" customWidth="1"/>
    <col min="3845" max="3845" width="23.7109375" style="478" customWidth="1"/>
    <col min="3846" max="3846" width="42.28515625" style="478" customWidth="1"/>
    <col min="3847" max="3847" width="22.42578125" style="478" customWidth="1"/>
    <col min="3848" max="3856" width="3.85546875" style="478" bestFit="1" customWidth="1"/>
    <col min="3857" max="3859" width="5.140625" style="478" bestFit="1" customWidth="1"/>
    <col min="3860" max="3860" width="14.28515625" style="478" customWidth="1"/>
    <col min="3861" max="3861" width="20" style="478" customWidth="1"/>
    <col min="3862" max="3862" width="33.42578125" style="478" customWidth="1"/>
    <col min="3863" max="4092" width="9.140625" style="478"/>
    <col min="4093" max="4093" width="16.28515625" style="478" customWidth="1"/>
    <col min="4094" max="4094" width="24.140625" style="478" customWidth="1"/>
    <col min="4095" max="4096" width="30.42578125" style="478" customWidth="1"/>
    <col min="4097" max="4097" width="26.140625" style="478" customWidth="1"/>
    <col min="4098" max="4098" width="11.7109375" style="478" customWidth="1"/>
    <col min="4099" max="4099" width="15.140625" style="478" customWidth="1"/>
    <col min="4100" max="4100" width="22.7109375" style="478" customWidth="1"/>
    <col min="4101" max="4101" width="23.7109375" style="478" customWidth="1"/>
    <col min="4102" max="4102" width="42.28515625" style="478" customWidth="1"/>
    <col min="4103" max="4103" width="22.42578125" style="478" customWidth="1"/>
    <col min="4104" max="4112" width="3.85546875" style="478" bestFit="1" customWidth="1"/>
    <col min="4113" max="4115" width="5.140625" style="478" bestFit="1" customWidth="1"/>
    <col min="4116" max="4116" width="14.28515625" style="478" customWidth="1"/>
    <col min="4117" max="4117" width="20" style="478" customWidth="1"/>
    <col min="4118" max="4118" width="33.42578125" style="478" customWidth="1"/>
    <col min="4119" max="4348" width="9.140625" style="478"/>
    <col min="4349" max="4349" width="16.28515625" style="478" customWidth="1"/>
    <col min="4350" max="4350" width="24.140625" style="478" customWidth="1"/>
    <col min="4351" max="4352" width="30.42578125" style="478" customWidth="1"/>
    <col min="4353" max="4353" width="26.140625" style="478" customWidth="1"/>
    <col min="4354" max="4354" width="11.7109375" style="478" customWidth="1"/>
    <col min="4355" max="4355" width="15.140625" style="478" customWidth="1"/>
    <col min="4356" max="4356" width="22.7109375" style="478" customWidth="1"/>
    <col min="4357" max="4357" width="23.7109375" style="478" customWidth="1"/>
    <col min="4358" max="4358" width="42.28515625" style="478" customWidth="1"/>
    <col min="4359" max="4359" width="22.42578125" style="478" customWidth="1"/>
    <col min="4360" max="4368" width="3.85546875" style="478" bestFit="1" customWidth="1"/>
    <col min="4369" max="4371" width="5.140625" style="478" bestFit="1" customWidth="1"/>
    <col min="4372" max="4372" width="14.28515625" style="478" customWidth="1"/>
    <col min="4373" max="4373" width="20" style="478" customWidth="1"/>
    <col min="4374" max="4374" width="33.42578125" style="478" customWidth="1"/>
    <col min="4375" max="4604" width="9.140625" style="478"/>
    <col min="4605" max="4605" width="16.28515625" style="478" customWidth="1"/>
    <col min="4606" max="4606" width="24.140625" style="478" customWidth="1"/>
    <col min="4607" max="4608" width="30.42578125" style="478" customWidth="1"/>
    <col min="4609" max="4609" width="26.140625" style="478" customWidth="1"/>
    <col min="4610" max="4610" width="11.7109375" style="478" customWidth="1"/>
    <col min="4611" max="4611" width="15.140625" style="478" customWidth="1"/>
    <col min="4612" max="4612" width="22.7109375" style="478" customWidth="1"/>
    <col min="4613" max="4613" width="23.7109375" style="478" customWidth="1"/>
    <col min="4614" max="4614" width="42.28515625" style="478" customWidth="1"/>
    <col min="4615" max="4615" width="22.42578125" style="478" customWidth="1"/>
    <col min="4616" max="4624" width="3.85546875" style="478" bestFit="1" customWidth="1"/>
    <col min="4625" max="4627" width="5.140625" style="478" bestFit="1" customWidth="1"/>
    <col min="4628" max="4628" width="14.28515625" style="478" customWidth="1"/>
    <col min="4629" max="4629" width="20" style="478" customWidth="1"/>
    <col min="4630" max="4630" width="33.42578125" style="478" customWidth="1"/>
    <col min="4631" max="4860" width="9.140625" style="478"/>
    <col min="4861" max="4861" width="16.28515625" style="478" customWidth="1"/>
    <col min="4862" max="4862" width="24.140625" style="478" customWidth="1"/>
    <col min="4863" max="4864" width="30.42578125" style="478" customWidth="1"/>
    <col min="4865" max="4865" width="26.140625" style="478" customWidth="1"/>
    <col min="4866" max="4866" width="11.7109375" style="478" customWidth="1"/>
    <col min="4867" max="4867" width="15.140625" style="478" customWidth="1"/>
    <col min="4868" max="4868" width="22.7109375" style="478" customWidth="1"/>
    <col min="4869" max="4869" width="23.7109375" style="478" customWidth="1"/>
    <col min="4870" max="4870" width="42.28515625" style="478" customWidth="1"/>
    <col min="4871" max="4871" width="22.42578125" style="478" customWidth="1"/>
    <col min="4872" max="4880" width="3.85546875" style="478" bestFit="1" customWidth="1"/>
    <col min="4881" max="4883" width="5.140625" style="478" bestFit="1" customWidth="1"/>
    <col min="4884" max="4884" width="14.28515625" style="478" customWidth="1"/>
    <col min="4885" max="4885" width="20" style="478" customWidth="1"/>
    <col min="4886" max="4886" width="33.42578125" style="478" customWidth="1"/>
    <col min="4887" max="5116" width="9.140625" style="478"/>
    <col min="5117" max="5117" width="16.28515625" style="478" customWidth="1"/>
    <col min="5118" max="5118" width="24.140625" style="478" customWidth="1"/>
    <col min="5119" max="5120" width="30.42578125" style="478" customWidth="1"/>
    <col min="5121" max="5121" width="26.140625" style="478" customWidth="1"/>
    <col min="5122" max="5122" width="11.7109375" style="478" customWidth="1"/>
    <col min="5123" max="5123" width="15.140625" style="478" customWidth="1"/>
    <col min="5124" max="5124" width="22.7109375" style="478" customWidth="1"/>
    <col min="5125" max="5125" width="23.7109375" style="478" customWidth="1"/>
    <col min="5126" max="5126" width="42.28515625" style="478" customWidth="1"/>
    <col min="5127" max="5127" width="22.42578125" style="478" customWidth="1"/>
    <col min="5128" max="5136" width="3.85546875" style="478" bestFit="1" customWidth="1"/>
    <col min="5137" max="5139" width="5.140625" style="478" bestFit="1" customWidth="1"/>
    <col min="5140" max="5140" width="14.28515625" style="478" customWidth="1"/>
    <col min="5141" max="5141" width="20" style="478" customWidth="1"/>
    <col min="5142" max="5142" width="33.42578125" style="478" customWidth="1"/>
    <col min="5143" max="5372" width="9.140625" style="478"/>
    <col min="5373" max="5373" width="16.28515625" style="478" customWidth="1"/>
    <col min="5374" max="5374" width="24.140625" style="478" customWidth="1"/>
    <col min="5375" max="5376" width="30.42578125" style="478" customWidth="1"/>
    <col min="5377" max="5377" width="26.140625" style="478" customWidth="1"/>
    <col min="5378" max="5378" width="11.7109375" style="478" customWidth="1"/>
    <col min="5379" max="5379" width="15.140625" style="478" customWidth="1"/>
    <col min="5380" max="5380" width="22.7109375" style="478" customWidth="1"/>
    <col min="5381" max="5381" width="23.7109375" style="478" customWidth="1"/>
    <col min="5382" max="5382" width="42.28515625" style="478" customWidth="1"/>
    <col min="5383" max="5383" width="22.42578125" style="478" customWidth="1"/>
    <col min="5384" max="5392" width="3.85546875" style="478" bestFit="1" customWidth="1"/>
    <col min="5393" max="5395" width="5.140625" style="478" bestFit="1" customWidth="1"/>
    <col min="5396" max="5396" width="14.28515625" style="478" customWidth="1"/>
    <col min="5397" max="5397" width="20" style="478" customWidth="1"/>
    <col min="5398" max="5398" width="33.42578125" style="478" customWidth="1"/>
    <col min="5399" max="5628" width="9.140625" style="478"/>
    <col min="5629" max="5629" width="16.28515625" style="478" customWidth="1"/>
    <col min="5630" max="5630" width="24.140625" style="478" customWidth="1"/>
    <col min="5631" max="5632" width="30.42578125" style="478" customWidth="1"/>
    <col min="5633" max="5633" width="26.140625" style="478" customWidth="1"/>
    <col min="5634" max="5634" width="11.7109375" style="478" customWidth="1"/>
    <col min="5635" max="5635" width="15.140625" style="478" customWidth="1"/>
    <col min="5636" max="5636" width="22.7109375" style="478" customWidth="1"/>
    <col min="5637" max="5637" width="23.7109375" style="478" customWidth="1"/>
    <col min="5638" max="5638" width="42.28515625" style="478" customWidth="1"/>
    <col min="5639" max="5639" width="22.42578125" style="478" customWidth="1"/>
    <col min="5640" max="5648" width="3.85546875" style="478" bestFit="1" customWidth="1"/>
    <col min="5649" max="5651" width="5.140625" style="478" bestFit="1" customWidth="1"/>
    <col min="5652" max="5652" width="14.28515625" style="478" customWidth="1"/>
    <col min="5653" max="5653" width="20" style="478" customWidth="1"/>
    <col min="5654" max="5654" width="33.42578125" style="478" customWidth="1"/>
    <col min="5655" max="5884" width="9.140625" style="478"/>
    <col min="5885" max="5885" width="16.28515625" style="478" customWidth="1"/>
    <col min="5886" max="5886" width="24.140625" style="478" customWidth="1"/>
    <col min="5887" max="5888" width="30.42578125" style="478" customWidth="1"/>
    <col min="5889" max="5889" width="26.140625" style="478" customWidth="1"/>
    <col min="5890" max="5890" width="11.7109375" style="478" customWidth="1"/>
    <col min="5891" max="5891" width="15.140625" style="478" customWidth="1"/>
    <col min="5892" max="5892" width="22.7109375" style="478" customWidth="1"/>
    <col min="5893" max="5893" width="23.7109375" style="478" customWidth="1"/>
    <col min="5894" max="5894" width="42.28515625" style="478" customWidth="1"/>
    <col min="5895" max="5895" width="22.42578125" style="478" customWidth="1"/>
    <col min="5896" max="5904" width="3.85546875" style="478" bestFit="1" customWidth="1"/>
    <col min="5905" max="5907" width="5.140625" style="478" bestFit="1" customWidth="1"/>
    <col min="5908" max="5908" width="14.28515625" style="478" customWidth="1"/>
    <col min="5909" max="5909" width="20" style="478" customWidth="1"/>
    <col min="5910" max="5910" width="33.42578125" style="478" customWidth="1"/>
    <col min="5911" max="6140" width="9.140625" style="478"/>
    <col min="6141" max="6141" width="16.28515625" style="478" customWidth="1"/>
    <col min="6142" max="6142" width="24.140625" style="478" customWidth="1"/>
    <col min="6143" max="6144" width="30.42578125" style="478" customWidth="1"/>
    <col min="6145" max="6145" width="26.140625" style="478" customWidth="1"/>
    <col min="6146" max="6146" width="11.7109375" style="478" customWidth="1"/>
    <col min="6147" max="6147" width="15.140625" style="478" customWidth="1"/>
    <col min="6148" max="6148" width="22.7109375" style="478" customWidth="1"/>
    <col min="6149" max="6149" width="23.7109375" style="478" customWidth="1"/>
    <col min="6150" max="6150" width="42.28515625" style="478" customWidth="1"/>
    <col min="6151" max="6151" width="22.42578125" style="478" customWidth="1"/>
    <col min="6152" max="6160" width="3.85546875" style="478" bestFit="1" customWidth="1"/>
    <col min="6161" max="6163" width="5.140625" style="478" bestFit="1" customWidth="1"/>
    <col min="6164" max="6164" width="14.28515625" style="478" customWidth="1"/>
    <col min="6165" max="6165" width="20" style="478" customWidth="1"/>
    <col min="6166" max="6166" width="33.42578125" style="478" customWidth="1"/>
    <col min="6167" max="6396" width="9.140625" style="478"/>
    <col min="6397" max="6397" width="16.28515625" style="478" customWidth="1"/>
    <col min="6398" max="6398" width="24.140625" style="478" customWidth="1"/>
    <col min="6399" max="6400" width="30.42578125" style="478" customWidth="1"/>
    <col min="6401" max="6401" width="26.140625" style="478" customWidth="1"/>
    <col min="6402" max="6402" width="11.7109375" style="478" customWidth="1"/>
    <col min="6403" max="6403" width="15.140625" style="478" customWidth="1"/>
    <col min="6404" max="6404" width="22.7109375" style="478" customWidth="1"/>
    <col min="6405" max="6405" width="23.7109375" style="478" customWidth="1"/>
    <col min="6406" max="6406" width="42.28515625" style="478" customWidth="1"/>
    <col min="6407" max="6407" width="22.42578125" style="478" customWidth="1"/>
    <col min="6408" max="6416" width="3.85546875" style="478" bestFit="1" customWidth="1"/>
    <col min="6417" max="6419" width="5.140625" style="478" bestFit="1" customWidth="1"/>
    <col min="6420" max="6420" width="14.28515625" style="478" customWidth="1"/>
    <col min="6421" max="6421" width="20" style="478" customWidth="1"/>
    <col min="6422" max="6422" width="33.42578125" style="478" customWidth="1"/>
    <col min="6423" max="6652" width="9.140625" style="478"/>
    <col min="6653" max="6653" width="16.28515625" style="478" customWidth="1"/>
    <col min="6654" max="6654" width="24.140625" style="478" customWidth="1"/>
    <col min="6655" max="6656" width="30.42578125" style="478" customWidth="1"/>
    <col min="6657" max="6657" width="26.140625" style="478" customWidth="1"/>
    <col min="6658" max="6658" width="11.7109375" style="478" customWidth="1"/>
    <col min="6659" max="6659" width="15.140625" style="478" customWidth="1"/>
    <col min="6660" max="6660" width="22.7109375" style="478" customWidth="1"/>
    <col min="6661" max="6661" width="23.7109375" style="478" customWidth="1"/>
    <col min="6662" max="6662" width="42.28515625" style="478" customWidth="1"/>
    <col min="6663" max="6663" width="22.42578125" style="478" customWidth="1"/>
    <col min="6664" max="6672" width="3.85546875" style="478" bestFit="1" customWidth="1"/>
    <col min="6673" max="6675" width="5.140625" style="478" bestFit="1" customWidth="1"/>
    <col min="6676" max="6676" width="14.28515625" style="478" customWidth="1"/>
    <col min="6677" max="6677" width="20" style="478" customWidth="1"/>
    <col min="6678" max="6678" width="33.42578125" style="478" customWidth="1"/>
    <col min="6679" max="6908" width="9.140625" style="478"/>
    <col min="6909" max="6909" width="16.28515625" style="478" customWidth="1"/>
    <col min="6910" max="6910" width="24.140625" style="478" customWidth="1"/>
    <col min="6911" max="6912" width="30.42578125" style="478" customWidth="1"/>
    <col min="6913" max="6913" width="26.140625" style="478" customWidth="1"/>
    <col min="6914" max="6914" width="11.7109375" style="478" customWidth="1"/>
    <col min="6915" max="6915" width="15.140625" style="478" customWidth="1"/>
    <col min="6916" max="6916" width="22.7109375" style="478" customWidth="1"/>
    <col min="6917" max="6917" width="23.7109375" style="478" customWidth="1"/>
    <col min="6918" max="6918" width="42.28515625" style="478" customWidth="1"/>
    <col min="6919" max="6919" width="22.42578125" style="478" customWidth="1"/>
    <col min="6920" max="6928" width="3.85546875" style="478" bestFit="1" customWidth="1"/>
    <col min="6929" max="6931" width="5.140625" style="478" bestFit="1" customWidth="1"/>
    <col min="6932" max="6932" width="14.28515625" style="478" customWidth="1"/>
    <col min="6933" max="6933" width="20" style="478" customWidth="1"/>
    <col min="6934" max="6934" width="33.42578125" style="478" customWidth="1"/>
    <col min="6935" max="7164" width="9.140625" style="478"/>
    <col min="7165" max="7165" width="16.28515625" style="478" customWidth="1"/>
    <col min="7166" max="7166" width="24.140625" style="478" customWidth="1"/>
    <col min="7167" max="7168" width="30.42578125" style="478" customWidth="1"/>
    <col min="7169" max="7169" width="26.140625" style="478" customWidth="1"/>
    <col min="7170" max="7170" width="11.7109375" style="478" customWidth="1"/>
    <col min="7171" max="7171" width="15.140625" style="478" customWidth="1"/>
    <col min="7172" max="7172" width="22.7109375" style="478" customWidth="1"/>
    <col min="7173" max="7173" width="23.7109375" style="478" customWidth="1"/>
    <col min="7174" max="7174" width="42.28515625" style="478" customWidth="1"/>
    <col min="7175" max="7175" width="22.42578125" style="478" customWidth="1"/>
    <col min="7176" max="7184" width="3.85546875" style="478" bestFit="1" customWidth="1"/>
    <col min="7185" max="7187" width="5.140625" style="478" bestFit="1" customWidth="1"/>
    <col min="7188" max="7188" width="14.28515625" style="478" customWidth="1"/>
    <col min="7189" max="7189" width="20" style="478" customWidth="1"/>
    <col min="7190" max="7190" width="33.42578125" style="478" customWidth="1"/>
    <col min="7191" max="7420" width="9.140625" style="478"/>
    <col min="7421" max="7421" width="16.28515625" style="478" customWidth="1"/>
    <col min="7422" max="7422" width="24.140625" style="478" customWidth="1"/>
    <col min="7423" max="7424" width="30.42578125" style="478" customWidth="1"/>
    <col min="7425" max="7425" width="26.140625" style="478" customWidth="1"/>
    <col min="7426" max="7426" width="11.7109375" style="478" customWidth="1"/>
    <col min="7427" max="7427" width="15.140625" style="478" customWidth="1"/>
    <col min="7428" max="7428" width="22.7109375" style="478" customWidth="1"/>
    <col min="7429" max="7429" width="23.7109375" style="478" customWidth="1"/>
    <col min="7430" max="7430" width="42.28515625" style="478" customWidth="1"/>
    <col min="7431" max="7431" width="22.42578125" style="478" customWidth="1"/>
    <col min="7432" max="7440" width="3.85546875" style="478" bestFit="1" customWidth="1"/>
    <col min="7441" max="7443" width="5.140625" style="478" bestFit="1" customWidth="1"/>
    <col min="7444" max="7444" width="14.28515625" style="478" customWidth="1"/>
    <col min="7445" max="7445" width="20" style="478" customWidth="1"/>
    <col min="7446" max="7446" width="33.42578125" style="478" customWidth="1"/>
    <col min="7447" max="7676" width="9.140625" style="478"/>
    <col min="7677" max="7677" width="16.28515625" style="478" customWidth="1"/>
    <col min="7678" max="7678" width="24.140625" style="478" customWidth="1"/>
    <col min="7679" max="7680" width="30.42578125" style="478" customWidth="1"/>
    <col min="7681" max="7681" width="26.140625" style="478" customWidth="1"/>
    <col min="7682" max="7682" width="11.7109375" style="478" customWidth="1"/>
    <col min="7683" max="7683" width="15.140625" style="478" customWidth="1"/>
    <col min="7684" max="7684" width="22.7109375" style="478" customWidth="1"/>
    <col min="7685" max="7685" width="23.7109375" style="478" customWidth="1"/>
    <col min="7686" max="7686" width="42.28515625" style="478" customWidth="1"/>
    <col min="7687" max="7687" width="22.42578125" style="478" customWidth="1"/>
    <col min="7688" max="7696" width="3.85546875" style="478" bestFit="1" customWidth="1"/>
    <col min="7697" max="7699" width="5.140625" style="478" bestFit="1" customWidth="1"/>
    <col min="7700" max="7700" width="14.28515625" style="478" customWidth="1"/>
    <col min="7701" max="7701" width="20" style="478" customWidth="1"/>
    <col min="7702" max="7702" width="33.42578125" style="478" customWidth="1"/>
    <col min="7703" max="7932" width="9.140625" style="478"/>
    <col min="7933" max="7933" width="16.28515625" style="478" customWidth="1"/>
    <col min="7934" max="7934" width="24.140625" style="478" customWidth="1"/>
    <col min="7935" max="7936" width="30.42578125" style="478" customWidth="1"/>
    <col min="7937" max="7937" width="26.140625" style="478" customWidth="1"/>
    <col min="7938" max="7938" width="11.7109375" style="478" customWidth="1"/>
    <col min="7939" max="7939" width="15.140625" style="478" customWidth="1"/>
    <col min="7940" max="7940" width="22.7109375" style="478" customWidth="1"/>
    <col min="7941" max="7941" width="23.7109375" style="478" customWidth="1"/>
    <col min="7942" max="7942" width="42.28515625" style="478" customWidth="1"/>
    <col min="7943" max="7943" width="22.42578125" style="478" customWidth="1"/>
    <col min="7944" max="7952" width="3.85546875" style="478" bestFit="1" customWidth="1"/>
    <col min="7953" max="7955" width="5.140625" style="478" bestFit="1" customWidth="1"/>
    <col min="7956" max="7956" width="14.28515625" style="478" customWidth="1"/>
    <col min="7957" max="7957" width="20" style="478" customWidth="1"/>
    <col min="7958" max="7958" width="33.42578125" style="478" customWidth="1"/>
    <col min="7959" max="8188" width="9.140625" style="478"/>
    <col min="8189" max="8189" width="16.28515625" style="478" customWidth="1"/>
    <col min="8190" max="8190" width="24.140625" style="478" customWidth="1"/>
    <col min="8191" max="8192" width="30.42578125" style="478" customWidth="1"/>
    <col min="8193" max="8193" width="26.140625" style="478" customWidth="1"/>
    <col min="8194" max="8194" width="11.7109375" style="478" customWidth="1"/>
    <col min="8195" max="8195" width="15.140625" style="478" customWidth="1"/>
    <col min="8196" max="8196" width="22.7109375" style="478" customWidth="1"/>
    <col min="8197" max="8197" width="23.7109375" style="478" customWidth="1"/>
    <col min="8198" max="8198" width="42.28515625" style="478" customWidth="1"/>
    <col min="8199" max="8199" width="22.42578125" style="478" customWidth="1"/>
    <col min="8200" max="8208" width="3.85546875" style="478" bestFit="1" customWidth="1"/>
    <col min="8209" max="8211" width="5.140625" style="478" bestFit="1" customWidth="1"/>
    <col min="8212" max="8212" width="14.28515625" style="478" customWidth="1"/>
    <col min="8213" max="8213" width="20" style="478" customWidth="1"/>
    <col min="8214" max="8214" width="33.42578125" style="478" customWidth="1"/>
    <col min="8215" max="8444" width="9.140625" style="478"/>
    <col min="8445" max="8445" width="16.28515625" style="478" customWidth="1"/>
    <col min="8446" max="8446" width="24.140625" style="478" customWidth="1"/>
    <col min="8447" max="8448" width="30.42578125" style="478" customWidth="1"/>
    <col min="8449" max="8449" width="26.140625" style="478" customWidth="1"/>
    <col min="8450" max="8450" width="11.7109375" style="478" customWidth="1"/>
    <col min="8451" max="8451" width="15.140625" style="478" customWidth="1"/>
    <col min="8452" max="8452" width="22.7109375" style="478" customWidth="1"/>
    <col min="8453" max="8453" width="23.7109375" style="478" customWidth="1"/>
    <col min="8454" max="8454" width="42.28515625" style="478" customWidth="1"/>
    <col min="8455" max="8455" width="22.42578125" style="478" customWidth="1"/>
    <col min="8456" max="8464" width="3.85546875" style="478" bestFit="1" customWidth="1"/>
    <col min="8465" max="8467" width="5.140625" style="478" bestFit="1" customWidth="1"/>
    <col min="8468" max="8468" width="14.28515625" style="478" customWidth="1"/>
    <col min="8469" max="8469" width="20" style="478" customWidth="1"/>
    <col min="8470" max="8470" width="33.42578125" style="478" customWidth="1"/>
    <col min="8471" max="8700" width="9.140625" style="478"/>
    <col min="8701" max="8701" width="16.28515625" style="478" customWidth="1"/>
    <col min="8702" max="8702" width="24.140625" style="478" customWidth="1"/>
    <col min="8703" max="8704" width="30.42578125" style="478" customWidth="1"/>
    <col min="8705" max="8705" width="26.140625" style="478" customWidth="1"/>
    <col min="8706" max="8706" width="11.7109375" style="478" customWidth="1"/>
    <col min="8707" max="8707" width="15.140625" style="478" customWidth="1"/>
    <col min="8708" max="8708" width="22.7109375" style="478" customWidth="1"/>
    <col min="8709" max="8709" width="23.7109375" style="478" customWidth="1"/>
    <col min="8710" max="8710" width="42.28515625" style="478" customWidth="1"/>
    <col min="8711" max="8711" width="22.42578125" style="478" customWidth="1"/>
    <col min="8712" max="8720" width="3.85546875" style="478" bestFit="1" customWidth="1"/>
    <col min="8721" max="8723" width="5.140625" style="478" bestFit="1" customWidth="1"/>
    <col min="8724" max="8724" width="14.28515625" style="478" customWidth="1"/>
    <col min="8725" max="8725" width="20" style="478" customWidth="1"/>
    <col min="8726" max="8726" width="33.42578125" style="478" customWidth="1"/>
    <col min="8727" max="8956" width="9.140625" style="478"/>
    <col min="8957" max="8957" width="16.28515625" style="478" customWidth="1"/>
    <col min="8958" max="8958" width="24.140625" style="478" customWidth="1"/>
    <col min="8959" max="8960" width="30.42578125" style="478" customWidth="1"/>
    <col min="8961" max="8961" width="26.140625" style="478" customWidth="1"/>
    <col min="8962" max="8962" width="11.7109375" style="478" customWidth="1"/>
    <col min="8963" max="8963" width="15.140625" style="478" customWidth="1"/>
    <col min="8964" max="8964" width="22.7109375" style="478" customWidth="1"/>
    <col min="8965" max="8965" width="23.7109375" style="478" customWidth="1"/>
    <col min="8966" max="8966" width="42.28515625" style="478" customWidth="1"/>
    <col min="8967" max="8967" width="22.42578125" style="478" customWidth="1"/>
    <col min="8968" max="8976" width="3.85546875" style="478" bestFit="1" customWidth="1"/>
    <col min="8977" max="8979" width="5.140625" style="478" bestFit="1" customWidth="1"/>
    <col min="8980" max="8980" width="14.28515625" style="478" customWidth="1"/>
    <col min="8981" max="8981" width="20" style="478" customWidth="1"/>
    <col min="8982" max="8982" width="33.42578125" style="478" customWidth="1"/>
    <col min="8983" max="9212" width="9.140625" style="478"/>
    <col min="9213" max="9213" width="16.28515625" style="478" customWidth="1"/>
    <col min="9214" max="9214" width="24.140625" style="478" customWidth="1"/>
    <col min="9215" max="9216" width="30.42578125" style="478" customWidth="1"/>
    <col min="9217" max="9217" width="26.140625" style="478" customWidth="1"/>
    <col min="9218" max="9218" width="11.7109375" style="478" customWidth="1"/>
    <col min="9219" max="9219" width="15.140625" style="478" customWidth="1"/>
    <col min="9220" max="9220" width="22.7109375" style="478" customWidth="1"/>
    <col min="9221" max="9221" width="23.7109375" style="478" customWidth="1"/>
    <col min="9222" max="9222" width="42.28515625" style="478" customWidth="1"/>
    <col min="9223" max="9223" width="22.42578125" style="478" customWidth="1"/>
    <col min="9224" max="9232" width="3.85546875" style="478" bestFit="1" customWidth="1"/>
    <col min="9233" max="9235" width="5.140625" style="478" bestFit="1" customWidth="1"/>
    <col min="9236" max="9236" width="14.28515625" style="478" customWidth="1"/>
    <col min="9237" max="9237" width="20" style="478" customWidth="1"/>
    <col min="9238" max="9238" width="33.42578125" style="478" customWidth="1"/>
    <col min="9239" max="9468" width="9.140625" style="478"/>
    <col min="9469" max="9469" width="16.28515625" style="478" customWidth="1"/>
    <col min="9470" max="9470" width="24.140625" style="478" customWidth="1"/>
    <col min="9471" max="9472" width="30.42578125" style="478" customWidth="1"/>
    <col min="9473" max="9473" width="26.140625" style="478" customWidth="1"/>
    <col min="9474" max="9474" width="11.7109375" style="478" customWidth="1"/>
    <col min="9475" max="9475" width="15.140625" style="478" customWidth="1"/>
    <col min="9476" max="9476" width="22.7109375" style="478" customWidth="1"/>
    <col min="9477" max="9477" width="23.7109375" style="478" customWidth="1"/>
    <col min="9478" max="9478" width="42.28515625" style="478" customWidth="1"/>
    <col min="9479" max="9479" width="22.42578125" style="478" customWidth="1"/>
    <col min="9480" max="9488" width="3.85546875" style="478" bestFit="1" customWidth="1"/>
    <col min="9489" max="9491" width="5.140625" style="478" bestFit="1" customWidth="1"/>
    <col min="9492" max="9492" width="14.28515625" style="478" customWidth="1"/>
    <col min="9493" max="9493" width="20" style="478" customWidth="1"/>
    <col min="9494" max="9494" width="33.42578125" style="478" customWidth="1"/>
    <col min="9495" max="9724" width="9.140625" style="478"/>
    <col min="9725" max="9725" width="16.28515625" style="478" customWidth="1"/>
    <col min="9726" max="9726" width="24.140625" style="478" customWidth="1"/>
    <col min="9727" max="9728" width="30.42578125" style="478" customWidth="1"/>
    <col min="9729" max="9729" width="26.140625" style="478" customWidth="1"/>
    <col min="9730" max="9730" width="11.7109375" style="478" customWidth="1"/>
    <col min="9731" max="9731" width="15.140625" style="478" customWidth="1"/>
    <col min="9732" max="9732" width="22.7109375" style="478" customWidth="1"/>
    <col min="9733" max="9733" width="23.7109375" style="478" customWidth="1"/>
    <col min="9734" max="9734" width="42.28515625" style="478" customWidth="1"/>
    <col min="9735" max="9735" width="22.42578125" style="478" customWidth="1"/>
    <col min="9736" max="9744" width="3.85546875" style="478" bestFit="1" customWidth="1"/>
    <col min="9745" max="9747" width="5.140625" style="478" bestFit="1" customWidth="1"/>
    <col min="9748" max="9748" width="14.28515625" style="478" customWidth="1"/>
    <col min="9749" max="9749" width="20" style="478" customWidth="1"/>
    <col min="9750" max="9750" width="33.42578125" style="478" customWidth="1"/>
    <col min="9751" max="9980" width="9.140625" style="478"/>
    <col min="9981" max="9981" width="16.28515625" style="478" customWidth="1"/>
    <col min="9982" max="9982" width="24.140625" style="478" customWidth="1"/>
    <col min="9983" max="9984" width="30.42578125" style="478" customWidth="1"/>
    <col min="9985" max="9985" width="26.140625" style="478" customWidth="1"/>
    <col min="9986" max="9986" width="11.7109375" style="478" customWidth="1"/>
    <col min="9987" max="9987" width="15.140625" style="478" customWidth="1"/>
    <col min="9988" max="9988" width="22.7109375" style="478" customWidth="1"/>
    <col min="9989" max="9989" width="23.7109375" style="478" customWidth="1"/>
    <col min="9990" max="9990" width="42.28515625" style="478" customWidth="1"/>
    <col min="9991" max="9991" width="22.42578125" style="478" customWidth="1"/>
    <col min="9992" max="10000" width="3.85546875" style="478" bestFit="1" customWidth="1"/>
    <col min="10001" max="10003" width="5.140625" style="478" bestFit="1" customWidth="1"/>
    <col min="10004" max="10004" width="14.28515625" style="478" customWidth="1"/>
    <col min="10005" max="10005" width="20" style="478" customWidth="1"/>
    <col min="10006" max="10006" width="33.42578125" style="478" customWidth="1"/>
    <col min="10007" max="10236" width="9.140625" style="478"/>
    <col min="10237" max="10237" width="16.28515625" style="478" customWidth="1"/>
    <col min="10238" max="10238" width="24.140625" style="478" customWidth="1"/>
    <col min="10239" max="10240" width="30.42578125" style="478" customWidth="1"/>
    <col min="10241" max="10241" width="26.140625" style="478" customWidth="1"/>
    <col min="10242" max="10242" width="11.7109375" style="478" customWidth="1"/>
    <col min="10243" max="10243" width="15.140625" style="478" customWidth="1"/>
    <col min="10244" max="10244" width="22.7109375" style="478" customWidth="1"/>
    <col min="10245" max="10245" width="23.7109375" style="478" customWidth="1"/>
    <col min="10246" max="10246" width="42.28515625" style="478" customWidth="1"/>
    <col min="10247" max="10247" width="22.42578125" style="478" customWidth="1"/>
    <col min="10248" max="10256" width="3.85546875" style="478" bestFit="1" customWidth="1"/>
    <col min="10257" max="10259" width="5.140625" style="478" bestFit="1" customWidth="1"/>
    <col min="10260" max="10260" width="14.28515625" style="478" customWidth="1"/>
    <col min="10261" max="10261" width="20" style="478" customWidth="1"/>
    <col min="10262" max="10262" width="33.42578125" style="478" customWidth="1"/>
    <col min="10263" max="10492" width="9.140625" style="478"/>
    <col min="10493" max="10493" width="16.28515625" style="478" customWidth="1"/>
    <col min="10494" max="10494" width="24.140625" style="478" customWidth="1"/>
    <col min="10495" max="10496" width="30.42578125" style="478" customWidth="1"/>
    <col min="10497" max="10497" width="26.140625" style="478" customWidth="1"/>
    <col min="10498" max="10498" width="11.7109375" style="478" customWidth="1"/>
    <col min="10499" max="10499" width="15.140625" style="478" customWidth="1"/>
    <col min="10500" max="10500" width="22.7109375" style="478" customWidth="1"/>
    <col min="10501" max="10501" width="23.7109375" style="478" customWidth="1"/>
    <col min="10502" max="10502" width="42.28515625" style="478" customWidth="1"/>
    <col min="10503" max="10503" width="22.42578125" style="478" customWidth="1"/>
    <col min="10504" max="10512" width="3.85546875" style="478" bestFit="1" customWidth="1"/>
    <col min="10513" max="10515" width="5.140625" style="478" bestFit="1" customWidth="1"/>
    <col min="10516" max="10516" width="14.28515625" style="478" customWidth="1"/>
    <col min="10517" max="10517" width="20" style="478" customWidth="1"/>
    <col min="10518" max="10518" width="33.42578125" style="478" customWidth="1"/>
    <col min="10519" max="10748" width="9.140625" style="478"/>
    <col min="10749" max="10749" width="16.28515625" style="478" customWidth="1"/>
    <col min="10750" max="10750" width="24.140625" style="478" customWidth="1"/>
    <col min="10751" max="10752" width="30.42578125" style="478" customWidth="1"/>
    <col min="10753" max="10753" width="26.140625" style="478" customWidth="1"/>
    <col min="10754" max="10754" width="11.7109375" style="478" customWidth="1"/>
    <col min="10755" max="10755" width="15.140625" style="478" customWidth="1"/>
    <col min="10756" max="10756" width="22.7109375" style="478" customWidth="1"/>
    <col min="10757" max="10757" width="23.7109375" style="478" customWidth="1"/>
    <col min="10758" max="10758" width="42.28515625" style="478" customWidth="1"/>
    <col min="10759" max="10759" width="22.42578125" style="478" customWidth="1"/>
    <col min="10760" max="10768" width="3.85546875" style="478" bestFit="1" customWidth="1"/>
    <col min="10769" max="10771" width="5.140625" style="478" bestFit="1" customWidth="1"/>
    <col min="10772" max="10772" width="14.28515625" style="478" customWidth="1"/>
    <col min="10773" max="10773" width="20" style="478" customWidth="1"/>
    <col min="10774" max="10774" width="33.42578125" style="478" customWidth="1"/>
    <col min="10775" max="11004" width="9.140625" style="478"/>
    <col min="11005" max="11005" width="16.28515625" style="478" customWidth="1"/>
    <col min="11006" max="11006" width="24.140625" style="478" customWidth="1"/>
    <col min="11007" max="11008" width="30.42578125" style="478" customWidth="1"/>
    <col min="11009" max="11009" width="26.140625" style="478" customWidth="1"/>
    <col min="11010" max="11010" width="11.7109375" style="478" customWidth="1"/>
    <col min="11011" max="11011" width="15.140625" style="478" customWidth="1"/>
    <col min="11012" max="11012" width="22.7109375" style="478" customWidth="1"/>
    <col min="11013" max="11013" width="23.7109375" style="478" customWidth="1"/>
    <col min="11014" max="11014" width="42.28515625" style="478" customWidth="1"/>
    <col min="11015" max="11015" width="22.42578125" style="478" customWidth="1"/>
    <col min="11016" max="11024" width="3.85546875" style="478" bestFit="1" customWidth="1"/>
    <col min="11025" max="11027" width="5.140625" style="478" bestFit="1" customWidth="1"/>
    <col min="11028" max="11028" width="14.28515625" style="478" customWidth="1"/>
    <col min="11029" max="11029" width="20" style="478" customWidth="1"/>
    <col min="11030" max="11030" width="33.42578125" style="478" customWidth="1"/>
    <col min="11031" max="11260" width="9.140625" style="478"/>
    <col min="11261" max="11261" width="16.28515625" style="478" customWidth="1"/>
    <col min="11262" max="11262" width="24.140625" style="478" customWidth="1"/>
    <col min="11263" max="11264" width="30.42578125" style="478" customWidth="1"/>
    <col min="11265" max="11265" width="26.140625" style="478" customWidth="1"/>
    <col min="11266" max="11266" width="11.7109375" style="478" customWidth="1"/>
    <col min="11267" max="11267" width="15.140625" style="478" customWidth="1"/>
    <col min="11268" max="11268" width="22.7109375" style="478" customWidth="1"/>
    <col min="11269" max="11269" width="23.7109375" style="478" customWidth="1"/>
    <col min="11270" max="11270" width="42.28515625" style="478" customWidth="1"/>
    <col min="11271" max="11271" width="22.42578125" style="478" customWidth="1"/>
    <col min="11272" max="11280" width="3.85546875" style="478" bestFit="1" customWidth="1"/>
    <col min="11281" max="11283" width="5.140625" style="478" bestFit="1" customWidth="1"/>
    <col min="11284" max="11284" width="14.28515625" style="478" customWidth="1"/>
    <col min="11285" max="11285" width="20" style="478" customWidth="1"/>
    <col min="11286" max="11286" width="33.42578125" style="478" customWidth="1"/>
    <col min="11287" max="11516" width="9.140625" style="478"/>
    <col min="11517" max="11517" width="16.28515625" style="478" customWidth="1"/>
    <col min="11518" max="11518" width="24.140625" style="478" customWidth="1"/>
    <col min="11519" max="11520" width="30.42578125" style="478" customWidth="1"/>
    <col min="11521" max="11521" width="26.140625" style="478" customWidth="1"/>
    <col min="11522" max="11522" width="11.7109375" style="478" customWidth="1"/>
    <col min="11523" max="11523" width="15.140625" style="478" customWidth="1"/>
    <col min="11524" max="11524" width="22.7109375" style="478" customWidth="1"/>
    <col min="11525" max="11525" width="23.7109375" style="478" customWidth="1"/>
    <col min="11526" max="11526" width="42.28515625" style="478" customWidth="1"/>
    <col min="11527" max="11527" width="22.42578125" style="478" customWidth="1"/>
    <col min="11528" max="11536" width="3.85546875" style="478" bestFit="1" customWidth="1"/>
    <col min="11537" max="11539" width="5.140625" style="478" bestFit="1" customWidth="1"/>
    <col min="11540" max="11540" width="14.28515625" style="478" customWidth="1"/>
    <col min="11541" max="11541" width="20" style="478" customWidth="1"/>
    <col min="11542" max="11542" width="33.42578125" style="478" customWidth="1"/>
    <col min="11543" max="11772" width="9.140625" style="478"/>
    <col min="11773" max="11773" width="16.28515625" style="478" customWidth="1"/>
    <col min="11774" max="11774" width="24.140625" style="478" customWidth="1"/>
    <col min="11775" max="11776" width="30.42578125" style="478" customWidth="1"/>
    <col min="11777" max="11777" width="26.140625" style="478" customWidth="1"/>
    <col min="11778" max="11778" width="11.7109375" style="478" customWidth="1"/>
    <col min="11779" max="11779" width="15.140625" style="478" customWidth="1"/>
    <col min="11780" max="11780" width="22.7109375" style="478" customWidth="1"/>
    <col min="11781" max="11781" width="23.7109375" style="478" customWidth="1"/>
    <col min="11782" max="11782" width="42.28515625" style="478" customWidth="1"/>
    <col min="11783" max="11783" width="22.42578125" style="478" customWidth="1"/>
    <col min="11784" max="11792" width="3.85546875" style="478" bestFit="1" customWidth="1"/>
    <col min="11793" max="11795" width="5.140625" style="478" bestFit="1" customWidth="1"/>
    <col min="11796" max="11796" width="14.28515625" style="478" customWidth="1"/>
    <col min="11797" max="11797" width="20" style="478" customWidth="1"/>
    <col min="11798" max="11798" width="33.42578125" style="478" customWidth="1"/>
    <col min="11799" max="12028" width="9.140625" style="478"/>
    <col min="12029" max="12029" width="16.28515625" style="478" customWidth="1"/>
    <col min="12030" max="12030" width="24.140625" style="478" customWidth="1"/>
    <col min="12031" max="12032" width="30.42578125" style="478" customWidth="1"/>
    <col min="12033" max="12033" width="26.140625" style="478" customWidth="1"/>
    <col min="12034" max="12034" width="11.7109375" style="478" customWidth="1"/>
    <col min="12035" max="12035" width="15.140625" style="478" customWidth="1"/>
    <col min="12036" max="12036" width="22.7109375" style="478" customWidth="1"/>
    <col min="12037" max="12037" width="23.7109375" style="478" customWidth="1"/>
    <col min="12038" max="12038" width="42.28515625" style="478" customWidth="1"/>
    <col min="12039" max="12039" width="22.42578125" style="478" customWidth="1"/>
    <col min="12040" max="12048" width="3.85546875" style="478" bestFit="1" customWidth="1"/>
    <col min="12049" max="12051" width="5.140625" style="478" bestFit="1" customWidth="1"/>
    <col min="12052" max="12052" width="14.28515625" style="478" customWidth="1"/>
    <col min="12053" max="12053" width="20" style="478" customWidth="1"/>
    <col min="12054" max="12054" width="33.42578125" style="478" customWidth="1"/>
    <col min="12055" max="12284" width="9.140625" style="478"/>
    <col min="12285" max="12285" width="16.28515625" style="478" customWidth="1"/>
    <col min="12286" max="12286" width="24.140625" style="478" customWidth="1"/>
    <col min="12287" max="12288" width="30.42578125" style="478" customWidth="1"/>
    <col min="12289" max="12289" width="26.140625" style="478" customWidth="1"/>
    <col min="12290" max="12290" width="11.7109375" style="478" customWidth="1"/>
    <col min="12291" max="12291" width="15.140625" style="478" customWidth="1"/>
    <col min="12292" max="12292" width="22.7109375" style="478" customWidth="1"/>
    <col min="12293" max="12293" width="23.7109375" style="478" customWidth="1"/>
    <col min="12294" max="12294" width="42.28515625" style="478" customWidth="1"/>
    <col min="12295" max="12295" width="22.42578125" style="478" customWidth="1"/>
    <col min="12296" max="12304" width="3.85546875" style="478" bestFit="1" customWidth="1"/>
    <col min="12305" max="12307" width="5.140625" style="478" bestFit="1" customWidth="1"/>
    <col min="12308" max="12308" width="14.28515625" style="478" customWidth="1"/>
    <col min="12309" max="12309" width="20" style="478" customWidth="1"/>
    <col min="12310" max="12310" width="33.42578125" style="478" customWidth="1"/>
    <col min="12311" max="12540" width="9.140625" style="478"/>
    <col min="12541" max="12541" width="16.28515625" style="478" customWidth="1"/>
    <col min="12542" max="12542" width="24.140625" style="478" customWidth="1"/>
    <col min="12543" max="12544" width="30.42578125" style="478" customWidth="1"/>
    <col min="12545" max="12545" width="26.140625" style="478" customWidth="1"/>
    <col min="12546" max="12546" width="11.7109375" style="478" customWidth="1"/>
    <col min="12547" max="12547" width="15.140625" style="478" customWidth="1"/>
    <col min="12548" max="12548" width="22.7109375" style="478" customWidth="1"/>
    <col min="12549" max="12549" width="23.7109375" style="478" customWidth="1"/>
    <col min="12550" max="12550" width="42.28515625" style="478" customWidth="1"/>
    <col min="12551" max="12551" width="22.42578125" style="478" customWidth="1"/>
    <col min="12552" max="12560" width="3.85546875" style="478" bestFit="1" customWidth="1"/>
    <col min="12561" max="12563" width="5.140625" style="478" bestFit="1" customWidth="1"/>
    <col min="12564" max="12564" width="14.28515625" style="478" customWidth="1"/>
    <col min="12565" max="12565" width="20" style="478" customWidth="1"/>
    <col min="12566" max="12566" width="33.42578125" style="478" customWidth="1"/>
    <col min="12567" max="12796" width="9.140625" style="478"/>
    <col min="12797" max="12797" width="16.28515625" style="478" customWidth="1"/>
    <col min="12798" max="12798" width="24.140625" style="478" customWidth="1"/>
    <col min="12799" max="12800" width="30.42578125" style="478" customWidth="1"/>
    <col min="12801" max="12801" width="26.140625" style="478" customWidth="1"/>
    <col min="12802" max="12802" width="11.7109375" style="478" customWidth="1"/>
    <col min="12803" max="12803" width="15.140625" style="478" customWidth="1"/>
    <col min="12804" max="12804" width="22.7109375" style="478" customWidth="1"/>
    <col min="12805" max="12805" width="23.7109375" style="478" customWidth="1"/>
    <col min="12806" max="12806" width="42.28515625" style="478" customWidth="1"/>
    <col min="12807" max="12807" width="22.42578125" style="478" customWidth="1"/>
    <col min="12808" max="12816" width="3.85546875" style="478" bestFit="1" customWidth="1"/>
    <col min="12817" max="12819" width="5.140625" style="478" bestFit="1" customWidth="1"/>
    <col min="12820" max="12820" width="14.28515625" style="478" customWidth="1"/>
    <col min="12821" max="12821" width="20" style="478" customWidth="1"/>
    <col min="12822" max="12822" width="33.42578125" style="478" customWidth="1"/>
    <col min="12823" max="13052" width="9.140625" style="478"/>
    <col min="13053" max="13053" width="16.28515625" style="478" customWidth="1"/>
    <col min="13054" max="13054" width="24.140625" style="478" customWidth="1"/>
    <col min="13055" max="13056" width="30.42578125" style="478" customWidth="1"/>
    <col min="13057" max="13057" width="26.140625" style="478" customWidth="1"/>
    <col min="13058" max="13058" width="11.7109375" style="478" customWidth="1"/>
    <col min="13059" max="13059" width="15.140625" style="478" customWidth="1"/>
    <col min="13060" max="13060" width="22.7109375" style="478" customWidth="1"/>
    <col min="13061" max="13061" width="23.7109375" style="478" customWidth="1"/>
    <col min="13062" max="13062" width="42.28515625" style="478" customWidth="1"/>
    <col min="13063" max="13063" width="22.42578125" style="478" customWidth="1"/>
    <col min="13064" max="13072" width="3.85546875" style="478" bestFit="1" customWidth="1"/>
    <col min="13073" max="13075" width="5.140625" style="478" bestFit="1" customWidth="1"/>
    <col min="13076" max="13076" width="14.28515625" style="478" customWidth="1"/>
    <col min="13077" max="13077" width="20" style="478" customWidth="1"/>
    <col min="13078" max="13078" width="33.42578125" style="478" customWidth="1"/>
    <col min="13079" max="13308" width="9.140625" style="478"/>
    <col min="13309" max="13309" width="16.28515625" style="478" customWidth="1"/>
    <col min="13310" max="13310" width="24.140625" style="478" customWidth="1"/>
    <col min="13311" max="13312" width="30.42578125" style="478" customWidth="1"/>
    <col min="13313" max="13313" width="26.140625" style="478" customWidth="1"/>
    <col min="13314" max="13314" width="11.7109375" style="478" customWidth="1"/>
    <col min="13315" max="13315" width="15.140625" style="478" customWidth="1"/>
    <col min="13316" max="13316" width="22.7109375" style="478" customWidth="1"/>
    <col min="13317" max="13317" width="23.7109375" style="478" customWidth="1"/>
    <col min="13318" max="13318" width="42.28515625" style="478" customWidth="1"/>
    <col min="13319" max="13319" width="22.42578125" style="478" customWidth="1"/>
    <col min="13320" max="13328" width="3.85546875" style="478" bestFit="1" customWidth="1"/>
    <col min="13329" max="13331" width="5.140625" style="478" bestFit="1" customWidth="1"/>
    <col min="13332" max="13332" width="14.28515625" style="478" customWidth="1"/>
    <col min="13333" max="13333" width="20" style="478" customWidth="1"/>
    <col min="13334" max="13334" width="33.42578125" style="478" customWidth="1"/>
    <col min="13335" max="13564" width="9.140625" style="478"/>
    <col min="13565" max="13565" width="16.28515625" style="478" customWidth="1"/>
    <col min="13566" max="13566" width="24.140625" style="478" customWidth="1"/>
    <col min="13567" max="13568" width="30.42578125" style="478" customWidth="1"/>
    <col min="13569" max="13569" width="26.140625" style="478" customWidth="1"/>
    <col min="13570" max="13570" width="11.7109375" style="478" customWidth="1"/>
    <col min="13571" max="13571" width="15.140625" style="478" customWidth="1"/>
    <col min="13572" max="13572" width="22.7109375" style="478" customWidth="1"/>
    <col min="13573" max="13573" width="23.7109375" style="478" customWidth="1"/>
    <col min="13574" max="13574" width="42.28515625" style="478" customWidth="1"/>
    <col min="13575" max="13575" width="22.42578125" style="478" customWidth="1"/>
    <col min="13576" max="13584" width="3.85546875" style="478" bestFit="1" customWidth="1"/>
    <col min="13585" max="13587" width="5.140625" style="478" bestFit="1" customWidth="1"/>
    <col min="13588" max="13588" width="14.28515625" style="478" customWidth="1"/>
    <col min="13589" max="13589" width="20" style="478" customWidth="1"/>
    <col min="13590" max="13590" width="33.42578125" style="478" customWidth="1"/>
    <col min="13591" max="13820" width="9.140625" style="478"/>
    <col min="13821" max="13821" width="16.28515625" style="478" customWidth="1"/>
    <col min="13822" max="13822" width="24.140625" style="478" customWidth="1"/>
    <col min="13823" max="13824" width="30.42578125" style="478" customWidth="1"/>
    <col min="13825" max="13825" width="26.140625" style="478" customWidth="1"/>
    <col min="13826" max="13826" width="11.7109375" style="478" customWidth="1"/>
    <col min="13827" max="13827" width="15.140625" style="478" customWidth="1"/>
    <col min="13828" max="13828" width="22.7109375" style="478" customWidth="1"/>
    <col min="13829" max="13829" width="23.7109375" style="478" customWidth="1"/>
    <col min="13830" max="13830" width="42.28515625" style="478" customWidth="1"/>
    <col min="13831" max="13831" width="22.42578125" style="478" customWidth="1"/>
    <col min="13832" max="13840" width="3.85546875" style="478" bestFit="1" customWidth="1"/>
    <col min="13841" max="13843" width="5.140625" style="478" bestFit="1" customWidth="1"/>
    <col min="13844" max="13844" width="14.28515625" style="478" customWidth="1"/>
    <col min="13845" max="13845" width="20" style="478" customWidth="1"/>
    <col min="13846" max="13846" width="33.42578125" style="478" customWidth="1"/>
    <col min="13847" max="14076" width="9.140625" style="478"/>
    <col min="14077" max="14077" width="16.28515625" style="478" customWidth="1"/>
    <col min="14078" max="14078" width="24.140625" style="478" customWidth="1"/>
    <col min="14079" max="14080" width="30.42578125" style="478" customWidth="1"/>
    <col min="14081" max="14081" width="26.140625" style="478" customWidth="1"/>
    <col min="14082" max="14082" width="11.7109375" style="478" customWidth="1"/>
    <col min="14083" max="14083" width="15.140625" style="478" customWidth="1"/>
    <col min="14084" max="14084" width="22.7109375" style="478" customWidth="1"/>
    <col min="14085" max="14085" width="23.7109375" style="478" customWidth="1"/>
    <col min="14086" max="14086" width="42.28515625" style="478" customWidth="1"/>
    <col min="14087" max="14087" width="22.42578125" style="478" customWidth="1"/>
    <col min="14088" max="14096" width="3.85546875" style="478" bestFit="1" customWidth="1"/>
    <col min="14097" max="14099" width="5.140625" style="478" bestFit="1" customWidth="1"/>
    <col min="14100" max="14100" width="14.28515625" style="478" customWidth="1"/>
    <col min="14101" max="14101" width="20" style="478" customWidth="1"/>
    <col min="14102" max="14102" width="33.42578125" style="478" customWidth="1"/>
    <col min="14103" max="14332" width="9.140625" style="478"/>
    <col min="14333" max="14333" width="16.28515625" style="478" customWidth="1"/>
    <col min="14334" max="14334" width="24.140625" style="478" customWidth="1"/>
    <col min="14335" max="14336" width="30.42578125" style="478" customWidth="1"/>
    <col min="14337" max="14337" width="26.140625" style="478" customWidth="1"/>
    <col min="14338" max="14338" width="11.7109375" style="478" customWidth="1"/>
    <col min="14339" max="14339" width="15.140625" style="478" customWidth="1"/>
    <col min="14340" max="14340" width="22.7109375" style="478" customWidth="1"/>
    <col min="14341" max="14341" width="23.7109375" style="478" customWidth="1"/>
    <col min="14342" max="14342" width="42.28515625" style="478" customWidth="1"/>
    <col min="14343" max="14343" width="22.42578125" style="478" customWidth="1"/>
    <col min="14344" max="14352" width="3.85546875" style="478" bestFit="1" customWidth="1"/>
    <col min="14353" max="14355" width="5.140625" style="478" bestFit="1" customWidth="1"/>
    <col min="14356" max="14356" width="14.28515625" style="478" customWidth="1"/>
    <col min="14357" max="14357" width="20" style="478" customWidth="1"/>
    <col min="14358" max="14358" width="33.42578125" style="478" customWidth="1"/>
    <col min="14359" max="14588" width="9.140625" style="478"/>
    <col min="14589" max="14589" width="16.28515625" style="478" customWidth="1"/>
    <col min="14590" max="14590" width="24.140625" style="478" customWidth="1"/>
    <col min="14591" max="14592" width="30.42578125" style="478" customWidth="1"/>
    <col min="14593" max="14593" width="26.140625" style="478" customWidth="1"/>
    <col min="14594" max="14594" width="11.7109375" style="478" customWidth="1"/>
    <col min="14595" max="14595" width="15.140625" style="478" customWidth="1"/>
    <col min="14596" max="14596" width="22.7109375" style="478" customWidth="1"/>
    <col min="14597" max="14597" width="23.7109375" style="478" customWidth="1"/>
    <col min="14598" max="14598" width="42.28515625" style="478" customWidth="1"/>
    <col min="14599" max="14599" width="22.42578125" style="478" customWidth="1"/>
    <col min="14600" max="14608" width="3.85546875" style="478" bestFit="1" customWidth="1"/>
    <col min="14609" max="14611" width="5.140625" style="478" bestFit="1" customWidth="1"/>
    <col min="14612" max="14612" width="14.28515625" style="478" customWidth="1"/>
    <col min="14613" max="14613" width="20" style="478" customWidth="1"/>
    <col min="14614" max="14614" width="33.42578125" style="478" customWidth="1"/>
    <col min="14615" max="14844" width="9.140625" style="478"/>
    <col min="14845" max="14845" width="16.28515625" style="478" customWidth="1"/>
    <col min="14846" max="14846" width="24.140625" style="478" customWidth="1"/>
    <col min="14847" max="14848" width="30.42578125" style="478" customWidth="1"/>
    <col min="14849" max="14849" width="26.140625" style="478" customWidth="1"/>
    <col min="14850" max="14850" width="11.7109375" style="478" customWidth="1"/>
    <col min="14851" max="14851" width="15.140625" style="478" customWidth="1"/>
    <col min="14852" max="14852" width="22.7109375" style="478" customWidth="1"/>
    <col min="14853" max="14853" width="23.7109375" style="478" customWidth="1"/>
    <col min="14854" max="14854" width="42.28515625" style="478" customWidth="1"/>
    <col min="14855" max="14855" width="22.42578125" style="478" customWidth="1"/>
    <col min="14856" max="14864" width="3.85546875" style="478" bestFit="1" customWidth="1"/>
    <col min="14865" max="14867" width="5.140625" style="478" bestFit="1" customWidth="1"/>
    <col min="14868" max="14868" width="14.28515625" style="478" customWidth="1"/>
    <col min="14869" max="14869" width="20" style="478" customWidth="1"/>
    <col min="14870" max="14870" width="33.42578125" style="478" customWidth="1"/>
    <col min="14871" max="15100" width="9.140625" style="478"/>
    <col min="15101" max="15101" width="16.28515625" style="478" customWidth="1"/>
    <col min="15102" max="15102" width="24.140625" style="478" customWidth="1"/>
    <col min="15103" max="15104" width="30.42578125" style="478" customWidth="1"/>
    <col min="15105" max="15105" width="26.140625" style="478" customWidth="1"/>
    <col min="15106" max="15106" width="11.7109375" style="478" customWidth="1"/>
    <col min="15107" max="15107" width="15.140625" style="478" customWidth="1"/>
    <col min="15108" max="15108" width="22.7109375" style="478" customWidth="1"/>
    <col min="15109" max="15109" width="23.7109375" style="478" customWidth="1"/>
    <col min="15110" max="15110" width="42.28515625" style="478" customWidth="1"/>
    <col min="15111" max="15111" width="22.42578125" style="478" customWidth="1"/>
    <col min="15112" max="15120" width="3.85546875" style="478" bestFit="1" customWidth="1"/>
    <col min="15121" max="15123" width="5.140625" style="478" bestFit="1" customWidth="1"/>
    <col min="15124" max="15124" width="14.28515625" style="478" customWidth="1"/>
    <col min="15125" max="15125" width="20" style="478" customWidth="1"/>
    <col min="15126" max="15126" width="33.42578125" style="478" customWidth="1"/>
    <col min="15127" max="15356" width="9.140625" style="478"/>
    <col min="15357" max="15357" width="16.28515625" style="478" customWidth="1"/>
    <col min="15358" max="15358" width="24.140625" style="478" customWidth="1"/>
    <col min="15359" max="15360" width="30.42578125" style="478" customWidth="1"/>
    <col min="15361" max="15361" width="26.140625" style="478" customWidth="1"/>
    <col min="15362" max="15362" width="11.7109375" style="478" customWidth="1"/>
    <col min="15363" max="15363" width="15.140625" style="478" customWidth="1"/>
    <col min="15364" max="15364" width="22.7109375" style="478" customWidth="1"/>
    <col min="15365" max="15365" width="23.7109375" style="478" customWidth="1"/>
    <col min="15366" max="15366" width="42.28515625" style="478" customWidth="1"/>
    <col min="15367" max="15367" width="22.42578125" style="478" customWidth="1"/>
    <col min="15368" max="15376" width="3.85546875" style="478" bestFit="1" customWidth="1"/>
    <col min="15377" max="15379" width="5.140625" style="478" bestFit="1" customWidth="1"/>
    <col min="15380" max="15380" width="14.28515625" style="478" customWidth="1"/>
    <col min="15381" max="15381" width="20" style="478" customWidth="1"/>
    <col min="15382" max="15382" width="33.42578125" style="478" customWidth="1"/>
    <col min="15383" max="15612" width="9.140625" style="478"/>
    <col min="15613" max="15613" width="16.28515625" style="478" customWidth="1"/>
    <col min="15614" max="15614" width="24.140625" style="478" customWidth="1"/>
    <col min="15615" max="15616" width="30.42578125" style="478" customWidth="1"/>
    <col min="15617" max="15617" width="26.140625" style="478" customWidth="1"/>
    <col min="15618" max="15618" width="11.7109375" style="478" customWidth="1"/>
    <col min="15619" max="15619" width="15.140625" style="478" customWidth="1"/>
    <col min="15620" max="15620" width="22.7109375" style="478" customWidth="1"/>
    <col min="15621" max="15621" width="23.7109375" style="478" customWidth="1"/>
    <col min="15622" max="15622" width="42.28515625" style="478" customWidth="1"/>
    <col min="15623" max="15623" width="22.42578125" style="478" customWidth="1"/>
    <col min="15624" max="15632" width="3.85546875" style="478" bestFit="1" customWidth="1"/>
    <col min="15633" max="15635" width="5.140625" style="478" bestFit="1" customWidth="1"/>
    <col min="15636" max="15636" width="14.28515625" style="478" customWidth="1"/>
    <col min="15637" max="15637" width="20" style="478" customWidth="1"/>
    <col min="15638" max="15638" width="33.42578125" style="478" customWidth="1"/>
    <col min="15639" max="15868" width="9.140625" style="478"/>
    <col min="15869" max="15869" width="16.28515625" style="478" customWidth="1"/>
    <col min="15870" max="15870" width="24.140625" style="478" customWidth="1"/>
    <col min="15871" max="15872" width="30.42578125" style="478" customWidth="1"/>
    <col min="15873" max="15873" width="26.140625" style="478" customWidth="1"/>
    <col min="15874" max="15874" width="11.7109375" style="478" customWidth="1"/>
    <col min="15875" max="15875" width="15.140625" style="478" customWidth="1"/>
    <col min="15876" max="15876" width="22.7109375" style="478" customWidth="1"/>
    <col min="15877" max="15877" width="23.7109375" style="478" customWidth="1"/>
    <col min="15878" max="15878" width="42.28515625" style="478" customWidth="1"/>
    <col min="15879" max="15879" width="22.42578125" style="478" customWidth="1"/>
    <col min="15880" max="15888" width="3.85546875" style="478" bestFit="1" customWidth="1"/>
    <col min="15889" max="15891" width="5.140625" style="478" bestFit="1" customWidth="1"/>
    <col min="15892" max="15892" width="14.28515625" style="478" customWidth="1"/>
    <col min="15893" max="15893" width="20" style="478" customWidth="1"/>
    <col min="15894" max="15894" width="33.42578125" style="478" customWidth="1"/>
    <col min="15895" max="16124" width="9.140625" style="478"/>
    <col min="16125" max="16125" width="16.28515625" style="478" customWidth="1"/>
    <col min="16126" max="16126" width="24.140625" style="478" customWidth="1"/>
    <col min="16127" max="16128" width="30.42578125" style="478" customWidth="1"/>
    <col min="16129" max="16129" width="26.140625" style="478" customWidth="1"/>
    <col min="16130" max="16130" width="11.7109375" style="478" customWidth="1"/>
    <col min="16131" max="16131" width="15.140625" style="478" customWidth="1"/>
    <col min="16132" max="16132" width="22.7109375" style="478" customWidth="1"/>
    <col min="16133" max="16133" width="23.7109375" style="478" customWidth="1"/>
    <col min="16134" max="16134" width="42.28515625" style="478" customWidth="1"/>
    <col min="16135" max="16135" width="22.42578125" style="478" customWidth="1"/>
    <col min="16136" max="16144" width="3.85546875" style="478" bestFit="1" customWidth="1"/>
    <col min="16145" max="16147" width="5.140625" style="478" bestFit="1" customWidth="1"/>
    <col min="16148" max="16148" width="14.28515625" style="478" customWidth="1"/>
    <col min="16149" max="16149" width="20" style="478" customWidth="1"/>
    <col min="16150" max="16150" width="33.42578125" style="478" customWidth="1"/>
    <col min="16151" max="16384" width="9.140625" style="478"/>
  </cols>
  <sheetData>
    <row r="1" spans="1:22" ht="99.75" customHeight="1" x14ac:dyDescent="0.35">
      <c r="A1" s="1134"/>
      <c r="B1" s="1134"/>
      <c r="C1" s="1134"/>
      <c r="D1" s="1134"/>
      <c r="E1" s="1134"/>
      <c r="F1" s="1134"/>
      <c r="G1" s="1134"/>
      <c r="H1" s="1134"/>
      <c r="I1" s="1134"/>
      <c r="J1" s="1134"/>
      <c r="K1" s="1134"/>
      <c r="L1" s="1134"/>
      <c r="M1" s="1134"/>
      <c r="N1" s="1134"/>
      <c r="O1" s="1134"/>
      <c r="P1" s="1134"/>
      <c r="Q1" s="1134"/>
      <c r="R1" s="1134"/>
      <c r="S1" s="1134"/>
      <c r="T1" s="1134"/>
      <c r="U1" s="1134"/>
      <c r="V1" s="1134"/>
    </row>
    <row r="2" spans="1:22" ht="35.25" customHeight="1" x14ac:dyDescent="0.35">
      <c r="A2" s="1198" t="s">
        <v>1273</v>
      </c>
      <c r="B2" s="1135"/>
      <c r="C2" s="1135"/>
      <c r="D2" s="1135"/>
      <c r="E2" s="1135"/>
      <c r="F2" s="1135"/>
      <c r="G2" s="1135"/>
      <c r="H2" s="1135"/>
      <c r="I2" s="1135"/>
      <c r="J2" s="1135"/>
      <c r="K2" s="1135"/>
      <c r="L2" s="1135"/>
      <c r="M2" s="1135"/>
      <c r="N2" s="1135"/>
      <c r="O2" s="1135"/>
      <c r="P2" s="1135"/>
      <c r="Q2" s="1135"/>
      <c r="R2" s="1135"/>
      <c r="S2" s="1135"/>
      <c r="T2" s="1135"/>
      <c r="U2" s="1135"/>
      <c r="V2" s="1135"/>
    </row>
    <row r="3" spans="1:22" ht="38.25" customHeight="1" x14ac:dyDescent="0.35">
      <c r="A3" s="1136" t="s">
        <v>1274</v>
      </c>
      <c r="B3" s="1136"/>
      <c r="C3" s="1136"/>
      <c r="D3" s="1136"/>
      <c r="E3" s="1136"/>
      <c r="F3" s="1136"/>
      <c r="G3" s="1136"/>
      <c r="H3" s="1136"/>
      <c r="I3" s="1136"/>
      <c r="J3" s="1136"/>
      <c r="K3" s="1136"/>
      <c r="L3" s="1136"/>
      <c r="M3" s="1136"/>
      <c r="N3" s="1136"/>
      <c r="O3" s="1136"/>
      <c r="P3" s="1136"/>
      <c r="Q3" s="1136"/>
      <c r="R3" s="1136"/>
      <c r="S3" s="1136"/>
      <c r="T3" s="1136"/>
      <c r="U3" s="1136"/>
      <c r="V3" s="1136"/>
    </row>
    <row r="4" spans="1:22" ht="35.25" customHeight="1" x14ac:dyDescent="0.35">
      <c r="A4" s="1137" t="s">
        <v>1275</v>
      </c>
      <c r="B4" s="1138"/>
      <c r="C4" s="1138"/>
      <c r="D4" s="1138"/>
      <c r="E4" s="1138"/>
      <c r="F4" s="1138"/>
      <c r="G4" s="1138"/>
      <c r="H4" s="1138"/>
      <c r="I4" s="1138"/>
      <c r="J4" s="1138"/>
      <c r="K4" s="1138"/>
      <c r="L4" s="1138"/>
      <c r="M4" s="1138"/>
      <c r="N4" s="1138"/>
      <c r="O4" s="1138"/>
      <c r="P4" s="1138"/>
      <c r="Q4" s="1138"/>
      <c r="R4" s="1138"/>
      <c r="S4" s="1138"/>
      <c r="T4" s="1138"/>
      <c r="U4" s="1138"/>
      <c r="V4" s="1138"/>
    </row>
    <row r="5" spans="1:22" ht="42" customHeight="1" x14ac:dyDescent="0.35">
      <c r="A5" s="1139" t="s">
        <v>1276</v>
      </c>
      <c r="B5" s="1136"/>
      <c r="C5" s="1136"/>
      <c r="D5" s="1136"/>
      <c r="E5" s="1136"/>
      <c r="F5" s="1136"/>
      <c r="G5" s="1136"/>
      <c r="H5" s="1136"/>
      <c r="I5" s="1136"/>
      <c r="J5" s="1136"/>
      <c r="K5" s="1136"/>
      <c r="L5" s="1136"/>
      <c r="M5" s="1136"/>
      <c r="N5" s="1136"/>
      <c r="O5" s="1136"/>
      <c r="P5" s="1136"/>
      <c r="Q5" s="1136"/>
      <c r="R5" s="1136"/>
      <c r="S5" s="1136"/>
      <c r="T5" s="1136"/>
      <c r="U5" s="1136"/>
      <c r="V5" s="1136"/>
    </row>
    <row r="6" spans="1:22" ht="24" customHeight="1" x14ac:dyDescent="0.35">
      <c r="A6" s="1129" t="s">
        <v>14</v>
      </c>
      <c r="B6" s="1129" t="s">
        <v>913</v>
      </c>
      <c r="C6" s="479"/>
      <c r="D6" s="479"/>
      <c r="E6" s="1129" t="s">
        <v>19</v>
      </c>
      <c r="F6" s="1129" t="s">
        <v>1277</v>
      </c>
      <c r="G6" s="1129" t="s">
        <v>1278</v>
      </c>
      <c r="H6" s="1129" t="s">
        <v>21</v>
      </c>
      <c r="I6" s="1129" t="s">
        <v>18</v>
      </c>
      <c r="J6" s="1130" t="s">
        <v>24</v>
      </c>
      <c r="K6" s="1130"/>
      <c r="L6" s="1130"/>
      <c r="M6" s="1130"/>
      <c r="N6" s="1130"/>
      <c r="O6" s="1130"/>
      <c r="P6" s="1130"/>
      <c r="Q6" s="1130"/>
      <c r="R6" s="1130"/>
      <c r="S6" s="1130"/>
      <c r="T6" s="1130"/>
      <c r="U6" s="1130"/>
      <c r="V6" s="1131"/>
    </row>
    <row r="7" spans="1:22" ht="24" customHeight="1" x14ac:dyDescent="0.35">
      <c r="A7" s="1129"/>
      <c r="B7" s="1129"/>
      <c r="C7" s="479"/>
      <c r="D7" s="479"/>
      <c r="E7" s="1129"/>
      <c r="F7" s="1129"/>
      <c r="G7" s="1129"/>
      <c r="H7" s="1129"/>
      <c r="I7" s="1129"/>
      <c r="J7" s="1133" t="s">
        <v>184</v>
      </c>
      <c r="K7" s="1133"/>
      <c r="L7" s="1133"/>
      <c r="M7" s="1133"/>
      <c r="N7" s="1133"/>
      <c r="O7" s="1133"/>
      <c r="P7" s="1133"/>
      <c r="Q7" s="1133"/>
      <c r="R7" s="1133"/>
      <c r="S7" s="1133"/>
      <c r="T7" s="1133"/>
      <c r="U7" s="1133"/>
      <c r="V7" s="1132"/>
    </row>
    <row r="8" spans="1:22" ht="24" customHeight="1" x14ac:dyDescent="0.35">
      <c r="A8" s="1129"/>
      <c r="B8" s="1129"/>
      <c r="C8" s="479"/>
      <c r="D8" s="479"/>
      <c r="E8" s="1129"/>
      <c r="F8" s="1129"/>
      <c r="G8" s="1129"/>
      <c r="H8" s="1129"/>
      <c r="I8" s="1129"/>
      <c r="J8" s="1133" t="s">
        <v>26</v>
      </c>
      <c r="K8" s="1133"/>
      <c r="L8" s="1133"/>
      <c r="M8" s="1133" t="s">
        <v>27</v>
      </c>
      <c r="N8" s="1133"/>
      <c r="O8" s="1133"/>
      <c r="P8" s="1133" t="s">
        <v>28</v>
      </c>
      <c r="Q8" s="1133"/>
      <c r="R8" s="1133"/>
      <c r="S8" s="1133" t="s">
        <v>29</v>
      </c>
      <c r="T8" s="1133"/>
      <c r="U8" s="1133"/>
      <c r="V8" s="1132"/>
    </row>
    <row r="9" spans="1:22" ht="24" customHeight="1" x14ac:dyDescent="0.35">
      <c r="A9" s="1129"/>
      <c r="B9" s="1129"/>
      <c r="C9" s="479"/>
      <c r="D9" s="479"/>
      <c r="E9" s="1129"/>
      <c r="F9" s="1129"/>
      <c r="G9" s="1129"/>
      <c r="H9" s="1129"/>
      <c r="I9" s="1129"/>
      <c r="J9" s="480">
        <v>1</v>
      </c>
      <c r="K9" s="480">
        <v>2</v>
      </c>
      <c r="L9" s="480">
        <v>3</v>
      </c>
      <c r="M9" s="480">
        <v>4</v>
      </c>
      <c r="N9" s="480">
        <v>5</v>
      </c>
      <c r="O9" s="480">
        <v>6</v>
      </c>
      <c r="P9" s="480">
        <v>7</v>
      </c>
      <c r="Q9" s="480">
        <v>8</v>
      </c>
      <c r="R9" s="480">
        <v>9</v>
      </c>
      <c r="S9" s="480">
        <v>10</v>
      </c>
      <c r="T9" s="480">
        <v>11</v>
      </c>
      <c r="U9" s="480">
        <v>12</v>
      </c>
      <c r="V9" s="481" t="s">
        <v>1122</v>
      </c>
    </row>
    <row r="10" spans="1:22" ht="81.75" customHeight="1" x14ac:dyDescent="0.35">
      <c r="A10" s="1089" t="s">
        <v>1279</v>
      </c>
      <c r="B10" s="1089" t="s">
        <v>1280</v>
      </c>
      <c r="C10" s="482"/>
      <c r="D10" s="482"/>
      <c r="E10" s="1064" t="s">
        <v>1281</v>
      </c>
      <c r="F10" s="484" t="s">
        <v>1282</v>
      </c>
      <c r="G10" s="1091" t="s">
        <v>1283</v>
      </c>
      <c r="H10" s="485">
        <v>4</v>
      </c>
      <c r="I10" s="1091" t="s">
        <v>1284</v>
      </c>
      <c r="J10" s="1066"/>
      <c r="K10" s="1066"/>
      <c r="L10" s="1066"/>
      <c r="M10" s="1066"/>
      <c r="N10" s="1066"/>
      <c r="O10" s="1066"/>
      <c r="P10" s="1066"/>
      <c r="Q10" s="1066"/>
      <c r="R10" s="1066"/>
      <c r="S10" s="1066"/>
      <c r="T10" s="1066"/>
      <c r="U10" s="1066"/>
      <c r="V10" s="1124">
        <v>10000000</v>
      </c>
    </row>
    <row r="11" spans="1:22" ht="61.5" customHeight="1" x14ac:dyDescent="0.35">
      <c r="A11" s="1090"/>
      <c r="B11" s="1090"/>
      <c r="C11" s="486"/>
      <c r="D11" s="486"/>
      <c r="E11" s="1065"/>
      <c r="F11" s="484" t="s">
        <v>1285</v>
      </c>
      <c r="G11" s="1092"/>
      <c r="H11" s="485">
        <v>4</v>
      </c>
      <c r="I11" s="1092"/>
      <c r="J11" s="1066"/>
      <c r="K11" s="1066"/>
      <c r="L11" s="1066"/>
      <c r="M11" s="1066"/>
      <c r="N11" s="1066"/>
      <c r="O11" s="1066"/>
      <c r="P11" s="1066"/>
      <c r="Q11" s="1066"/>
      <c r="R11" s="1066"/>
      <c r="S11" s="1066"/>
      <c r="T11" s="1066"/>
      <c r="U11" s="1066"/>
      <c r="V11" s="1125"/>
    </row>
    <row r="12" spans="1:22" ht="72" customHeight="1" x14ac:dyDescent="0.35">
      <c r="A12" s="1090"/>
      <c r="B12" s="1090"/>
      <c r="C12" s="488"/>
      <c r="D12" s="486"/>
      <c r="E12" s="484" t="s">
        <v>1286</v>
      </c>
      <c r="F12" s="484" t="s">
        <v>1287</v>
      </c>
      <c r="G12" s="1092"/>
      <c r="H12" s="485">
        <v>100</v>
      </c>
      <c r="I12" s="1092"/>
      <c r="J12" s="1066"/>
      <c r="K12" s="1066"/>
      <c r="L12" s="1066"/>
      <c r="M12" s="1066"/>
      <c r="N12" s="1066"/>
      <c r="O12" s="1066"/>
      <c r="P12" s="1066"/>
      <c r="Q12" s="1066"/>
      <c r="R12" s="1066"/>
      <c r="S12" s="1066"/>
      <c r="T12" s="1066"/>
      <c r="U12" s="1066"/>
      <c r="V12" s="489">
        <v>10000000</v>
      </c>
    </row>
    <row r="13" spans="1:22" s="491" customFormat="1" ht="50.25" customHeight="1" x14ac:dyDescent="0.35">
      <c r="A13" s="1090"/>
      <c r="B13" s="1090"/>
      <c r="C13" s="486"/>
      <c r="D13" s="486"/>
      <c r="E13" s="490" t="s">
        <v>1288</v>
      </c>
      <c r="F13" s="484" t="s">
        <v>1289</v>
      </c>
      <c r="G13" s="1092"/>
      <c r="H13" s="485">
        <v>5</v>
      </c>
      <c r="I13" s="1092"/>
      <c r="J13" s="1100"/>
      <c r="K13" s="1101"/>
      <c r="L13" s="1102"/>
      <c r="M13" s="1106"/>
      <c r="N13" s="1107"/>
      <c r="O13" s="1108"/>
      <c r="P13" s="1112"/>
      <c r="Q13" s="1113"/>
      <c r="R13" s="1114"/>
      <c r="S13" s="1118"/>
      <c r="T13" s="1119"/>
      <c r="U13" s="1120"/>
      <c r="V13" s="489">
        <v>500000</v>
      </c>
    </row>
    <row r="14" spans="1:22" s="491" customFormat="1" ht="50.25" customHeight="1" x14ac:dyDescent="0.35">
      <c r="A14" s="1090"/>
      <c r="B14" s="1090"/>
      <c r="C14" s="486"/>
      <c r="D14" s="486"/>
      <c r="E14" s="490" t="s">
        <v>1290</v>
      </c>
      <c r="F14" s="484" t="s">
        <v>1289</v>
      </c>
      <c r="G14" s="1092"/>
      <c r="H14" s="485">
        <v>400</v>
      </c>
      <c r="I14" s="1092"/>
      <c r="J14" s="1103"/>
      <c r="K14" s="1104"/>
      <c r="L14" s="1105"/>
      <c r="M14" s="1109"/>
      <c r="N14" s="1110"/>
      <c r="O14" s="1111"/>
      <c r="P14" s="1115"/>
      <c r="Q14" s="1116"/>
      <c r="R14" s="1117"/>
      <c r="S14" s="1121"/>
      <c r="T14" s="1122"/>
      <c r="U14" s="1123"/>
      <c r="V14" s="489">
        <v>1000000</v>
      </c>
    </row>
    <row r="15" spans="1:22" ht="35.25" customHeight="1" x14ac:dyDescent="0.35">
      <c r="A15" s="1090"/>
      <c r="B15" s="1090"/>
      <c r="C15" s="486"/>
      <c r="D15" s="486"/>
      <c r="E15" s="1064" t="s">
        <v>1291</v>
      </c>
      <c r="F15" s="484" t="s">
        <v>1292</v>
      </c>
      <c r="G15" s="1092"/>
      <c r="H15" s="492">
        <v>200000</v>
      </c>
      <c r="I15" s="1128"/>
      <c r="J15" s="1099"/>
      <c r="K15" s="1099"/>
      <c r="L15" s="1099"/>
      <c r="M15" s="1052"/>
      <c r="N15" s="1099"/>
      <c r="O15" s="1099"/>
      <c r="P15" s="1052"/>
      <c r="Q15" s="1099"/>
      <c r="R15" s="1099"/>
      <c r="S15" s="1052"/>
      <c r="T15" s="1099"/>
      <c r="U15" s="1099"/>
      <c r="V15" s="493">
        <v>500000</v>
      </c>
    </row>
    <row r="16" spans="1:22" ht="35.25" customHeight="1" x14ac:dyDescent="0.35">
      <c r="A16" s="1090"/>
      <c r="B16" s="1090"/>
      <c r="C16" s="486"/>
      <c r="D16" s="486"/>
      <c r="E16" s="1078"/>
      <c r="F16" s="484" t="s">
        <v>1293</v>
      </c>
      <c r="G16" s="1092"/>
      <c r="H16" s="492">
        <v>2000</v>
      </c>
      <c r="I16" s="1128"/>
      <c r="J16" s="1099"/>
      <c r="K16" s="1099"/>
      <c r="L16" s="1099"/>
      <c r="M16" s="1052"/>
      <c r="N16" s="1099"/>
      <c r="O16" s="1099"/>
      <c r="P16" s="1052"/>
      <c r="Q16" s="1099"/>
      <c r="R16" s="1099"/>
      <c r="S16" s="1052"/>
      <c r="T16" s="1099"/>
      <c r="U16" s="1099"/>
      <c r="V16" s="493">
        <v>160000</v>
      </c>
    </row>
    <row r="17" spans="1:22" ht="36" customHeight="1" x14ac:dyDescent="0.35">
      <c r="A17" s="1090"/>
      <c r="B17" s="1090"/>
      <c r="C17" s="486"/>
      <c r="D17" s="486"/>
      <c r="E17" s="1078"/>
      <c r="F17" s="484" t="s">
        <v>1294</v>
      </c>
      <c r="G17" s="1092"/>
      <c r="H17" s="492">
        <v>10000</v>
      </c>
      <c r="I17" s="1128"/>
      <c r="J17" s="1099"/>
      <c r="K17" s="1099"/>
      <c r="L17" s="1099"/>
      <c r="M17" s="1052"/>
      <c r="N17" s="1099"/>
      <c r="O17" s="1099"/>
      <c r="P17" s="1052"/>
      <c r="Q17" s="1099"/>
      <c r="R17" s="1099"/>
      <c r="S17" s="1052"/>
      <c r="T17" s="1099"/>
      <c r="U17" s="1099"/>
      <c r="V17" s="493">
        <v>1500000</v>
      </c>
    </row>
    <row r="18" spans="1:22" ht="33.75" customHeight="1" x14ac:dyDescent="0.35">
      <c r="A18" s="1090"/>
      <c r="B18" s="1090"/>
      <c r="C18" s="486"/>
      <c r="D18" s="486"/>
      <c r="E18" s="1078"/>
      <c r="F18" s="484" t="s">
        <v>1295</v>
      </c>
      <c r="G18" s="1092"/>
      <c r="H18" s="492">
        <v>1000</v>
      </c>
      <c r="I18" s="1128"/>
      <c r="J18" s="1099"/>
      <c r="K18" s="1099"/>
      <c r="L18" s="1099"/>
      <c r="M18" s="1052"/>
      <c r="N18" s="1099"/>
      <c r="O18" s="1099"/>
      <c r="P18" s="1052"/>
      <c r="Q18" s="1099"/>
      <c r="R18" s="1099"/>
      <c r="S18" s="1052"/>
      <c r="T18" s="1099"/>
      <c r="U18" s="1099"/>
      <c r="V18" s="493">
        <v>1500000</v>
      </c>
    </row>
    <row r="19" spans="1:22" ht="33.75" customHeight="1" x14ac:dyDescent="0.35">
      <c r="A19" s="1090"/>
      <c r="B19" s="1090"/>
      <c r="C19" s="486"/>
      <c r="D19" s="486"/>
      <c r="E19" s="1078"/>
      <c r="F19" s="484" t="s">
        <v>1296</v>
      </c>
      <c r="G19" s="1092"/>
      <c r="H19" s="492">
        <v>210000</v>
      </c>
      <c r="I19" s="1128"/>
      <c r="J19" s="1099"/>
      <c r="K19" s="1099"/>
      <c r="L19" s="1099"/>
      <c r="M19" s="1052"/>
      <c r="N19" s="1099"/>
      <c r="O19" s="1099"/>
      <c r="P19" s="1052"/>
      <c r="Q19" s="1099"/>
      <c r="R19" s="1099"/>
      <c r="S19" s="1052"/>
      <c r="T19" s="1099"/>
      <c r="U19" s="1099"/>
      <c r="V19" s="493">
        <v>600000</v>
      </c>
    </row>
    <row r="20" spans="1:22" ht="35.25" customHeight="1" x14ac:dyDescent="0.35">
      <c r="A20" s="1090"/>
      <c r="B20" s="1090"/>
      <c r="C20" s="486"/>
      <c r="D20" s="486"/>
      <c r="E20" s="1078"/>
      <c r="F20" s="484" t="s">
        <v>1297</v>
      </c>
      <c r="G20" s="1092"/>
      <c r="H20" s="492">
        <v>10000</v>
      </c>
      <c r="I20" s="1128"/>
      <c r="J20" s="1099"/>
      <c r="K20" s="1099"/>
      <c r="L20" s="1099"/>
      <c r="M20" s="1052"/>
      <c r="N20" s="1099"/>
      <c r="O20" s="1099"/>
      <c r="P20" s="1052"/>
      <c r="Q20" s="1099"/>
      <c r="R20" s="1099"/>
      <c r="S20" s="1052"/>
      <c r="T20" s="1099"/>
      <c r="U20" s="1099"/>
      <c r="V20" s="493">
        <v>2000000</v>
      </c>
    </row>
    <row r="21" spans="1:22" ht="35.25" customHeight="1" x14ac:dyDescent="0.35">
      <c r="A21" s="1090"/>
      <c r="B21" s="1090"/>
      <c r="C21" s="486"/>
      <c r="D21" s="486"/>
      <c r="E21" s="1078"/>
      <c r="F21" s="484" t="s">
        <v>1113</v>
      </c>
      <c r="G21" s="1092"/>
      <c r="H21" s="492">
        <v>10000</v>
      </c>
      <c r="I21" s="1128"/>
      <c r="J21" s="1099"/>
      <c r="K21" s="1099"/>
      <c r="L21" s="1099"/>
      <c r="M21" s="1052"/>
      <c r="N21" s="1099"/>
      <c r="O21" s="1099"/>
      <c r="P21" s="1052"/>
      <c r="Q21" s="1099"/>
      <c r="R21" s="1099"/>
      <c r="S21" s="1052"/>
      <c r="T21" s="1099"/>
      <c r="U21" s="1099"/>
      <c r="V21" s="493">
        <v>2500000</v>
      </c>
    </row>
    <row r="22" spans="1:22" ht="35.25" customHeight="1" x14ac:dyDescent="0.35">
      <c r="A22" s="1090"/>
      <c r="B22" s="1090"/>
      <c r="C22" s="486"/>
      <c r="D22" s="486"/>
      <c r="E22" s="1078"/>
      <c r="F22" s="484" t="s">
        <v>1298</v>
      </c>
      <c r="G22" s="1092"/>
      <c r="H22" s="492">
        <v>2000</v>
      </c>
      <c r="I22" s="1128"/>
      <c r="J22" s="1099"/>
      <c r="K22" s="1099"/>
      <c r="L22" s="1099"/>
      <c r="M22" s="1052"/>
      <c r="N22" s="1099"/>
      <c r="O22" s="1099"/>
      <c r="P22" s="1052"/>
      <c r="Q22" s="1099"/>
      <c r="R22" s="1099"/>
      <c r="S22" s="1052"/>
      <c r="T22" s="1099"/>
      <c r="U22" s="1099"/>
      <c r="V22" s="493">
        <v>1500000</v>
      </c>
    </row>
    <row r="23" spans="1:22" ht="33.75" customHeight="1" x14ac:dyDescent="0.35">
      <c r="A23" s="1090"/>
      <c r="B23" s="1090"/>
      <c r="C23" s="486"/>
      <c r="D23" s="486"/>
      <c r="E23" s="1078"/>
      <c r="F23" s="484" t="s">
        <v>1299</v>
      </c>
      <c r="G23" s="1092"/>
      <c r="H23" s="492">
        <v>10000</v>
      </c>
      <c r="I23" s="1128"/>
      <c r="J23" s="1099"/>
      <c r="K23" s="1099"/>
      <c r="L23" s="1099"/>
      <c r="M23" s="1052"/>
      <c r="N23" s="1099"/>
      <c r="O23" s="1099"/>
      <c r="P23" s="1052"/>
      <c r="Q23" s="1099"/>
      <c r="R23" s="1099"/>
      <c r="S23" s="1052"/>
      <c r="T23" s="1099"/>
      <c r="U23" s="1099"/>
      <c r="V23" s="493">
        <v>5000000</v>
      </c>
    </row>
    <row r="24" spans="1:22" ht="53.25" customHeight="1" x14ac:dyDescent="0.35">
      <c r="A24" s="1090"/>
      <c r="B24" s="1090"/>
      <c r="C24" s="486"/>
      <c r="D24" s="486"/>
      <c r="E24" s="1078"/>
      <c r="F24" s="484" t="s">
        <v>1300</v>
      </c>
      <c r="G24" s="1092"/>
      <c r="H24" s="492">
        <v>20000</v>
      </c>
      <c r="I24" s="1128"/>
      <c r="J24" s="1099"/>
      <c r="K24" s="1099"/>
      <c r="L24" s="1099"/>
      <c r="M24" s="1052"/>
      <c r="N24" s="1099"/>
      <c r="O24" s="1099"/>
      <c r="P24" s="1052"/>
      <c r="Q24" s="1099"/>
      <c r="R24" s="1099"/>
      <c r="S24" s="1052"/>
      <c r="T24" s="1099"/>
      <c r="U24" s="1099"/>
      <c r="V24" s="493">
        <v>3600000</v>
      </c>
    </row>
    <row r="25" spans="1:22" ht="41.25" customHeight="1" x14ac:dyDescent="0.35">
      <c r="A25" s="1090"/>
      <c r="B25" s="1090"/>
      <c r="C25" s="486"/>
      <c r="D25" s="486"/>
      <c r="E25" s="1078"/>
      <c r="F25" s="484" t="s">
        <v>1301</v>
      </c>
      <c r="G25" s="1092"/>
      <c r="H25" s="492">
        <v>12000</v>
      </c>
      <c r="I25" s="1128"/>
      <c r="J25" s="1099"/>
      <c r="K25" s="1099"/>
      <c r="L25" s="1099"/>
      <c r="M25" s="1052"/>
      <c r="N25" s="1099"/>
      <c r="O25" s="1099"/>
      <c r="P25" s="1052"/>
      <c r="Q25" s="1099"/>
      <c r="R25" s="1099"/>
      <c r="S25" s="1052"/>
      <c r="T25" s="1099"/>
      <c r="U25" s="1099"/>
      <c r="V25" s="493">
        <v>1000000</v>
      </c>
    </row>
    <row r="26" spans="1:22" ht="33.75" customHeight="1" x14ac:dyDescent="0.35">
      <c r="A26" s="1090"/>
      <c r="B26" s="1090"/>
      <c r="C26" s="486"/>
      <c r="D26" s="486"/>
      <c r="E26" s="1078"/>
      <c r="F26" s="484" t="s">
        <v>1302</v>
      </c>
      <c r="G26" s="1092"/>
      <c r="H26" s="492">
        <v>10000</v>
      </c>
      <c r="I26" s="1128"/>
      <c r="J26" s="1099"/>
      <c r="K26" s="1099"/>
      <c r="L26" s="1099"/>
      <c r="M26" s="1052"/>
      <c r="N26" s="1099"/>
      <c r="O26" s="1099"/>
      <c r="P26" s="1052"/>
      <c r="Q26" s="1099"/>
      <c r="R26" s="1099"/>
      <c r="S26" s="1052"/>
      <c r="T26" s="1099"/>
      <c r="U26" s="1099"/>
      <c r="V26" s="493">
        <v>3000000</v>
      </c>
    </row>
    <row r="27" spans="1:22" ht="32.25" customHeight="1" x14ac:dyDescent="0.35">
      <c r="A27" s="1090"/>
      <c r="B27" s="1090"/>
      <c r="C27" s="486"/>
      <c r="D27" s="486"/>
      <c r="E27" s="1078"/>
      <c r="F27" s="484" t="s">
        <v>1303</v>
      </c>
      <c r="G27" s="1092"/>
      <c r="H27" s="492">
        <v>200000</v>
      </c>
      <c r="I27" s="1128"/>
      <c r="J27" s="1099"/>
      <c r="K27" s="1099"/>
      <c r="L27" s="1099"/>
      <c r="M27" s="1052"/>
      <c r="N27" s="1099"/>
      <c r="O27" s="1099"/>
      <c r="P27" s="1052"/>
      <c r="Q27" s="1099"/>
      <c r="R27" s="1099"/>
      <c r="S27" s="1052"/>
      <c r="T27" s="1099"/>
      <c r="U27" s="1099"/>
      <c r="V27" s="493">
        <v>540000</v>
      </c>
    </row>
    <row r="28" spans="1:22" ht="47.25" customHeight="1" x14ac:dyDescent="0.35">
      <c r="A28" s="1090"/>
      <c r="B28" s="1090"/>
      <c r="C28" s="486"/>
      <c r="D28" s="486"/>
      <c r="E28" s="1078"/>
      <c r="F28" s="484" t="s">
        <v>1304</v>
      </c>
      <c r="G28" s="1092"/>
      <c r="H28" s="492">
        <v>10000</v>
      </c>
      <c r="I28" s="1128"/>
      <c r="J28" s="1099"/>
      <c r="K28" s="1099"/>
      <c r="L28" s="1099"/>
      <c r="M28" s="1052"/>
      <c r="N28" s="1099"/>
      <c r="O28" s="1099"/>
      <c r="P28" s="1052"/>
      <c r="Q28" s="1099"/>
      <c r="R28" s="1099"/>
      <c r="S28" s="1052"/>
      <c r="T28" s="1099"/>
      <c r="U28" s="1099"/>
      <c r="V28" s="493">
        <v>600000</v>
      </c>
    </row>
    <row r="29" spans="1:22" ht="47.25" customHeight="1" x14ac:dyDescent="0.35">
      <c r="A29" s="1090"/>
      <c r="B29" s="1090"/>
      <c r="C29" s="486"/>
      <c r="D29" s="486"/>
      <c r="E29" s="1078"/>
      <c r="F29" s="484" t="s">
        <v>1305</v>
      </c>
      <c r="G29" s="1092"/>
      <c r="H29" s="492">
        <v>5000</v>
      </c>
      <c r="I29" s="1128"/>
      <c r="J29" s="1099"/>
      <c r="K29" s="1099"/>
      <c r="L29" s="1099"/>
      <c r="M29" s="1052"/>
      <c r="N29" s="1099"/>
      <c r="O29" s="1099"/>
      <c r="P29" s="1052"/>
      <c r="Q29" s="1099"/>
      <c r="R29" s="1099"/>
      <c r="S29" s="1052"/>
      <c r="T29" s="1099"/>
      <c r="U29" s="1099"/>
      <c r="V29" s="493">
        <v>400000</v>
      </c>
    </row>
    <row r="30" spans="1:22" ht="35.25" customHeight="1" x14ac:dyDescent="0.35">
      <c r="A30" s="1090"/>
      <c r="B30" s="1090"/>
      <c r="C30" s="486"/>
      <c r="D30" s="486"/>
      <c r="E30" s="1065"/>
      <c r="F30" s="484" t="s">
        <v>1306</v>
      </c>
      <c r="G30" s="1092"/>
      <c r="H30" s="492">
        <v>70</v>
      </c>
      <c r="I30" s="1128"/>
      <c r="J30" s="1099"/>
      <c r="K30" s="1099"/>
      <c r="L30" s="1099"/>
      <c r="M30" s="1052"/>
      <c r="N30" s="1099"/>
      <c r="O30" s="1099"/>
      <c r="P30" s="1052"/>
      <c r="Q30" s="1099"/>
      <c r="R30" s="1099"/>
      <c r="S30" s="1052"/>
      <c r="T30" s="1099"/>
      <c r="U30" s="1099"/>
      <c r="V30" s="493">
        <v>50000</v>
      </c>
    </row>
    <row r="31" spans="1:22" ht="74.25" customHeight="1" x14ac:dyDescent="0.35">
      <c r="A31" s="1090"/>
      <c r="B31" s="1090"/>
      <c r="C31" s="486"/>
      <c r="D31" s="486"/>
      <c r="E31" s="1064" t="s">
        <v>1307</v>
      </c>
      <c r="F31" s="484" t="s">
        <v>1308</v>
      </c>
      <c r="G31" s="1092"/>
      <c r="H31" s="492">
        <v>4</v>
      </c>
      <c r="I31" s="1092"/>
      <c r="J31" s="1079"/>
      <c r="K31" s="1080"/>
      <c r="L31" s="1081"/>
      <c r="M31" s="1079"/>
      <c r="N31" s="1080"/>
      <c r="O31" s="1081"/>
      <c r="P31" s="1079"/>
      <c r="Q31" s="1080"/>
      <c r="R31" s="1081"/>
      <c r="S31" s="1079"/>
      <c r="T31" s="1080"/>
      <c r="U31" s="1081"/>
      <c r="V31" s="494">
        <v>5000000</v>
      </c>
    </row>
    <row r="32" spans="1:22" ht="59.25" customHeight="1" x14ac:dyDescent="0.35">
      <c r="A32" s="1090"/>
      <c r="B32" s="1090"/>
      <c r="C32" s="486"/>
      <c r="D32" s="486"/>
      <c r="E32" s="1065"/>
      <c r="F32" s="484" t="s">
        <v>1309</v>
      </c>
      <c r="G32" s="1092"/>
      <c r="H32" s="492">
        <v>12</v>
      </c>
      <c r="I32" s="1092"/>
      <c r="J32" s="1068"/>
      <c r="K32" s="1069"/>
      <c r="L32" s="1070"/>
      <c r="M32" s="1068"/>
      <c r="N32" s="1069"/>
      <c r="O32" s="1070"/>
      <c r="P32" s="1068"/>
      <c r="Q32" s="1069"/>
      <c r="R32" s="1070"/>
      <c r="S32" s="1068"/>
      <c r="T32" s="1069"/>
      <c r="U32" s="1070"/>
      <c r="V32" s="494">
        <v>20000000</v>
      </c>
    </row>
    <row r="33" spans="1:22" ht="30.75" customHeight="1" x14ac:dyDescent="0.35">
      <c r="A33" s="1090"/>
      <c r="B33" s="1090"/>
      <c r="C33" s="486"/>
      <c r="D33" s="486"/>
      <c r="E33" s="1064" t="s">
        <v>1310</v>
      </c>
      <c r="F33" s="484" t="s">
        <v>1311</v>
      </c>
      <c r="G33" s="1092"/>
      <c r="H33" s="492">
        <v>4</v>
      </c>
      <c r="I33" s="1092"/>
      <c r="J33" s="1044"/>
      <c r="K33" s="1045"/>
      <c r="L33" s="1046"/>
      <c r="M33" s="1044"/>
      <c r="N33" s="1045"/>
      <c r="O33" s="1046"/>
      <c r="P33" s="1071"/>
      <c r="Q33" s="1072"/>
      <c r="R33" s="1073"/>
      <c r="S33" s="1071"/>
      <c r="T33" s="1072"/>
      <c r="U33" s="1073"/>
      <c r="V33" s="494">
        <v>500000</v>
      </c>
    </row>
    <row r="34" spans="1:22" ht="30.75" customHeight="1" x14ac:dyDescent="0.35">
      <c r="A34" s="1090"/>
      <c r="B34" s="1090"/>
      <c r="C34" s="486"/>
      <c r="D34" s="486"/>
      <c r="E34" s="1078"/>
      <c r="F34" s="484" t="s">
        <v>1312</v>
      </c>
      <c r="G34" s="1092"/>
      <c r="H34" s="492">
        <v>1</v>
      </c>
      <c r="I34" s="1092"/>
      <c r="J34" s="1079"/>
      <c r="K34" s="1080"/>
      <c r="L34" s="1081"/>
      <c r="M34" s="1079"/>
      <c r="N34" s="1080"/>
      <c r="O34" s="1081"/>
      <c r="P34" s="1082"/>
      <c r="Q34" s="1083"/>
      <c r="R34" s="1084"/>
      <c r="S34" s="1082"/>
      <c r="T34" s="1083"/>
      <c r="U34" s="1084"/>
      <c r="V34" s="494">
        <v>100000</v>
      </c>
    </row>
    <row r="35" spans="1:22" ht="30.75" customHeight="1" x14ac:dyDescent="0.35">
      <c r="A35" s="1090"/>
      <c r="B35" s="1090"/>
      <c r="C35" s="486"/>
      <c r="D35" s="486"/>
      <c r="E35" s="1078"/>
      <c r="F35" s="484" t="s">
        <v>1313</v>
      </c>
      <c r="G35" s="1092"/>
      <c r="H35" s="492">
        <v>4</v>
      </c>
      <c r="I35" s="1092"/>
      <c r="J35" s="1079"/>
      <c r="K35" s="1080"/>
      <c r="L35" s="1081"/>
      <c r="M35" s="1079"/>
      <c r="N35" s="1080"/>
      <c r="O35" s="1081"/>
      <c r="P35" s="1082"/>
      <c r="Q35" s="1083"/>
      <c r="R35" s="1084"/>
      <c r="S35" s="1082"/>
      <c r="T35" s="1083"/>
      <c r="U35" s="1084"/>
      <c r="V35" s="494">
        <v>80000</v>
      </c>
    </row>
    <row r="36" spans="1:22" ht="57" customHeight="1" x14ac:dyDescent="0.35">
      <c r="A36" s="1090"/>
      <c r="B36" s="1090"/>
      <c r="C36" s="486"/>
      <c r="D36" s="486"/>
      <c r="E36" s="1065"/>
      <c r="F36" s="484" t="s">
        <v>1309</v>
      </c>
      <c r="G36" s="1092"/>
      <c r="H36" s="492">
        <v>12</v>
      </c>
      <c r="I36" s="1092"/>
      <c r="J36" s="1068"/>
      <c r="K36" s="1069"/>
      <c r="L36" s="1070"/>
      <c r="M36" s="1068"/>
      <c r="N36" s="1069"/>
      <c r="O36" s="1070"/>
      <c r="P36" s="1074"/>
      <c r="Q36" s="1075"/>
      <c r="R36" s="1076"/>
      <c r="S36" s="1074"/>
      <c r="T36" s="1075"/>
      <c r="U36" s="1076"/>
      <c r="V36" s="494">
        <v>6000000</v>
      </c>
    </row>
    <row r="37" spans="1:22" ht="60.75" customHeight="1" x14ac:dyDescent="0.35">
      <c r="A37" s="1090"/>
      <c r="B37" s="1090"/>
      <c r="C37" s="486"/>
      <c r="D37" s="486"/>
      <c r="E37" s="484" t="s">
        <v>1314</v>
      </c>
      <c r="F37" s="484" t="s">
        <v>1315</v>
      </c>
      <c r="G37" s="1092"/>
      <c r="H37" s="492">
        <v>6</v>
      </c>
      <c r="I37" s="1092"/>
      <c r="J37" s="1056"/>
      <c r="K37" s="1057"/>
      <c r="L37" s="1058"/>
      <c r="M37" s="1096"/>
      <c r="N37" s="1097"/>
      <c r="O37" s="1098"/>
      <c r="P37" s="1096"/>
      <c r="Q37" s="1097"/>
      <c r="R37" s="1098"/>
      <c r="S37" s="1096"/>
      <c r="T37" s="1097"/>
      <c r="U37" s="1098"/>
      <c r="V37" s="494">
        <v>1800000</v>
      </c>
    </row>
    <row r="38" spans="1:22" ht="30.75" customHeight="1" x14ac:dyDescent="0.35">
      <c r="A38" s="1090"/>
      <c r="B38" s="1090"/>
      <c r="C38" s="486"/>
      <c r="D38" s="486"/>
      <c r="E38" s="1064" t="s">
        <v>1316</v>
      </c>
      <c r="F38" s="484" t="s">
        <v>1317</v>
      </c>
      <c r="G38" s="1092"/>
      <c r="H38" s="492">
        <v>2</v>
      </c>
      <c r="I38" s="1092"/>
      <c r="J38" s="1071"/>
      <c r="K38" s="1072"/>
      <c r="L38" s="1073"/>
      <c r="M38" s="1044"/>
      <c r="N38" s="1045"/>
      <c r="O38" s="1046"/>
      <c r="P38" s="1071"/>
      <c r="Q38" s="1072"/>
      <c r="R38" s="1073"/>
      <c r="S38" s="1071"/>
      <c r="T38" s="1072"/>
      <c r="U38" s="1073"/>
      <c r="V38" s="494">
        <v>150000</v>
      </c>
    </row>
    <row r="39" spans="1:22" ht="30.75" customHeight="1" x14ac:dyDescent="0.35">
      <c r="A39" s="1090"/>
      <c r="B39" s="1090"/>
      <c r="C39" s="486"/>
      <c r="D39" s="486"/>
      <c r="E39" s="1078"/>
      <c r="F39" s="484" t="s">
        <v>1318</v>
      </c>
      <c r="G39" s="1092"/>
      <c r="H39" s="492">
        <v>4</v>
      </c>
      <c r="I39" s="1092"/>
      <c r="J39" s="1082"/>
      <c r="K39" s="1083"/>
      <c r="L39" s="1084"/>
      <c r="M39" s="1079"/>
      <c r="N39" s="1080"/>
      <c r="O39" s="1081"/>
      <c r="P39" s="1082"/>
      <c r="Q39" s="1083"/>
      <c r="R39" s="1084"/>
      <c r="S39" s="1082"/>
      <c r="T39" s="1083"/>
      <c r="U39" s="1084"/>
      <c r="V39" s="494">
        <v>23000</v>
      </c>
    </row>
    <row r="40" spans="1:22" ht="30.75" customHeight="1" x14ac:dyDescent="0.35">
      <c r="A40" s="1090"/>
      <c r="B40" s="1090"/>
      <c r="C40" s="486"/>
      <c r="D40" s="486"/>
      <c r="E40" s="1078"/>
      <c r="F40" s="484" t="s">
        <v>1319</v>
      </c>
      <c r="G40" s="1092"/>
      <c r="H40" s="492">
        <v>3</v>
      </c>
      <c r="I40" s="1092"/>
      <c r="J40" s="1082"/>
      <c r="K40" s="1083"/>
      <c r="L40" s="1084"/>
      <c r="M40" s="1079"/>
      <c r="N40" s="1080"/>
      <c r="O40" s="1081"/>
      <c r="P40" s="1082"/>
      <c r="Q40" s="1083"/>
      <c r="R40" s="1084"/>
      <c r="S40" s="1082"/>
      <c r="T40" s="1083"/>
      <c r="U40" s="1084"/>
      <c r="V40" s="494">
        <v>300000</v>
      </c>
    </row>
    <row r="41" spans="1:22" ht="30.75" customHeight="1" x14ac:dyDescent="0.35">
      <c r="A41" s="1090"/>
      <c r="B41" s="1090"/>
      <c r="C41" s="486"/>
      <c r="D41" s="486"/>
      <c r="E41" s="1078"/>
      <c r="F41" s="484" t="s">
        <v>1320</v>
      </c>
      <c r="G41" s="1092"/>
      <c r="H41" s="492">
        <v>3</v>
      </c>
      <c r="I41" s="1092"/>
      <c r="J41" s="1082"/>
      <c r="K41" s="1083"/>
      <c r="L41" s="1084"/>
      <c r="M41" s="1079"/>
      <c r="N41" s="1080"/>
      <c r="O41" s="1081"/>
      <c r="P41" s="1082"/>
      <c r="Q41" s="1083"/>
      <c r="R41" s="1084"/>
      <c r="S41" s="1082"/>
      <c r="T41" s="1083"/>
      <c r="U41" s="1084"/>
      <c r="V41" s="494">
        <v>9000</v>
      </c>
    </row>
    <row r="42" spans="1:22" ht="30.75" customHeight="1" x14ac:dyDescent="0.35">
      <c r="A42" s="1090"/>
      <c r="B42" s="1090"/>
      <c r="C42" s="486"/>
      <c r="D42" s="486"/>
      <c r="E42" s="1078"/>
      <c r="F42" s="484" t="s">
        <v>1321</v>
      </c>
      <c r="G42" s="1092"/>
      <c r="H42" s="492">
        <v>3</v>
      </c>
      <c r="I42" s="1092"/>
      <c r="J42" s="1082"/>
      <c r="K42" s="1083"/>
      <c r="L42" s="1084"/>
      <c r="M42" s="1079"/>
      <c r="N42" s="1080"/>
      <c r="O42" s="1081"/>
      <c r="P42" s="1082"/>
      <c r="Q42" s="1083"/>
      <c r="R42" s="1084"/>
      <c r="S42" s="1082"/>
      <c r="T42" s="1083"/>
      <c r="U42" s="1084"/>
      <c r="V42" s="494">
        <v>7500</v>
      </c>
    </row>
    <row r="43" spans="1:22" ht="30.75" customHeight="1" x14ac:dyDescent="0.35">
      <c r="A43" s="1090"/>
      <c r="B43" s="1090"/>
      <c r="C43" s="486"/>
      <c r="D43" s="486"/>
      <c r="E43" s="1078"/>
      <c r="F43" s="484" t="s">
        <v>1322</v>
      </c>
      <c r="G43" s="1092"/>
      <c r="H43" s="492">
        <v>100</v>
      </c>
      <c r="I43" s="1092"/>
      <c r="J43" s="1082"/>
      <c r="K43" s="1083"/>
      <c r="L43" s="1084"/>
      <c r="M43" s="1079"/>
      <c r="N43" s="1080"/>
      <c r="O43" s="1081"/>
      <c r="P43" s="1082"/>
      <c r="Q43" s="1083"/>
      <c r="R43" s="1084"/>
      <c r="S43" s="1082"/>
      <c r="T43" s="1083"/>
      <c r="U43" s="1084"/>
      <c r="V43" s="494">
        <v>65000</v>
      </c>
    </row>
    <row r="44" spans="1:22" ht="30.75" customHeight="1" x14ac:dyDescent="0.35">
      <c r="A44" s="1090"/>
      <c r="B44" s="1090"/>
      <c r="C44" s="486"/>
      <c r="D44" s="486"/>
      <c r="E44" s="1078"/>
      <c r="F44" s="484" t="s">
        <v>1323</v>
      </c>
      <c r="G44" s="1092"/>
      <c r="H44" s="492">
        <v>3</v>
      </c>
      <c r="I44" s="1092"/>
      <c r="J44" s="1082"/>
      <c r="K44" s="1083"/>
      <c r="L44" s="1084"/>
      <c r="M44" s="1079"/>
      <c r="N44" s="1080"/>
      <c r="O44" s="1081"/>
      <c r="P44" s="1082"/>
      <c r="Q44" s="1083"/>
      <c r="R44" s="1084"/>
      <c r="S44" s="1082"/>
      <c r="T44" s="1083"/>
      <c r="U44" s="1084"/>
      <c r="V44" s="494">
        <v>20000</v>
      </c>
    </row>
    <row r="45" spans="1:22" ht="30.75" customHeight="1" x14ac:dyDescent="0.35">
      <c r="A45" s="1090"/>
      <c r="B45" s="1090"/>
      <c r="C45" s="486"/>
      <c r="D45" s="486"/>
      <c r="E45" s="1078"/>
      <c r="F45" s="484" t="s">
        <v>1324</v>
      </c>
      <c r="G45" s="1092"/>
      <c r="H45" s="492">
        <v>1</v>
      </c>
      <c r="I45" s="1092"/>
      <c r="J45" s="1082"/>
      <c r="K45" s="1083"/>
      <c r="L45" s="1084"/>
      <c r="M45" s="1079"/>
      <c r="N45" s="1080"/>
      <c r="O45" s="1081"/>
      <c r="P45" s="1082"/>
      <c r="Q45" s="1083"/>
      <c r="R45" s="1084"/>
      <c r="S45" s="1082"/>
      <c r="T45" s="1083"/>
      <c r="U45" s="1084"/>
      <c r="V45" s="494">
        <v>15000</v>
      </c>
    </row>
    <row r="46" spans="1:22" ht="30.75" customHeight="1" x14ac:dyDescent="0.35">
      <c r="A46" s="1090"/>
      <c r="B46" s="1090"/>
      <c r="C46" s="486"/>
      <c r="D46" s="486"/>
      <c r="E46" s="1078"/>
      <c r="F46" s="484" t="s">
        <v>1325</v>
      </c>
      <c r="G46" s="1092"/>
      <c r="H46" s="492">
        <v>1</v>
      </c>
      <c r="I46" s="1092"/>
      <c r="J46" s="1082"/>
      <c r="K46" s="1083"/>
      <c r="L46" s="1084"/>
      <c r="M46" s="1079"/>
      <c r="N46" s="1080"/>
      <c r="O46" s="1081"/>
      <c r="P46" s="1082"/>
      <c r="Q46" s="1083"/>
      <c r="R46" s="1084"/>
      <c r="S46" s="1082"/>
      <c r="T46" s="1083"/>
      <c r="U46" s="1084"/>
      <c r="V46" s="494">
        <v>15000</v>
      </c>
    </row>
    <row r="47" spans="1:22" ht="33.75" customHeight="1" x14ac:dyDescent="0.35">
      <c r="A47" s="1090"/>
      <c r="B47" s="1090"/>
      <c r="C47" s="486"/>
      <c r="D47" s="486"/>
      <c r="E47" s="1078"/>
      <c r="F47" s="484" t="s">
        <v>1326</v>
      </c>
      <c r="G47" s="1092"/>
      <c r="H47" s="492">
        <v>1</v>
      </c>
      <c r="I47" s="1092"/>
      <c r="J47" s="1082"/>
      <c r="K47" s="1083"/>
      <c r="L47" s="1084"/>
      <c r="M47" s="1079"/>
      <c r="N47" s="1080"/>
      <c r="O47" s="1081"/>
      <c r="P47" s="1082"/>
      <c r="Q47" s="1083"/>
      <c r="R47" s="1084"/>
      <c r="S47" s="1082"/>
      <c r="T47" s="1083"/>
      <c r="U47" s="1084"/>
      <c r="V47" s="494">
        <v>15000</v>
      </c>
    </row>
    <row r="48" spans="1:22" ht="32.25" customHeight="1" x14ac:dyDescent="0.35">
      <c r="A48" s="1090"/>
      <c r="B48" s="1095"/>
      <c r="C48" s="495"/>
      <c r="D48" s="495"/>
      <c r="E48" s="1065"/>
      <c r="F48" s="484" t="s">
        <v>1327</v>
      </c>
      <c r="G48" s="1127"/>
      <c r="H48" s="492">
        <v>3</v>
      </c>
      <c r="I48" s="1092"/>
      <c r="J48" s="1074"/>
      <c r="K48" s="1075"/>
      <c r="L48" s="1076"/>
      <c r="M48" s="1068"/>
      <c r="N48" s="1069"/>
      <c r="O48" s="1070"/>
      <c r="P48" s="1074"/>
      <c r="Q48" s="1075"/>
      <c r="R48" s="1076"/>
      <c r="S48" s="1074"/>
      <c r="T48" s="1075"/>
      <c r="U48" s="1076"/>
      <c r="V48" s="494">
        <v>10000</v>
      </c>
    </row>
    <row r="49" spans="1:22" ht="54.75" customHeight="1" x14ac:dyDescent="0.35">
      <c r="A49" s="1090"/>
      <c r="B49" s="1078"/>
      <c r="C49" s="488"/>
      <c r="D49" s="488"/>
      <c r="E49" s="484" t="s">
        <v>1328</v>
      </c>
      <c r="F49" s="484" t="s">
        <v>1329</v>
      </c>
      <c r="G49" s="496"/>
      <c r="H49" s="492" t="s">
        <v>1330</v>
      </c>
      <c r="I49" s="1092"/>
      <c r="J49" s="1066"/>
      <c r="K49" s="1066"/>
      <c r="L49" s="1066"/>
      <c r="M49" s="1094"/>
      <c r="N49" s="1094"/>
      <c r="O49" s="1094"/>
      <c r="P49" s="1077"/>
      <c r="Q49" s="1077"/>
      <c r="R49" s="1077"/>
      <c r="S49" s="1077"/>
      <c r="T49" s="1077"/>
      <c r="U49" s="1077"/>
      <c r="V49" s="494">
        <v>2000000</v>
      </c>
    </row>
    <row r="50" spans="1:22" ht="41.25" customHeight="1" x14ac:dyDescent="0.35">
      <c r="A50" s="1090"/>
      <c r="B50" s="1078"/>
      <c r="C50" s="488"/>
      <c r="D50" s="488"/>
      <c r="E50" s="1064" t="s">
        <v>1331</v>
      </c>
      <c r="F50" s="1089" t="s">
        <v>1332</v>
      </c>
      <c r="G50" s="497"/>
      <c r="H50" s="492">
        <v>500</v>
      </c>
      <c r="I50" s="1092"/>
      <c r="J50" s="1066"/>
      <c r="K50" s="1066"/>
      <c r="L50" s="1066"/>
      <c r="M50" s="1094"/>
      <c r="N50" s="1094"/>
      <c r="O50" s="1094"/>
      <c r="P50" s="1077"/>
      <c r="Q50" s="1077"/>
      <c r="R50" s="1077"/>
      <c r="S50" s="1077"/>
      <c r="T50" s="1077"/>
      <c r="U50" s="1077"/>
      <c r="V50" s="494">
        <v>2700000</v>
      </c>
    </row>
    <row r="51" spans="1:22" ht="56.25" customHeight="1" x14ac:dyDescent="0.35">
      <c r="A51" s="1090"/>
      <c r="B51" s="1078"/>
      <c r="C51" s="488"/>
      <c r="D51" s="488"/>
      <c r="E51" s="1065"/>
      <c r="F51" s="1095"/>
      <c r="G51" s="496"/>
      <c r="H51" s="492">
        <v>1000</v>
      </c>
      <c r="I51" s="1092"/>
      <c r="J51" s="1066"/>
      <c r="K51" s="1066"/>
      <c r="L51" s="1066"/>
      <c r="M51" s="1094"/>
      <c r="N51" s="1094"/>
      <c r="O51" s="1094"/>
      <c r="P51" s="1077"/>
      <c r="Q51" s="1077"/>
      <c r="R51" s="1077"/>
      <c r="S51" s="1077"/>
      <c r="T51" s="1077"/>
      <c r="U51" s="1077"/>
      <c r="V51" s="494">
        <v>70000</v>
      </c>
    </row>
    <row r="52" spans="1:22" ht="68.25" customHeight="1" x14ac:dyDescent="0.35">
      <c r="A52" s="1090"/>
      <c r="B52" s="1065"/>
      <c r="C52" s="487"/>
      <c r="D52" s="487"/>
      <c r="E52" s="484" t="s">
        <v>1333</v>
      </c>
      <c r="F52" s="484" t="s">
        <v>1334</v>
      </c>
      <c r="G52" s="496"/>
      <c r="H52" s="492">
        <v>2</v>
      </c>
      <c r="I52" s="1092"/>
      <c r="J52" s="1066"/>
      <c r="K52" s="1066"/>
      <c r="L52" s="1066"/>
      <c r="M52" s="1094"/>
      <c r="N52" s="1094"/>
      <c r="O52" s="1094"/>
      <c r="P52" s="1077"/>
      <c r="Q52" s="1077"/>
      <c r="R52" s="1077"/>
      <c r="S52" s="1088"/>
      <c r="T52" s="1088"/>
      <c r="U52" s="1088"/>
      <c r="V52" s="494">
        <v>1000000</v>
      </c>
    </row>
    <row r="53" spans="1:22" s="491" customFormat="1" ht="53.25" customHeight="1" x14ac:dyDescent="0.35">
      <c r="A53" s="1090"/>
      <c r="B53" s="1064" t="s">
        <v>1335</v>
      </c>
      <c r="C53" s="483"/>
      <c r="D53" s="483"/>
      <c r="E53" s="1064" t="s">
        <v>1336</v>
      </c>
      <c r="F53" s="484" t="s">
        <v>1282</v>
      </c>
      <c r="G53" s="497"/>
      <c r="H53" s="492">
        <v>3</v>
      </c>
      <c r="I53" s="1092"/>
      <c r="J53" s="1086"/>
      <c r="K53" s="1086"/>
      <c r="L53" s="1086"/>
      <c r="M53" s="1086"/>
      <c r="N53" s="1086"/>
      <c r="O53" s="1086"/>
      <c r="P53" s="1093"/>
      <c r="Q53" s="1093"/>
      <c r="R53" s="1093"/>
      <c r="S53" s="1085"/>
      <c r="T53" s="1085"/>
      <c r="U53" s="1085"/>
      <c r="V53" s="494">
        <v>900000</v>
      </c>
    </row>
    <row r="54" spans="1:22" s="491" customFormat="1" ht="36.75" customHeight="1" x14ac:dyDescent="0.35">
      <c r="A54" s="1090"/>
      <c r="B54" s="1078"/>
      <c r="C54" s="488"/>
      <c r="D54" s="488"/>
      <c r="E54" s="1065"/>
      <c r="F54" s="484" t="s">
        <v>1285</v>
      </c>
      <c r="G54" s="497"/>
      <c r="H54" s="492">
        <v>12</v>
      </c>
      <c r="I54" s="1092"/>
      <c r="J54" s="1086"/>
      <c r="K54" s="1086"/>
      <c r="L54" s="1086"/>
      <c r="M54" s="1086"/>
      <c r="N54" s="1086"/>
      <c r="O54" s="1086"/>
      <c r="P54" s="1093"/>
      <c r="Q54" s="1093"/>
      <c r="R54" s="1093"/>
      <c r="S54" s="1085"/>
      <c r="T54" s="1085"/>
      <c r="U54" s="1085"/>
      <c r="V54" s="494">
        <v>1200000</v>
      </c>
    </row>
    <row r="55" spans="1:22" s="491" customFormat="1" ht="36.75" customHeight="1" x14ac:dyDescent="0.35">
      <c r="A55" s="1090"/>
      <c r="B55" s="1078"/>
      <c r="C55" s="488"/>
      <c r="D55" s="488"/>
      <c r="E55" s="1064" t="s">
        <v>1337</v>
      </c>
      <c r="F55" s="484" t="s">
        <v>1089</v>
      </c>
      <c r="G55" s="497"/>
      <c r="H55" s="492">
        <v>10</v>
      </c>
      <c r="I55" s="1092"/>
      <c r="J55" s="1086"/>
      <c r="K55" s="1086"/>
      <c r="L55" s="1086"/>
      <c r="M55" s="1086"/>
      <c r="N55" s="1086"/>
      <c r="O55" s="1086"/>
      <c r="P55" s="1093"/>
      <c r="Q55" s="1093"/>
      <c r="R55" s="1093"/>
      <c r="S55" s="1085"/>
      <c r="T55" s="1085"/>
      <c r="U55" s="1085"/>
      <c r="V55" s="494">
        <v>100000</v>
      </c>
    </row>
    <row r="56" spans="1:22" s="491" customFormat="1" ht="36.75" customHeight="1" x14ac:dyDescent="0.35">
      <c r="A56" s="1090"/>
      <c r="B56" s="1078"/>
      <c r="C56" s="488"/>
      <c r="D56" s="488"/>
      <c r="E56" s="1065"/>
      <c r="F56" s="484" t="s">
        <v>1338</v>
      </c>
      <c r="G56" s="497"/>
      <c r="H56" s="492">
        <v>20000</v>
      </c>
      <c r="I56" s="1092"/>
      <c r="J56" s="1086"/>
      <c r="K56" s="1086"/>
      <c r="L56" s="1086"/>
      <c r="M56" s="1086"/>
      <c r="N56" s="1086"/>
      <c r="O56" s="1086"/>
      <c r="P56" s="1093"/>
      <c r="Q56" s="1093"/>
      <c r="R56" s="1093"/>
      <c r="S56" s="1085"/>
      <c r="T56" s="1085"/>
      <c r="U56" s="1085"/>
      <c r="V56" s="494">
        <v>10000000</v>
      </c>
    </row>
    <row r="57" spans="1:22" ht="36.75" customHeight="1" x14ac:dyDescent="0.35">
      <c r="A57" s="1090"/>
      <c r="B57" s="1078"/>
      <c r="C57" s="488"/>
      <c r="D57" s="488"/>
      <c r="E57" s="1078" t="s">
        <v>1339</v>
      </c>
      <c r="F57" s="484" t="s">
        <v>1340</v>
      </c>
      <c r="G57" s="496"/>
      <c r="H57" s="492">
        <v>50</v>
      </c>
      <c r="I57" s="1092"/>
      <c r="J57" s="1077"/>
      <c r="K57" s="1077"/>
      <c r="L57" s="1077"/>
      <c r="M57" s="1077"/>
      <c r="N57" s="1077"/>
      <c r="O57" s="1077"/>
      <c r="P57" s="1088"/>
      <c r="Q57" s="1088"/>
      <c r="R57" s="1088"/>
      <c r="S57" s="1066"/>
      <c r="T57" s="1066"/>
      <c r="U57" s="1066"/>
      <c r="V57" s="494">
        <v>2500000</v>
      </c>
    </row>
    <row r="58" spans="1:22" ht="36.75" customHeight="1" x14ac:dyDescent="0.35">
      <c r="A58" s="1090"/>
      <c r="B58" s="1065"/>
      <c r="C58" s="487"/>
      <c r="D58" s="487"/>
      <c r="E58" s="1065"/>
      <c r="F58" s="484" t="s">
        <v>1341</v>
      </c>
      <c r="G58" s="496"/>
      <c r="H58" s="492">
        <v>2000</v>
      </c>
      <c r="I58" s="1127"/>
      <c r="J58" s="1077"/>
      <c r="K58" s="1077"/>
      <c r="L58" s="1077"/>
      <c r="M58" s="1077"/>
      <c r="N58" s="1077"/>
      <c r="O58" s="1077"/>
      <c r="P58" s="1088"/>
      <c r="Q58" s="1088"/>
      <c r="R58" s="1088"/>
      <c r="S58" s="1066"/>
      <c r="T58" s="1066"/>
      <c r="U58" s="1066"/>
      <c r="V58" s="494">
        <v>1000000</v>
      </c>
    </row>
    <row r="59" spans="1:22" s="491" customFormat="1" ht="29.25" customHeight="1" x14ac:dyDescent="0.35">
      <c r="A59" s="1090"/>
      <c r="B59" s="1089" t="s">
        <v>1342</v>
      </c>
      <c r="C59" s="482"/>
      <c r="D59" s="482"/>
      <c r="E59" s="484" t="s">
        <v>1343</v>
      </c>
      <c r="F59" s="484" t="s">
        <v>1344</v>
      </c>
      <c r="G59" s="1091" t="s">
        <v>1345</v>
      </c>
      <c r="H59" s="492">
        <v>1</v>
      </c>
      <c r="I59" s="1091" t="s">
        <v>1346</v>
      </c>
      <c r="J59" s="1086"/>
      <c r="K59" s="1086"/>
      <c r="L59" s="1086"/>
      <c r="M59" s="1085"/>
      <c r="N59" s="1085"/>
      <c r="O59" s="1085"/>
      <c r="P59" s="1093"/>
      <c r="Q59" s="1093"/>
      <c r="R59" s="1093"/>
      <c r="S59" s="1085"/>
      <c r="T59" s="1085"/>
      <c r="U59" s="1085"/>
      <c r="V59" s="494">
        <v>500000</v>
      </c>
    </row>
    <row r="60" spans="1:22" s="491" customFormat="1" ht="78.75" customHeight="1" x14ac:dyDescent="0.35">
      <c r="A60" s="1090"/>
      <c r="B60" s="1090"/>
      <c r="C60" s="486"/>
      <c r="D60" s="486"/>
      <c r="E60" s="484" t="s">
        <v>1347</v>
      </c>
      <c r="F60" s="484" t="s">
        <v>1344</v>
      </c>
      <c r="G60" s="1092"/>
      <c r="H60" s="492">
        <v>1</v>
      </c>
      <c r="I60" s="1092"/>
      <c r="J60" s="1086"/>
      <c r="K60" s="1086"/>
      <c r="L60" s="1086"/>
      <c r="M60" s="1085"/>
      <c r="N60" s="1085"/>
      <c r="O60" s="1085"/>
      <c r="P60" s="1086"/>
      <c r="Q60" s="1086"/>
      <c r="R60" s="1086"/>
      <c r="S60" s="1087"/>
      <c r="T60" s="1087"/>
      <c r="U60" s="1087"/>
      <c r="V60" s="494">
        <v>500000</v>
      </c>
    </row>
    <row r="61" spans="1:22" s="491" customFormat="1" ht="78.75" customHeight="1" x14ac:dyDescent="0.35">
      <c r="A61" s="1090"/>
      <c r="B61" s="1090"/>
      <c r="C61" s="486"/>
      <c r="D61" s="486"/>
      <c r="E61" s="484" t="s">
        <v>1348</v>
      </c>
      <c r="F61" s="484" t="s">
        <v>1349</v>
      </c>
      <c r="G61" s="1092"/>
      <c r="H61" s="492">
        <v>2</v>
      </c>
      <c r="I61" s="1092"/>
      <c r="J61" s="1086"/>
      <c r="K61" s="1086"/>
      <c r="L61" s="1086"/>
      <c r="M61" s="1085"/>
      <c r="N61" s="1085"/>
      <c r="O61" s="1085"/>
      <c r="P61" s="1086"/>
      <c r="Q61" s="1086"/>
      <c r="R61" s="1086"/>
      <c r="S61" s="1085"/>
      <c r="T61" s="1085"/>
      <c r="U61" s="1085"/>
      <c r="V61" s="494">
        <v>1200000</v>
      </c>
    </row>
    <row r="62" spans="1:22" ht="48.75" customHeight="1" x14ac:dyDescent="0.35">
      <c r="A62" s="1090"/>
      <c r="B62" s="1090"/>
      <c r="C62" s="486"/>
      <c r="D62" s="486"/>
      <c r="E62" s="484" t="s">
        <v>1350</v>
      </c>
      <c r="F62" s="484" t="s">
        <v>1351</v>
      </c>
      <c r="G62" s="1092"/>
      <c r="H62" s="492">
        <v>1</v>
      </c>
      <c r="I62" s="1092"/>
      <c r="J62" s="1077"/>
      <c r="K62" s="1077"/>
      <c r="L62" s="1077"/>
      <c r="M62" s="1066"/>
      <c r="N62" s="1066"/>
      <c r="O62" s="1066"/>
      <c r="P62" s="1077"/>
      <c r="Q62" s="1077"/>
      <c r="R62" s="1077"/>
      <c r="S62" s="1067"/>
      <c r="T62" s="1067"/>
      <c r="U62" s="1067"/>
      <c r="V62" s="494">
        <v>2500000</v>
      </c>
    </row>
    <row r="63" spans="1:22" ht="42" customHeight="1" x14ac:dyDescent="0.35">
      <c r="A63" s="1090"/>
      <c r="B63" s="1090"/>
      <c r="C63" s="486"/>
      <c r="D63" s="486"/>
      <c r="E63" s="1064" t="s">
        <v>1352</v>
      </c>
      <c r="F63" s="484" t="s">
        <v>1353</v>
      </c>
      <c r="G63" s="1092"/>
      <c r="H63" s="492">
        <v>100</v>
      </c>
      <c r="I63" s="1092"/>
      <c r="J63" s="1044"/>
      <c r="K63" s="1045"/>
      <c r="L63" s="1046"/>
      <c r="M63" s="1044"/>
      <c r="N63" s="1045"/>
      <c r="O63" s="1046"/>
      <c r="P63" s="1044"/>
      <c r="Q63" s="1045"/>
      <c r="R63" s="1046"/>
      <c r="S63" s="1071"/>
      <c r="T63" s="1072"/>
      <c r="U63" s="1073"/>
      <c r="V63" s="494">
        <v>10000</v>
      </c>
    </row>
    <row r="64" spans="1:22" ht="43.5" customHeight="1" x14ac:dyDescent="0.35">
      <c r="A64" s="1090"/>
      <c r="B64" s="1090"/>
      <c r="C64" s="486"/>
      <c r="D64" s="486"/>
      <c r="E64" s="1078"/>
      <c r="F64" s="484" t="s">
        <v>1354</v>
      </c>
      <c r="G64" s="1092"/>
      <c r="H64" s="492">
        <v>5</v>
      </c>
      <c r="I64" s="1092"/>
      <c r="J64" s="1079"/>
      <c r="K64" s="1080"/>
      <c r="L64" s="1081"/>
      <c r="M64" s="1079"/>
      <c r="N64" s="1080"/>
      <c r="O64" s="1081"/>
      <c r="P64" s="1079"/>
      <c r="Q64" s="1080"/>
      <c r="R64" s="1081"/>
      <c r="S64" s="1082"/>
      <c r="T64" s="1083"/>
      <c r="U64" s="1084"/>
      <c r="V64" s="494">
        <v>15750</v>
      </c>
    </row>
    <row r="65" spans="1:22" ht="63" customHeight="1" x14ac:dyDescent="0.35">
      <c r="A65" s="1090"/>
      <c r="B65" s="1090"/>
      <c r="C65" s="486"/>
      <c r="D65" s="486"/>
      <c r="E65" s="1064" t="s">
        <v>1355</v>
      </c>
      <c r="F65" s="484" t="s">
        <v>1356</v>
      </c>
      <c r="G65" s="1092"/>
      <c r="H65" s="492">
        <v>1</v>
      </c>
      <c r="I65" s="1092"/>
      <c r="J65" s="1066"/>
      <c r="K65" s="1066"/>
      <c r="L65" s="1066"/>
      <c r="M65" s="1077"/>
      <c r="N65" s="1077"/>
      <c r="O65" s="1077"/>
      <c r="P65" s="1077"/>
      <c r="Q65" s="1077"/>
      <c r="R65" s="1077"/>
      <c r="S65" s="1077"/>
      <c r="T65" s="1077"/>
      <c r="U65" s="1077"/>
      <c r="V65" s="498">
        <v>200000</v>
      </c>
    </row>
    <row r="66" spans="1:22" ht="48" customHeight="1" x14ac:dyDescent="0.35">
      <c r="A66" s="1090"/>
      <c r="B66" s="1090"/>
      <c r="C66" s="486"/>
      <c r="D66" s="486"/>
      <c r="E66" s="1065"/>
      <c r="F66" s="484" t="s">
        <v>640</v>
      </c>
      <c r="G66" s="1092"/>
      <c r="H66" s="492">
        <v>50</v>
      </c>
      <c r="I66" s="1092"/>
      <c r="J66" s="1066"/>
      <c r="K66" s="1066"/>
      <c r="L66" s="1066"/>
      <c r="M66" s="1077"/>
      <c r="N66" s="1077"/>
      <c r="O66" s="1077"/>
      <c r="P66" s="1077"/>
      <c r="Q66" s="1077"/>
      <c r="R66" s="1077"/>
      <c r="S66" s="1077"/>
      <c r="T66" s="1077"/>
      <c r="U66" s="1077"/>
      <c r="V66" s="498">
        <v>450000</v>
      </c>
    </row>
    <row r="67" spans="1:22" ht="66.75" customHeight="1" x14ac:dyDescent="0.35">
      <c r="A67" s="1090"/>
      <c r="B67" s="1090"/>
      <c r="C67" s="486"/>
      <c r="D67" s="486"/>
      <c r="E67" s="1064" t="s">
        <v>1357</v>
      </c>
      <c r="F67" s="484" t="s">
        <v>336</v>
      </c>
      <c r="G67" s="1092"/>
      <c r="H67" s="492">
        <v>50</v>
      </c>
      <c r="I67" s="1092"/>
      <c r="J67" s="1077"/>
      <c r="K67" s="1077"/>
      <c r="L67" s="1077"/>
      <c r="M67" s="1077"/>
      <c r="N67" s="1077"/>
      <c r="O67" s="1077"/>
      <c r="P67" s="1066"/>
      <c r="Q67" s="1066"/>
      <c r="R67" s="1066"/>
      <c r="S67" s="1077"/>
      <c r="T67" s="1077"/>
      <c r="U67" s="1077"/>
      <c r="V67" s="498">
        <v>200000</v>
      </c>
    </row>
    <row r="68" spans="1:22" ht="27.75" customHeight="1" x14ac:dyDescent="0.35">
      <c r="A68" s="1090"/>
      <c r="B68" s="1090"/>
      <c r="C68" s="486"/>
      <c r="D68" s="486"/>
      <c r="E68" s="1065"/>
      <c r="F68" s="484" t="s">
        <v>1358</v>
      </c>
      <c r="G68" s="1092"/>
      <c r="H68" s="492">
        <v>50</v>
      </c>
      <c r="I68" s="1092"/>
      <c r="J68" s="1077"/>
      <c r="K68" s="1077"/>
      <c r="L68" s="1077"/>
      <c r="M68" s="1077"/>
      <c r="N68" s="1077"/>
      <c r="O68" s="1077"/>
      <c r="P68" s="1066"/>
      <c r="Q68" s="1066"/>
      <c r="R68" s="1066"/>
      <c r="S68" s="1077"/>
      <c r="T68" s="1077"/>
      <c r="U68" s="1077"/>
      <c r="V68" s="494">
        <v>350000</v>
      </c>
    </row>
    <row r="69" spans="1:22" ht="48" customHeight="1" x14ac:dyDescent="0.35">
      <c r="A69" s="1090"/>
      <c r="B69" s="1090"/>
      <c r="C69" s="486"/>
      <c r="D69" s="486"/>
      <c r="E69" s="484" t="s">
        <v>1359</v>
      </c>
      <c r="F69" s="484" t="s">
        <v>1360</v>
      </c>
      <c r="G69" s="1092"/>
      <c r="H69" s="492">
        <v>1</v>
      </c>
      <c r="I69" s="1092"/>
      <c r="J69" s="1066"/>
      <c r="K69" s="1066"/>
      <c r="L69" s="1066"/>
      <c r="M69" s="1067"/>
      <c r="N69" s="1067"/>
      <c r="O69" s="1067"/>
      <c r="P69" s="1066"/>
      <c r="Q69" s="1066"/>
      <c r="R69" s="1066"/>
      <c r="S69" s="1067"/>
      <c r="T69" s="1067"/>
      <c r="U69" s="1067"/>
      <c r="V69" s="494">
        <v>5000000</v>
      </c>
    </row>
    <row r="70" spans="1:22" ht="60" customHeight="1" x14ac:dyDescent="0.35">
      <c r="A70" s="1090"/>
      <c r="B70" s="1090"/>
      <c r="C70" s="486"/>
      <c r="D70" s="486"/>
      <c r="E70" s="1064" t="s">
        <v>1361</v>
      </c>
      <c r="F70" s="484" t="s">
        <v>1016</v>
      </c>
      <c r="G70" s="1092"/>
      <c r="H70" s="492">
        <v>30</v>
      </c>
      <c r="I70" s="1092"/>
      <c r="J70" s="1044"/>
      <c r="K70" s="1045"/>
      <c r="L70" s="1046"/>
      <c r="M70" s="1044"/>
      <c r="N70" s="1045"/>
      <c r="O70" s="1046"/>
      <c r="P70" s="1071"/>
      <c r="Q70" s="1072"/>
      <c r="R70" s="1073"/>
      <c r="S70" s="1071"/>
      <c r="T70" s="1072"/>
      <c r="U70" s="1073"/>
      <c r="V70" s="1059">
        <v>150000</v>
      </c>
    </row>
    <row r="71" spans="1:22" ht="49.5" customHeight="1" x14ac:dyDescent="0.35">
      <c r="A71" s="1090"/>
      <c r="B71" s="1090"/>
      <c r="C71" s="486"/>
      <c r="D71" s="486"/>
      <c r="E71" s="1065"/>
      <c r="F71" s="484" t="s">
        <v>1362</v>
      </c>
      <c r="G71" s="1092"/>
      <c r="H71" s="492">
        <v>30</v>
      </c>
      <c r="I71" s="1092"/>
      <c r="J71" s="1068"/>
      <c r="K71" s="1069"/>
      <c r="L71" s="1070"/>
      <c r="M71" s="1068"/>
      <c r="N71" s="1069"/>
      <c r="O71" s="1070"/>
      <c r="P71" s="1074"/>
      <c r="Q71" s="1075"/>
      <c r="R71" s="1076"/>
      <c r="S71" s="1074"/>
      <c r="T71" s="1075"/>
      <c r="U71" s="1076"/>
      <c r="V71" s="1060"/>
    </row>
    <row r="72" spans="1:22" ht="49.5" customHeight="1" x14ac:dyDescent="0.35">
      <c r="A72" s="1090"/>
      <c r="B72" s="1090"/>
      <c r="C72" s="486"/>
      <c r="D72" s="486"/>
      <c r="E72" s="487" t="s">
        <v>1363</v>
      </c>
      <c r="F72" s="484" t="s">
        <v>1364</v>
      </c>
      <c r="G72" s="1092"/>
      <c r="H72" s="492">
        <v>1</v>
      </c>
      <c r="I72" s="1092"/>
      <c r="J72" s="1061"/>
      <c r="K72" s="1062"/>
      <c r="L72" s="1063"/>
      <c r="M72" s="1056"/>
      <c r="N72" s="1057"/>
      <c r="O72" s="1058"/>
      <c r="P72" s="1061"/>
      <c r="Q72" s="1062"/>
      <c r="R72" s="1063"/>
      <c r="S72" s="1061"/>
      <c r="T72" s="1062"/>
      <c r="U72" s="1063"/>
      <c r="V72" s="499">
        <v>300000</v>
      </c>
    </row>
    <row r="73" spans="1:22" ht="49.5" customHeight="1" x14ac:dyDescent="0.35">
      <c r="A73" s="1090"/>
      <c r="B73" s="1090"/>
      <c r="C73" s="486"/>
      <c r="D73" s="486"/>
      <c r="E73" s="1064" t="s">
        <v>1365</v>
      </c>
      <c r="F73" s="484" t="s">
        <v>1016</v>
      </c>
      <c r="G73" s="1092"/>
      <c r="H73" s="492">
        <v>30</v>
      </c>
      <c r="I73" s="1092"/>
      <c r="J73" s="1061"/>
      <c r="K73" s="1062"/>
      <c r="L73" s="1063"/>
      <c r="M73" s="1061"/>
      <c r="N73" s="1062"/>
      <c r="O73" s="1063"/>
      <c r="P73" s="1061"/>
      <c r="Q73" s="1062"/>
      <c r="R73" s="1063"/>
      <c r="S73" s="1056"/>
      <c r="T73" s="1057"/>
      <c r="U73" s="1058"/>
      <c r="V73" s="1059">
        <v>300000</v>
      </c>
    </row>
    <row r="74" spans="1:22" ht="49.5" customHeight="1" x14ac:dyDescent="0.35">
      <c r="A74" s="1090"/>
      <c r="B74" s="1090"/>
      <c r="C74" s="486"/>
      <c r="D74" s="486"/>
      <c r="E74" s="1065"/>
      <c r="F74" s="484" t="s">
        <v>1362</v>
      </c>
      <c r="G74" s="1092"/>
      <c r="H74" s="492">
        <v>30</v>
      </c>
      <c r="I74" s="1092"/>
      <c r="J74" s="1061"/>
      <c r="K74" s="1062"/>
      <c r="L74" s="1063"/>
      <c r="M74" s="1061"/>
      <c r="N74" s="1062"/>
      <c r="O74" s="1063"/>
      <c r="P74" s="1061"/>
      <c r="Q74" s="1062"/>
      <c r="R74" s="1063"/>
      <c r="S74" s="1056"/>
      <c r="T74" s="1057"/>
      <c r="U74" s="1058"/>
      <c r="V74" s="1060"/>
    </row>
    <row r="75" spans="1:22" ht="49.5" customHeight="1" x14ac:dyDescent="0.35">
      <c r="A75" s="1090"/>
      <c r="B75" s="1090"/>
      <c r="C75" s="486"/>
      <c r="D75" s="486"/>
      <c r="E75" s="487" t="s">
        <v>1366</v>
      </c>
      <c r="F75" s="484" t="s">
        <v>1367</v>
      </c>
      <c r="G75" s="1092"/>
      <c r="H75" s="492">
        <v>5</v>
      </c>
      <c r="I75" s="1092"/>
      <c r="J75" s="1056"/>
      <c r="K75" s="1057"/>
      <c r="L75" s="1058"/>
      <c r="M75" s="1056"/>
      <c r="N75" s="1057"/>
      <c r="O75" s="1058"/>
      <c r="P75" s="1056"/>
      <c r="Q75" s="1057"/>
      <c r="R75" s="1058"/>
      <c r="S75" s="1056"/>
      <c r="T75" s="1057"/>
      <c r="U75" s="1058"/>
      <c r="V75" s="499">
        <v>300000</v>
      </c>
    </row>
    <row r="76" spans="1:22" ht="87" customHeight="1" x14ac:dyDescent="0.35">
      <c r="A76" s="1090"/>
      <c r="B76" s="1090"/>
      <c r="C76" s="486"/>
      <c r="D76" s="486"/>
      <c r="E76" s="487" t="s">
        <v>1368</v>
      </c>
      <c r="F76" s="484" t="s">
        <v>1360</v>
      </c>
      <c r="G76" s="1092"/>
      <c r="H76" s="492">
        <v>1</v>
      </c>
      <c r="I76" s="1092"/>
      <c r="J76" s="1053"/>
      <c r="K76" s="1054"/>
      <c r="L76" s="1055"/>
      <c r="M76" s="1056"/>
      <c r="N76" s="1057"/>
      <c r="O76" s="1058"/>
      <c r="P76" s="1053"/>
      <c r="Q76" s="1054"/>
      <c r="R76" s="1055"/>
      <c r="S76" s="1053"/>
      <c r="T76" s="1054"/>
      <c r="U76" s="1055"/>
      <c r="V76" s="499">
        <v>300000</v>
      </c>
    </row>
    <row r="77" spans="1:22" ht="49.5" customHeight="1" x14ac:dyDescent="0.35">
      <c r="A77" s="1090"/>
      <c r="B77" s="1090"/>
      <c r="C77" s="486"/>
      <c r="D77" s="486"/>
      <c r="E77" s="487" t="s">
        <v>1369</v>
      </c>
      <c r="F77" s="484" t="s">
        <v>1282</v>
      </c>
      <c r="G77" s="1092"/>
      <c r="H77" s="492">
        <v>1</v>
      </c>
      <c r="I77" s="1092"/>
      <c r="J77" s="1056"/>
      <c r="K77" s="1057"/>
      <c r="L77" s="1058"/>
      <c r="M77" s="1056"/>
      <c r="N77" s="1057"/>
      <c r="O77" s="1058"/>
      <c r="P77" s="1053"/>
      <c r="Q77" s="1054"/>
      <c r="R77" s="1055"/>
      <c r="S77" s="1053"/>
      <c r="T77" s="1054"/>
      <c r="U77" s="1055"/>
      <c r="V77" s="499">
        <v>1000000</v>
      </c>
    </row>
    <row r="78" spans="1:22" ht="49.5" customHeight="1" x14ac:dyDescent="0.35">
      <c r="A78" s="1126"/>
      <c r="B78" s="1090"/>
      <c r="C78" s="486"/>
      <c r="D78" s="486"/>
      <c r="E78" s="488" t="s">
        <v>1370</v>
      </c>
      <c r="F78" s="483" t="s">
        <v>1364</v>
      </c>
      <c r="G78" s="1092"/>
      <c r="H78" s="500">
        <v>1</v>
      </c>
      <c r="I78" s="1092"/>
      <c r="J78" s="1041"/>
      <c r="K78" s="1042"/>
      <c r="L78" s="1043"/>
      <c r="M78" s="1041"/>
      <c r="N78" s="1042"/>
      <c r="O78" s="1043"/>
      <c r="P78" s="1044"/>
      <c r="Q78" s="1045"/>
      <c r="R78" s="1046"/>
      <c r="S78" s="1041"/>
      <c r="T78" s="1042"/>
      <c r="U78" s="1043"/>
      <c r="V78" s="501">
        <v>2500000</v>
      </c>
    </row>
    <row r="79" spans="1:22" ht="108.75" customHeight="1" x14ac:dyDescent="0.35">
      <c r="A79" s="502" t="s">
        <v>1371</v>
      </c>
      <c r="B79" s="503" t="s">
        <v>1372</v>
      </c>
      <c r="C79" s="503"/>
      <c r="D79" s="503"/>
      <c r="E79" s="504" t="s">
        <v>1373</v>
      </c>
      <c r="F79" s="504" t="s">
        <v>1374</v>
      </c>
      <c r="G79" s="502"/>
      <c r="H79" s="505">
        <v>1</v>
      </c>
      <c r="I79" s="502"/>
      <c r="J79" s="1047"/>
      <c r="K79" s="1048"/>
      <c r="L79" s="1049"/>
      <c r="M79" s="1050"/>
      <c r="N79" s="1051"/>
      <c r="O79" s="1052"/>
      <c r="P79" s="1050"/>
      <c r="Q79" s="1051"/>
      <c r="R79" s="1052"/>
      <c r="S79" s="1050"/>
      <c r="T79" s="1051"/>
      <c r="U79" s="1052"/>
      <c r="V79" s="506">
        <v>10000000</v>
      </c>
    </row>
    <row r="80" spans="1:22" ht="42" customHeight="1" x14ac:dyDescent="0.35">
      <c r="A80" s="507"/>
      <c r="B80" s="508"/>
      <c r="C80" s="508"/>
      <c r="D80" s="508"/>
      <c r="E80" s="508"/>
      <c r="F80" s="508"/>
      <c r="G80" s="508"/>
      <c r="H80" s="508"/>
      <c r="I80" s="508"/>
      <c r="J80" s="1040"/>
      <c r="K80" s="1040"/>
      <c r="L80" s="1040"/>
      <c r="M80" s="1040"/>
      <c r="N80" s="1040"/>
      <c r="O80" s="1040"/>
      <c r="P80" s="1040"/>
      <c r="Q80" s="1040"/>
      <c r="R80" s="1040"/>
      <c r="S80" s="1040"/>
      <c r="T80" s="1040"/>
      <c r="U80" s="1040"/>
      <c r="V80" s="509">
        <f>SUM(V10:V79)</f>
        <v>127305250</v>
      </c>
    </row>
    <row r="81" spans="1:1" x14ac:dyDescent="0.35">
      <c r="A81" s="508"/>
    </row>
    <row r="108" ht="258.75" customHeight="1" x14ac:dyDescent="0.35"/>
    <row r="120" ht="34.5" customHeight="1" x14ac:dyDescent="0.35"/>
    <row r="128" ht="35.25" customHeight="1" x14ac:dyDescent="0.35"/>
    <row r="131" ht="38.25" customHeight="1" x14ac:dyDescent="0.35"/>
    <row r="137" ht="39" customHeight="1" x14ac:dyDescent="0.35"/>
    <row r="148" ht="33" customHeight="1" x14ac:dyDescent="0.35"/>
    <row r="152" ht="36" customHeight="1" x14ac:dyDescent="0.35"/>
    <row r="158" ht="21" customHeight="1" x14ac:dyDescent="0.35"/>
    <row r="165" ht="34.5" customHeight="1" x14ac:dyDescent="0.35"/>
    <row r="178" ht="33" customHeight="1" x14ac:dyDescent="0.35"/>
    <row r="191" ht="36" customHeight="1" x14ac:dyDescent="0.35"/>
    <row r="201" ht="259.5" customHeight="1" x14ac:dyDescent="0.35"/>
    <row r="212" ht="36" customHeight="1" x14ac:dyDescent="0.35"/>
    <row r="214" ht="120.75" customHeight="1" x14ac:dyDescent="0.35"/>
    <row r="217" ht="41.25" customHeight="1" x14ac:dyDescent="0.35"/>
    <row r="219" ht="48.75" customHeight="1" x14ac:dyDescent="0.35"/>
    <row r="221" ht="39" customHeight="1" x14ac:dyDescent="0.35"/>
    <row r="223" ht="93.75" customHeight="1" x14ac:dyDescent="0.35"/>
    <row r="224" ht="36" customHeight="1" x14ac:dyDescent="0.35"/>
    <row r="225" ht="36" customHeight="1" x14ac:dyDescent="0.35"/>
    <row r="228" ht="30.75" customHeight="1" x14ac:dyDescent="0.35"/>
    <row r="230" ht="33.75" customHeight="1" x14ac:dyDescent="0.35"/>
    <row r="231" ht="39.75" customHeight="1" x14ac:dyDescent="0.35"/>
    <row r="235" ht="30.75" customHeight="1" x14ac:dyDescent="0.35"/>
    <row r="237" ht="33" customHeight="1" x14ac:dyDescent="0.35"/>
    <row r="244" ht="39.75" customHeight="1" x14ac:dyDescent="0.35"/>
    <row r="246" ht="35.25" customHeight="1" x14ac:dyDescent="0.35"/>
    <row r="250" ht="39.75" customHeight="1" x14ac:dyDescent="0.35"/>
    <row r="252" ht="37.5" customHeight="1" x14ac:dyDescent="0.35"/>
    <row r="259" ht="36" customHeight="1" x14ac:dyDescent="0.35"/>
    <row r="261" ht="34.5" customHeight="1" x14ac:dyDescent="0.35"/>
    <row r="279" ht="34.5" customHeight="1" x14ac:dyDescent="0.35"/>
    <row r="283" ht="38.25" customHeight="1" x14ac:dyDescent="0.35"/>
    <row r="287" ht="41.25" customHeight="1" x14ac:dyDescent="0.35"/>
    <row r="289" ht="38.25" customHeight="1" x14ac:dyDescent="0.35"/>
    <row r="293" ht="86.25" customHeight="1" x14ac:dyDescent="0.35"/>
    <row r="295" ht="42.75" customHeight="1" x14ac:dyDescent="0.35"/>
    <row r="296" ht="30.75" customHeight="1" x14ac:dyDescent="0.35"/>
    <row r="298" ht="45" customHeight="1" x14ac:dyDescent="0.35"/>
    <row r="299" ht="42.75" customHeight="1" x14ac:dyDescent="0.35"/>
    <row r="301" ht="39" customHeight="1" x14ac:dyDescent="0.35"/>
    <row r="305" ht="36.75" customHeight="1" x14ac:dyDescent="0.35"/>
    <row r="306" ht="47.25" customHeight="1" x14ac:dyDescent="0.35"/>
    <row r="313" ht="48.75" customHeight="1" x14ac:dyDescent="0.35"/>
    <row r="317" ht="59.25" customHeight="1" x14ac:dyDescent="0.35"/>
    <row r="321" ht="246" customHeight="1" x14ac:dyDescent="0.35"/>
    <row r="327" ht="93" customHeight="1" x14ac:dyDescent="0.35"/>
    <row r="333" ht="90" customHeight="1" x14ac:dyDescent="0.35"/>
    <row r="336" ht="126.75" customHeight="1" x14ac:dyDescent="0.35"/>
    <row r="338" ht="90" customHeight="1" x14ac:dyDescent="0.35"/>
    <row r="340" ht="50.25" customHeight="1" x14ac:dyDescent="0.35"/>
    <row r="342" ht="18.75" customHeight="1" x14ac:dyDescent="0.35"/>
    <row r="348" ht="75" customHeight="1" x14ac:dyDescent="0.35"/>
    <row r="352" ht="52.5" customHeight="1" x14ac:dyDescent="0.35"/>
    <row r="357" ht="86.25" customHeight="1" x14ac:dyDescent="0.35"/>
    <row r="364" ht="78.75" customHeight="1" x14ac:dyDescent="0.35"/>
    <row r="365" ht="92.25" customHeight="1" x14ac:dyDescent="0.35"/>
    <row r="366" ht="68.25" customHeight="1" x14ac:dyDescent="0.35"/>
    <row r="367" ht="73.5" customHeight="1" x14ac:dyDescent="0.35"/>
    <row r="368" ht="24" customHeight="1" x14ac:dyDescent="0.35"/>
    <row r="372" ht="17.25" customHeight="1" x14ac:dyDescent="0.35"/>
    <row r="376" ht="51" customHeight="1" x14ac:dyDescent="0.35"/>
    <row r="377" ht="25.5" customHeight="1" x14ac:dyDescent="0.35"/>
    <row r="380" ht="45" customHeight="1" x14ac:dyDescent="0.35"/>
    <row r="381" ht="17.25" customHeight="1" x14ac:dyDescent="0.35"/>
    <row r="386" ht="19.5" customHeight="1" x14ac:dyDescent="0.35"/>
    <row r="393" ht="21" customHeight="1" x14ac:dyDescent="0.35"/>
    <row r="403" ht="63.75" customHeight="1" x14ac:dyDescent="0.35"/>
    <row r="407" ht="116.25" customHeight="1" x14ac:dyDescent="0.35"/>
    <row r="408" ht="127.5" customHeight="1" x14ac:dyDescent="0.35"/>
    <row r="409" ht="34.5" customHeight="1" x14ac:dyDescent="0.35"/>
    <row r="410" ht="34.5" customHeight="1" x14ac:dyDescent="0.35"/>
    <row r="411" ht="34.5" customHeight="1" x14ac:dyDescent="0.35"/>
    <row r="412" ht="34.5" customHeight="1" x14ac:dyDescent="0.35"/>
    <row r="413" ht="34.5" customHeight="1" x14ac:dyDescent="0.35"/>
    <row r="414" ht="34.5" customHeight="1" x14ac:dyDescent="0.35"/>
    <row r="415" ht="61.5" customHeight="1" x14ac:dyDescent="0.35"/>
    <row r="416" ht="81" customHeight="1" x14ac:dyDescent="0.35"/>
    <row r="420" ht="91.5" customHeight="1" x14ac:dyDescent="0.35"/>
    <row r="423" ht="96.75" customHeight="1" x14ac:dyDescent="0.35"/>
    <row r="430" ht="76.5" customHeight="1" x14ac:dyDescent="0.35"/>
    <row r="440" ht="114" customHeight="1" x14ac:dyDescent="0.35"/>
    <row r="441" ht="91.5" customHeight="1" x14ac:dyDescent="0.35"/>
    <row r="442" ht="54.75" customHeight="1" x14ac:dyDescent="0.35"/>
  </sheetData>
  <mergeCells count="199">
    <mergeCell ref="A1:V1"/>
    <mergeCell ref="A2:V2"/>
    <mergeCell ref="A3:V3"/>
    <mergeCell ref="A4:V4"/>
    <mergeCell ref="A5:V5"/>
    <mergeCell ref="A6:A9"/>
    <mergeCell ref="B6:B9"/>
    <mergeCell ref="E6:E9"/>
    <mergeCell ref="F6:F9"/>
    <mergeCell ref="G6:G9"/>
    <mergeCell ref="H6:H9"/>
    <mergeCell ref="I6:I9"/>
    <mergeCell ref="J6:U6"/>
    <mergeCell ref="V6:V8"/>
    <mergeCell ref="J7:U7"/>
    <mergeCell ref="J8:L8"/>
    <mergeCell ref="M8:O8"/>
    <mergeCell ref="P8:R8"/>
    <mergeCell ref="S8:U8"/>
    <mergeCell ref="M10:O10"/>
    <mergeCell ref="P10:R10"/>
    <mergeCell ref="S10:U10"/>
    <mergeCell ref="V10:V11"/>
    <mergeCell ref="J11:L11"/>
    <mergeCell ref="M11:O11"/>
    <mergeCell ref="P11:R11"/>
    <mergeCell ref="S11:U11"/>
    <mergeCell ref="A10:A78"/>
    <mergeCell ref="B10:B48"/>
    <mergeCell ref="E10:E11"/>
    <mergeCell ref="G10:G48"/>
    <mergeCell ref="I10:I58"/>
    <mergeCell ref="J10:L10"/>
    <mergeCell ref="J12:L12"/>
    <mergeCell ref="E15:E30"/>
    <mergeCell ref="J15:L30"/>
    <mergeCell ref="E33:E36"/>
    <mergeCell ref="E31:E32"/>
    <mergeCell ref="J31:L32"/>
    <mergeCell ref="M31:O32"/>
    <mergeCell ref="P31:R32"/>
    <mergeCell ref="S31:U32"/>
    <mergeCell ref="M12:O12"/>
    <mergeCell ref="P12:R12"/>
    <mergeCell ref="S12:U12"/>
    <mergeCell ref="J13:L14"/>
    <mergeCell ref="M13:O14"/>
    <mergeCell ref="P13:R14"/>
    <mergeCell ref="S13:U14"/>
    <mergeCell ref="J33:L36"/>
    <mergeCell ref="M33:O36"/>
    <mergeCell ref="P33:R36"/>
    <mergeCell ref="S33:U36"/>
    <mergeCell ref="J37:L37"/>
    <mergeCell ref="M37:O37"/>
    <mergeCell ref="P37:R37"/>
    <mergeCell ref="S37:U37"/>
    <mergeCell ref="M15:O30"/>
    <mergeCell ref="P15:R30"/>
    <mergeCell ref="S15:U30"/>
    <mergeCell ref="E38:E48"/>
    <mergeCell ref="J38:L48"/>
    <mergeCell ref="M38:O48"/>
    <mergeCell ref="P38:R48"/>
    <mergeCell ref="S38:U48"/>
    <mergeCell ref="B49:B52"/>
    <mergeCell ref="J49:L49"/>
    <mergeCell ref="M49:O49"/>
    <mergeCell ref="P49:R49"/>
    <mergeCell ref="S49:U49"/>
    <mergeCell ref="E50:E51"/>
    <mergeCell ref="F50:F51"/>
    <mergeCell ref="J50:L50"/>
    <mergeCell ref="M50:O50"/>
    <mergeCell ref="P50:R50"/>
    <mergeCell ref="S50:U50"/>
    <mergeCell ref="J51:L51"/>
    <mergeCell ref="M51:O51"/>
    <mergeCell ref="P51:R51"/>
    <mergeCell ref="S51:U51"/>
    <mergeCell ref="J52:L52"/>
    <mergeCell ref="M52:O52"/>
    <mergeCell ref="P52:R52"/>
    <mergeCell ref="S52:U52"/>
    <mergeCell ref="B53:B58"/>
    <mergeCell ref="E53:E54"/>
    <mergeCell ref="J53:L53"/>
    <mergeCell ref="M53:O53"/>
    <mergeCell ref="P53:R53"/>
    <mergeCell ref="S53:U53"/>
    <mergeCell ref="J54:L54"/>
    <mergeCell ref="M54:O54"/>
    <mergeCell ref="P54:R54"/>
    <mergeCell ref="S54:U54"/>
    <mergeCell ref="E55:E56"/>
    <mergeCell ref="J55:L55"/>
    <mergeCell ref="M55:O55"/>
    <mergeCell ref="P55:R55"/>
    <mergeCell ref="S55:U55"/>
    <mergeCell ref="J56:L56"/>
    <mergeCell ref="B59:B78"/>
    <mergeCell ref="G59:G78"/>
    <mergeCell ref="I59:I78"/>
    <mergeCell ref="J59:L59"/>
    <mergeCell ref="M59:O59"/>
    <mergeCell ref="P59:R59"/>
    <mergeCell ref="S59:U59"/>
    <mergeCell ref="J60:L60"/>
    <mergeCell ref="M56:O56"/>
    <mergeCell ref="P56:R56"/>
    <mergeCell ref="S56:U56"/>
    <mergeCell ref="E57:E58"/>
    <mergeCell ref="J57:L57"/>
    <mergeCell ref="M57:O57"/>
    <mergeCell ref="P57:R57"/>
    <mergeCell ref="S57:U57"/>
    <mergeCell ref="J58:L58"/>
    <mergeCell ref="M58:O58"/>
    <mergeCell ref="M60:O60"/>
    <mergeCell ref="P60:R60"/>
    <mergeCell ref="S60:U60"/>
    <mergeCell ref="J61:L61"/>
    <mergeCell ref="M61:O61"/>
    <mergeCell ref="P61:R61"/>
    <mergeCell ref="S61:U61"/>
    <mergeCell ref="P58:R58"/>
    <mergeCell ref="S58:U58"/>
    <mergeCell ref="J62:L62"/>
    <mergeCell ref="M62:O62"/>
    <mergeCell ref="P62:R62"/>
    <mergeCell ref="S62:U62"/>
    <mergeCell ref="E63:E64"/>
    <mergeCell ref="J63:L64"/>
    <mergeCell ref="M63:O64"/>
    <mergeCell ref="P63:R64"/>
    <mergeCell ref="S63:U64"/>
    <mergeCell ref="E65:E66"/>
    <mergeCell ref="J65:L65"/>
    <mergeCell ref="M65:O65"/>
    <mergeCell ref="P65:R65"/>
    <mergeCell ref="S65:U65"/>
    <mergeCell ref="J66:L66"/>
    <mergeCell ref="M66:O66"/>
    <mergeCell ref="P66:R66"/>
    <mergeCell ref="S66:U66"/>
    <mergeCell ref="E67:E68"/>
    <mergeCell ref="J67:L67"/>
    <mergeCell ref="M67:O67"/>
    <mergeCell ref="P67:R67"/>
    <mergeCell ref="S67:U67"/>
    <mergeCell ref="J68:L68"/>
    <mergeCell ref="M68:O68"/>
    <mergeCell ref="P68:R68"/>
    <mergeCell ref="S68:U68"/>
    <mergeCell ref="J69:L69"/>
    <mergeCell ref="M69:O69"/>
    <mergeCell ref="P69:R69"/>
    <mergeCell ref="S69:U69"/>
    <mergeCell ref="E70:E71"/>
    <mergeCell ref="J70:L71"/>
    <mergeCell ref="M70:O71"/>
    <mergeCell ref="P70:R71"/>
    <mergeCell ref="S70:U71"/>
    <mergeCell ref="V70:V71"/>
    <mergeCell ref="J72:L72"/>
    <mergeCell ref="M72:O72"/>
    <mergeCell ref="P72:R72"/>
    <mergeCell ref="S72:U72"/>
    <mergeCell ref="E73:E74"/>
    <mergeCell ref="J73:L73"/>
    <mergeCell ref="M73:O73"/>
    <mergeCell ref="P73:R73"/>
    <mergeCell ref="S73:U73"/>
    <mergeCell ref="J76:L76"/>
    <mergeCell ref="M76:O76"/>
    <mergeCell ref="P76:R76"/>
    <mergeCell ref="S76:U76"/>
    <mergeCell ref="J77:L77"/>
    <mergeCell ref="M77:O77"/>
    <mergeCell ref="P77:R77"/>
    <mergeCell ref="S77:U77"/>
    <mergeCell ref="V73:V74"/>
    <mergeCell ref="J74:L74"/>
    <mergeCell ref="M74:O74"/>
    <mergeCell ref="P74:R74"/>
    <mergeCell ref="S74:U74"/>
    <mergeCell ref="J75:L75"/>
    <mergeCell ref="M75:O75"/>
    <mergeCell ref="P75:R75"/>
    <mergeCell ref="S75:U75"/>
    <mergeCell ref="J80:U80"/>
    <mergeCell ref="J78:L78"/>
    <mergeCell ref="M78:O78"/>
    <mergeCell ref="P78:R78"/>
    <mergeCell ref="S78:U78"/>
    <mergeCell ref="J79:L79"/>
    <mergeCell ref="M79:O79"/>
    <mergeCell ref="P79:R79"/>
    <mergeCell ref="S79:U7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5BC6-6BFC-4651-BE64-4DF795DB6103}">
  <dimension ref="A1:R55"/>
  <sheetViews>
    <sheetView zoomScale="80" zoomScaleNormal="80" workbookViewId="0">
      <selection activeCell="L14" sqref="L14"/>
    </sheetView>
  </sheetViews>
  <sheetFormatPr baseColWidth="10" defaultColWidth="11.42578125" defaultRowHeight="15" x14ac:dyDescent="0.25"/>
  <cols>
    <col min="1" max="1" width="41.42578125" customWidth="1"/>
    <col min="2" max="2" width="18.7109375" customWidth="1"/>
    <col min="3" max="3" width="16.5703125" customWidth="1"/>
    <col min="4" max="4" width="23.42578125" customWidth="1"/>
    <col min="5" max="5" width="19" customWidth="1"/>
    <col min="6" max="6" width="16.28515625" customWidth="1"/>
    <col min="7" max="7" width="15.5703125" customWidth="1"/>
    <col min="8" max="11" width="11.85546875" customWidth="1"/>
    <col min="12" max="12" width="25.14062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ht="24.95" customHeight="1" x14ac:dyDescent="0.25">
      <c r="A1" s="510" t="s">
        <v>1375</v>
      </c>
      <c r="B1" s="510" t="s">
        <v>1376</v>
      </c>
      <c r="C1" s="510"/>
      <c r="D1" s="510"/>
      <c r="E1" s="511"/>
      <c r="F1" s="511"/>
      <c r="G1" s="511"/>
      <c r="H1" s="511"/>
      <c r="I1" s="511"/>
      <c r="J1" s="511"/>
      <c r="K1" s="511"/>
      <c r="L1" s="511"/>
      <c r="M1" s="511"/>
      <c r="N1" s="511"/>
      <c r="O1" s="511"/>
      <c r="P1" s="511"/>
      <c r="Q1" s="511"/>
      <c r="R1" s="511"/>
    </row>
    <row r="2" spans="1:18" ht="24.95" customHeight="1" x14ac:dyDescent="0.25">
      <c r="A2" s="510" t="s">
        <v>1377</v>
      </c>
      <c r="B2" s="512" t="s">
        <v>1378</v>
      </c>
      <c r="C2" s="513"/>
      <c r="D2" s="510"/>
      <c r="E2" s="511"/>
      <c r="F2" s="511"/>
      <c r="G2" s="511"/>
      <c r="H2" s="511"/>
      <c r="I2" s="511"/>
      <c r="J2" s="511"/>
      <c r="K2" s="511"/>
      <c r="L2" s="511"/>
      <c r="M2" s="511"/>
      <c r="N2" s="511"/>
      <c r="O2" s="511"/>
      <c r="P2" s="511"/>
      <c r="Q2" s="511"/>
      <c r="R2" s="511"/>
    </row>
    <row r="3" spans="1:18" ht="24.95" customHeight="1" x14ac:dyDescent="0.25">
      <c r="A3" s="510" t="s">
        <v>1379</v>
      </c>
      <c r="B3" s="514" t="s">
        <v>1380</v>
      </c>
      <c r="C3" s="514"/>
      <c r="D3" s="510"/>
      <c r="E3" s="511"/>
      <c r="F3" s="511"/>
      <c r="G3" s="511"/>
      <c r="H3" s="511"/>
      <c r="I3" s="511"/>
      <c r="J3" s="511"/>
      <c r="K3" s="511"/>
      <c r="L3" s="511"/>
      <c r="M3" s="511"/>
      <c r="N3" s="511"/>
      <c r="O3" s="511"/>
      <c r="P3" s="511"/>
      <c r="Q3" s="511"/>
      <c r="R3" s="511"/>
    </row>
    <row r="4" spans="1:18" ht="24.95" customHeight="1" x14ac:dyDescent="0.25">
      <c r="A4" s="513" t="s">
        <v>1381</v>
      </c>
      <c r="B4" s="1159" t="s">
        <v>1382</v>
      </c>
      <c r="C4" s="1159"/>
      <c r="D4" s="1159"/>
      <c r="E4" s="511"/>
      <c r="F4" s="511"/>
      <c r="G4" s="511"/>
      <c r="H4" s="511"/>
      <c r="I4" s="511"/>
      <c r="J4" s="511"/>
      <c r="K4" s="511"/>
      <c r="L4" s="511"/>
      <c r="M4" s="511"/>
      <c r="N4" s="511"/>
      <c r="O4" s="511"/>
      <c r="P4" s="511"/>
      <c r="Q4" s="511"/>
      <c r="R4" s="511"/>
    </row>
    <row r="5" spans="1:18" ht="35.1" customHeight="1" x14ac:dyDescent="0.25">
      <c r="A5" s="514" t="s">
        <v>1383</v>
      </c>
      <c r="B5" s="1160" t="s">
        <v>1384</v>
      </c>
      <c r="C5" s="1160"/>
      <c r="D5" s="1160"/>
      <c r="E5" s="511"/>
      <c r="F5" s="511"/>
      <c r="G5" s="511"/>
      <c r="H5" s="511"/>
      <c r="I5" s="511"/>
      <c r="J5" s="511"/>
      <c r="K5" s="511"/>
      <c r="L5" s="511"/>
      <c r="M5" s="511"/>
      <c r="N5" s="511"/>
      <c r="O5" s="511"/>
      <c r="P5" s="511"/>
      <c r="Q5" s="511"/>
      <c r="R5" s="511"/>
    </row>
    <row r="6" spans="1:18" s="517" customFormat="1" ht="48" customHeight="1" x14ac:dyDescent="0.3">
      <c r="A6" s="516" t="s">
        <v>1385</v>
      </c>
      <c r="B6" s="1161" t="s">
        <v>1386</v>
      </c>
      <c r="C6" s="1161"/>
      <c r="D6" s="1161"/>
      <c r="E6" s="511"/>
      <c r="F6" s="511"/>
      <c r="G6" s="511"/>
      <c r="H6" s="511"/>
      <c r="I6" s="511"/>
      <c r="J6" s="511"/>
      <c r="K6" s="511"/>
      <c r="L6" s="511"/>
      <c r="M6" s="511"/>
      <c r="N6" s="511"/>
      <c r="O6" s="511"/>
      <c r="P6" s="511"/>
      <c r="Q6" s="511"/>
      <c r="R6" s="511"/>
    </row>
    <row r="7" spans="1:18" ht="24.95" customHeight="1" x14ac:dyDescent="0.25">
      <c r="A7" s="510" t="s">
        <v>1387</v>
      </c>
      <c r="B7" s="510"/>
      <c r="C7" s="510"/>
      <c r="D7" s="511"/>
      <c r="E7" s="511"/>
      <c r="F7" s="511"/>
      <c r="G7" s="511"/>
      <c r="H7" s="511"/>
      <c r="I7" s="511"/>
      <c r="J7" s="511"/>
      <c r="K7" s="511"/>
      <c r="L7" s="511"/>
      <c r="M7" s="511"/>
      <c r="N7" s="511"/>
      <c r="O7" s="511"/>
      <c r="P7" s="511"/>
      <c r="Q7" s="511"/>
      <c r="R7" s="511"/>
    </row>
    <row r="8" spans="1:18" s="517" customFormat="1" ht="24.95" customHeight="1" x14ac:dyDescent="0.3">
      <c r="A8" s="1159" t="s">
        <v>1388</v>
      </c>
      <c r="B8" s="1159"/>
      <c r="C8" s="510"/>
      <c r="D8" s="511"/>
      <c r="E8" s="511"/>
      <c r="F8" s="511"/>
      <c r="G8" s="511"/>
      <c r="H8" s="511"/>
      <c r="I8" s="511"/>
      <c r="J8" s="511"/>
      <c r="K8" s="518" t="s">
        <v>1389</v>
      </c>
      <c r="L8" s="519">
        <f>+L13</f>
        <v>3534000</v>
      </c>
      <c r="M8" s="511"/>
      <c r="N8" s="511"/>
      <c r="O8" s="511"/>
      <c r="P8" s="511"/>
      <c r="Q8" s="511"/>
      <c r="R8" s="511"/>
    </row>
    <row r="9" spans="1:18" ht="15.75" x14ac:dyDescent="0.25">
      <c r="A9" s="515"/>
      <c r="B9" s="515"/>
      <c r="C9" s="515"/>
      <c r="D9" s="515"/>
      <c r="E9" s="515"/>
      <c r="F9" s="515"/>
      <c r="G9" s="515"/>
      <c r="H9" s="520"/>
      <c r="I9" s="520"/>
      <c r="J9" s="520"/>
      <c r="K9" s="520"/>
      <c r="L9" s="520"/>
      <c r="M9" s="511"/>
      <c r="N9" s="511"/>
      <c r="O9" s="511"/>
      <c r="P9" s="511"/>
      <c r="Q9" s="511"/>
      <c r="R9" s="511"/>
    </row>
    <row r="10" spans="1:18" s="521" customFormat="1" ht="17.25" x14ac:dyDescent="0.3">
      <c r="A10" s="1162" t="s">
        <v>1390</v>
      </c>
      <c r="B10" s="1162"/>
      <c r="C10" s="1162"/>
      <c r="D10" s="1162"/>
      <c r="E10" s="1162"/>
      <c r="F10" s="1162"/>
      <c r="G10" s="1162"/>
      <c r="H10" s="1162"/>
      <c r="I10" s="1162"/>
      <c r="J10" s="1162"/>
      <c r="K10" s="1162"/>
      <c r="L10" s="1162"/>
      <c r="M10" s="1162"/>
      <c r="N10" s="1162"/>
      <c r="O10" s="1162"/>
      <c r="P10" s="1162"/>
      <c r="Q10" s="1162"/>
      <c r="R10" s="1162"/>
    </row>
    <row r="11" spans="1:18" s="523" customFormat="1" ht="15.75" x14ac:dyDescent="0.25">
      <c r="A11" s="1155" t="s">
        <v>1391</v>
      </c>
      <c r="B11" s="1155" t="s">
        <v>1392</v>
      </c>
      <c r="C11" s="1155"/>
      <c r="D11" s="1156" t="s">
        <v>1393</v>
      </c>
      <c r="E11" s="1156" t="s">
        <v>1394</v>
      </c>
      <c r="F11" s="1156" t="s">
        <v>1395</v>
      </c>
      <c r="G11" s="1156" t="s">
        <v>1396</v>
      </c>
      <c r="H11" s="1156" t="s">
        <v>1397</v>
      </c>
      <c r="I11" s="1156"/>
      <c r="J11" s="1156"/>
      <c r="K11" s="1156"/>
      <c r="L11" s="1155" t="s">
        <v>1398</v>
      </c>
      <c r="M11" s="1155" t="s">
        <v>1399</v>
      </c>
      <c r="N11" s="1155"/>
      <c r="O11" s="1155"/>
      <c r="P11" s="1155"/>
      <c r="Q11" s="1155"/>
      <c r="R11" s="1155"/>
    </row>
    <row r="12" spans="1:18" s="523" customFormat="1" ht="15.75" x14ac:dyDescent="0.25">
      <c r="A12" s="1155"/>
      <c r="B12" s="1155"/>
      <c r="C12" s="1155"/>
      <c r="D12" s="1156"/>
      <c r="E12" s="1156"/>
      <c r="F12" s="1156"/>
      <c r="G12" s="1156"/>
      <c r="H12" s="522" t="s">
        <v>1400</v>
      </c>
      <c r="I12" s="522" t="s">
        <v>1401</v>
      </c>
      <c r="J12" s="522" t="s">
        <v>1402</v>
      </c>
      <c r="K12" s="522" t="s">
        <v>1403</v>
      </c>
      <c r="L12" s="1155"/>
      <c r="M12" s="1155"/>
      <c r="N12" s="1155"/>
      <c r="O12" s="1155"/>
      <c r="P12" s="1155"/>
      <c r="Q12" s="1155"/>
      <c r="R12" s="1155"/>
    </row>
    <row r="13" spans="1:18" ht="105.75" customHeight="1" x14ac:dyDescent="0.25">
      <c r="A13" s="524" t="s">
        <v>1404</v>
      </c>
      <c r="B13" s="1157" t="s">
        <v>1405</v>
      </c>
      <c r="C13" s="1157"/>
      <c r="D13" s="525" t="s">
        <v>1406</v>
      </c>
      <c r="E13" s="526" t="s">
        <v>1407</v>
      </c>
      <c r="F13" s="527">
        <v>150</v>
      </c>
      <c r="G13" s="527">
        <v>240</v>
      </c>
      <c r="H13" s="526"/>
      <c r="I13" s="526"/>
      <c r="J13" s="526"/>
      <c r="K13" s="527"/>
      <c r="L13" s="528">
        <f>+C17+C18+C19+C22+C23+C24+C25</f>
        <v>3534000</v>
      </c>
      <c r="M13" s="1158" t="s">
        <v>1408</v>
      </c>
      <c r="N13" s="1158"/>
      <c r="O13" s="1158"/>
      <c r="P13" s="1158"/>
      <c r="Q13" s="1158"/>
      <c r="R13" s="1158"/>
    </row>
    <row r="14" spans="1:18" s="521" customFormat="1" ht="17.25" x14ac:dyDescent="0.3">
      <c r="A14" s="529" t="s">
        <v>1409</v>
      </c>
      <c r="B14" s="530"/>
      <c r="C14" s="530"/>
      <c r="D14" s="530"/>
      <c r="E14" s="530"/>
      <c r="F14" s="530"/>
      <c r="G14" s="530"/>
      <c r="H14" s="530"/>
      <c r="I14" s="530"/>
      <c r="J14" s="530"/>
      <c r="K14" s="530"/>
      <c r="L14" s="530"/>
      <c r="M14" s="530"/>
      <c r="N14" s="530"/>
      <c r="O14" s="530"/>
      <c r="P14" s="530"/>
      <c r="Q14" s="530"/>
      <c r="R14" s="531"/>
    </row>
    <row r="15" spans="1:18" s="523" customFormat="1" ht="15.75" x14ac:dyDescent="0.25">
      <c r="A15" s="1155" t="s">
        <v>1410</v>
      </c>
      <c r="B15" s="1155"/>
      <c r="C15" s="1156" t="s">
        <v>1411</v>
      </c>
      <c r="D15" s="1156" t="s">
        <v>1412</v>
      </c>
      <c r="E15" s="1156"/>
      <c r="F15" s="1156"/>
      <c r="G15" s="1156"/>
      <c r="H15" s="1156" t="s">
        <v>1413</v>
      </c>
      <c r="I15" s="1156"/>
      <c r="J15" s="1156"/>
      <c r="K15" s="1156"/>
      <c r="L15" s="1155" t="s">
        <v>1414</v>
      </c>
      <c r="M15" s="1156" t="s">
        <v>1415</v>
      </c>
      <c r="N15" s="1156"/>
      <c r="O15" s="1156"/>
      <c r="P15" s="1156"/>
      <c r="Q15" s="1156"/>
      <c r="R15" s="1156"/>
    </row>
    <row r="16" spans="1:18" s="523" customFormat="1" ht="45.75" customHeight="1" x14ac:dyDescent="0.25">
      <c r="A16" s="1155"/>
      <c r="B16" s="1155"/>
      <c r="C16" s="1156"/>
      <c r="D16" s="522" t="s">
        <v>1416</v>
      </c>
      <c r="E16" s="522" t="s">
        <v>1417</v>
      </c>
      <c r="F16" s="522" t="s">
        <v>1418</v>
      </c>
      <c r="G16" s="522" t="s">
        <v>1419</v>
      </c>
      <c r="H16" s="522" t="s">
        <v>1400</v>
      </c>
      <c r="I16" s="522" t="s">
        <v>1401</v>
      </c>
      <c r="J16" s="522" t="s">
        <v>1402</v>
      </c>
      <c r="K16" s="522" t="s">
        <v>1403</v>
      </c>
      <c r="L16" s="1155"/>
      <c r="M16" s="532" t="s">
        <v>1420</v>
      </c>
      <c r="N16" s="532" t="s">
        <v>1421</v>
      </c>
      <c r="O16" s="532" t="s">
        <v>1422</v>
      </c>
      <c r="P16" s="532" t="s">
        <v>1423</v>
      </c>
      <c r="Q16" s="532" t="s">
        <v>1424</v>
      </c>
      <c r="R16" s="532" t="s">
        <v>1425</v>
      </c>
    </row>
    <row r="17" spans="1:18" ht="54.75" customHeight="1" x14ac:dyDescent="0.25">
      <c r="A17" s="1140" t="s">
        <v>1426</v>
      </c>
      <c r="B17" s="1141"/>
      <c r="C17" s="533">
        <v>250000</v>
      </c>
      <c r="D17" s="534" t="s">
        <v>1427</v>
      </c>
      <c r="E17" s="535">
        <v>100</v>
      </c>
      <c r="F17" s="528">
        <v>2500</v>
      </c>
      <c r="G17" s="528">
        <f>+F17*E17</f>
        <v>250000</v>
      </c>
      <c r="H17" s="535" t="s">
        <v>42</v>
      </c>
      <c r="I17" s="535" t="s">
        <v>42</v>
      </c>
      <c r="J17" s="535" t="s">
        <v>42</v>
      </c>
      <c r="K17" s="535" t="s">
        <v>42</v>
      </c>
      <c r="L17" s="1142" t="s">
        <v>195</v>
      </c>
      <c r="M17" s="535">
        <v>1</v>
      </c>
      <c r="N17" s="535">
        <v>1</v>
      </c>
      <c r="O17" s="535">
        <v>2</v>
      </c>
      <c r="P17" s="535">
        <v>8</v>
      </c>
      <c r="Q17" s="535">
        <v>7</v>
      </c>
      <c r="R17" s="536">
        <v>2</v>
      </c>
    </row>
    <row r="18" spans="1:18" ht="43.5" customHeight="1" x14ac:dyDescent="0.25">
      <c r="A18" s="1145" t="s">
        <v>1428</v>
      </c>
      <c r="B18" s="1146"/>
      <c r="C18" s="533">
        <v>500000</v>
      </c>
      <c r="D18" s="537" t="s">
        <v>1427</v>
      </c>
      <c r="E18" s="538">
        <v>50</v>
      </c>
      <c r="F18" s="528">
        <v>10000</v>
      </c>
      <c r="G18" s="528">
        <f>+F18*E18</f>
        <v>500000</v>
      </c>
      <c r="H18" s="538" t="s">
        <v>42</v>
      </c>
      <c r="I18" s="538" t="s">
        <v>42</v>
      </c>
      <c r="J18" s="538" t="s">
        <v>42</v>
      </c>
      <c r="K18" s="538" t="s">
        <v>42</v>
      </c>
      <c r="L18" s="1143"/>
      <c r="M18" s="535">
        <v>1</v>
      </c>
      <c r="N18" s="535">
        <v>1</v>
      </c>
      <c r="O18" s="535">
        <v>2</v>
      </c>
      <c r="P18" s="535">
        <v>8</v>
      </c>
      <c r="Q18" s="535">
        <v>7</v>
      </c>
      <c r="R18" s="536">
        <v>2</v>
      </c>
    </row>
    <row r="19" spans="1:18" ht="19.5" customHeight="1" x14ac:dyDescent="0.25">
      <c r="A19" s="1147" t="s">
        <v>1429</v>
      </c>
      <c r="B19" s="1148"/>
      <c r="C19" s="1151">
        <v>144000</v>
      </c>
      <c r="D19" s="540" t="s">
        <v>1430</v>
      </c>
      <c r="E19" s="538">
        <v>4</v>
      </c>
      <c r="F19" s="528">
        <v>2700</v>
      </c>
      <c r="G19" s="528">
        <f>+F19*E19</f>
        <v>10800</v>
      </c>
      <c r="H19" s="538" t="s">
        <v>42</v>
      </c>
      <c r="I19" s="538" t="s">
        <v>42</v>
      </c>
      <c r="J19" s="538" t="s">
        <v>42</v>
      </c>
      <c r="K19" s="538" t="s">
        <v>42</v>
      </c>
      <c r="L19" s="1143"/>
      <c r="M19" s="535">
        <v>1</v>
      </c>
      <c r="N19" s="535">
        <v>1</v>
      </c>
      <c r="O19" s="538">
        <v>2</v>
      </c>
      <c r="P19" s="538">
        <v>3</v>
      </c>
      <c r="Q19" s="538">
        <v>1</v>
      </c>
      <c r="R19" s="541">
        <v>1</v>
      </c>
    </row>
    <row r="20" spans="1:18" ht="32.25" customHeight="1" x14ac:dyDescent="0.25">
      <c r="A20" s="1149"/>
      <c r="B20" s="1150"/>
      <c r="C20" s="1152"/>
      <c r="D20" s="540" t="s">
        <v>1431</v>
      </c>
      <c r="E20" s="538">
        <v>4</v>
      </c>
      <c r="F20" s="528">
        <v>1500</v>
      </c>
      <c r="G20" s="528">
        <f t="shared" ref="G20:G22" si="0">+F20*E20</f>
        <v>6000</v>
      </c>
      <c r="H20" s="538" t="s">
        <v>42</v>
      </c>
      <c r="I20" s="538" t="s">
        <v>42</v>
      </c>
      <c r="J20" s="538" t="s">
        <v>42</v>
      </c>
      <c r="K20" s="538" t="s">
        <v>42</v>
      </c>
      <c r="L20" s="1143"/>
      <c r="M20" s="535">
        <v>1</v>
      </c>
      <c r="N20" s="535">
        <v>1</v>
      </c>
      <c r="O20" s="538">
        <v>2</v>
      </c>
      <c r="P20" s="538">
        <v>3</v>
      </c>
      <c r="Q20" s="538">
        <v>1</v>
      </c>
      <c r="R20" s="541">
        <v>1</v>
      </c>
    </row>
    <row r="21" spans="1:18" ht="25.5" customHeight="1" x14ac:dyDescent="0.25">
      <c r="A21" s="1149"/>
      <c r="B21" s="1150"/>
      <c r="C21" s="1153"/>
      <c r="D21" s="540" t="s">
        <v>1432</v>
      </c>
      <c r="E21" s="538">
        <v>12</v>
      </c>
      <c r="F21" s="528">
        <v>12000</v>
      </c>
      <c r="G21" s="528">
        <f t="shared" si="0"/>
        <v>144000</v>
      </c>
      <c r="H21" s="538" t="s">
        <v>42</v>
      </c>
      <c r="I21" s="538" t="s">
        <v>42</v>
      </c>
      <c r="J21" s="538" t="s">
        <v>42</v>
      </c>
      <c r="K21" s="538" t="s">
        <v>42</v>
      </c>
      <c r="L21" s="1143"/>
      <c r="M21" s="535">
        <v>1</v>
      </c>
      <c r="N21" s="535">
        <v>1</v>
      </c>
      <c r="O21" s="538">
        <v>3</v>
      </c>
      <c r="P21" s="538">
        <v>7</v>
      </c>
      <c r="Q21" s="538">
        <v>1</v>
      </c>
      <c r="R21" s="541">
        <v>2</v>
      </c>
    </row>
    <row r="22" spans="1:18" ht="41.25" customHeight="1" x14ac:dyDescent="0.25">
      <c r="A22" s="1145" t="s">
        <v>1433</v>
      </c>
      <c r="B22" s="1146"/>
      <c r="C22" s="533">
        <v>100000</v>
      </c>
      <c r="D22" s="537" t="s">
        <v>1434</v>
      </c>
      <c r="E22" s="538">
        <v>50</v>
      </c>
      <c r="F22" s="528">
        <v>2000</v>
      </c>
      <c r="G22" s="528">
        <f t="shared" si="0"/>
        <v>100000</v>
      </c>
      <c r="H22" s="538" t="s">
        <v>42</v>
      </c>
      <c r="I22" s="538" t="s">
        <v>42</v>
      </c>
      <c r="J22" s="538" t="s">
        <v>42</v>
      </c>
      <c r="K22" s="538" t="s">
        <v>42</v>
      </c>
      <c r="L22" s="1143"/>
      <c r="M22" s="535">
        <v>1</v>
      </c>
      <c r="N22" s="535">
        <v>1</v>
      </c>
      <c r="O22" s="538">
        <v>2</v>
      </c>
      <c r="P22" s="538">
        <v>8</v>
      </c>
      <c r="Q22" s="538">
        <v>1</v>
      </c>
      <c r="R22" s="541">
        <v>1</v>
      </c>
    </row>
    <row r="23" spans="1:18" ht="30.75" customHeight="1" x14ac:dyDescent="0.25">
      <c r="A23" s="1145" t="s">
        <v>1435</v>
      </c>
      <c r="B23" s="1146"/>
      <c r="C23" s="533">
        <v>40000</v>
      </c>
      <c r="D23" s="537" t="s">
        <v>1427</v>
      </c>
      <c r="E23" s="538">
        <v>1</v>
      </c>
      <c r="F23" s="528">
        <v>40000</v>
      </c>
      <c r="G23" s="528">
        <f>+F23*E23</f>
        <v>40000</v>
      </c>
      <c r="H23" s="538" t="s">
        <v>42</v>
      </c>
      <c r="I23" s="538"/>
      <c r="J23" s="538"/>
      <c r="K23" s="538"/>
      <c r="L23" s="1143"/>
      <c r="M23" s="535">
        <v>1</v>
      </c>
      <c r="N23" s="535">
        <v>1</v>
      </c>
      <c r="O23" s="535">
        <v>2</v>
      </c>
      <c r="P23" s="535">
        <v>8</v>
      </c>
      <c r="Q23" s="535">
        <v>7</v>
      </c>
      <c r="R23" s="536">
        <v>2</v>
      </c>
    </row>
    <row r="24" spans="1:18" ht="40.5" customHeight="1" x14ac:dyDescent="0.25">
      <c r="A24" s="1147" t="s">
        <v>1436</v>
      </c>
      <c r="B24" s="1148"/>
      <c r="C24" s="539">
        <f>+G24</f>
        <v>1500000</v>
      </c>
      <c r="D24" s="542" t="s">
        <v>1437</v>
      </c>
      <c r="E24" s="543">
        <v>1</v>
      </c>
      <c r="F24" s="544">
        <v>1500000</v>
      </c>
      <c r="G24" s="544">
        <f>+F24*E24</f>
        <v>1500000</v>
      </c>
      <c r="H24" s="543" t="s">
        <v>42</v>
      </c>
      <c r="I24" s="543"/>
      <c r="J24" s="543"/>
      <c r="K24" s="543"/>
      <c r="L24" s="1143"/>
      <c r="M24" s="545">
        <v>1</v>
      </c>
      <c r="N24" s="545">
        <v>1</v>
      </c>
      <c r="O24" s="543">
        <v>2</v>
      </c>
      <c r="P24" s="543">
        <v>8</v>
      </c>
      <c r="Q24" s="543">
        <v>7</v>
      </c>
      <c r="R24" s="546">
        <v>4</v>
      </c>
    </row>
    <row r="25" spans="1:18" ht="40.5" customHeight="1" x14ac:dyDescent="0.25">
      <c r="A25" s="1154" t="s">
        <v>1438</v>
      </c>
      <c r="B25" s="1154"/>
      <c r="C25" s="533">
        <v>1000000</v>
      </c>
      <c r="D25" s="527" t="s">
        <v>1439</v>
      </c>
      <c r="E25" s="527">
        <v>6</v>
      </c>
      <c r="F25" s="528">
        <v>166666.66699999999</v>
      </c>
      <c r="G25" s="528">
        <f>+F25*E25</f>
        <v>1000000.0019999999</v>
      </c>
      <c r="H25" s="527" t="s">
        <v>42</v>
      </c>
      <c r="I25" s="527" t="s">
        <v>42</v>
      </c>
      <c r="J25" s="527" t="s">
        <v>42</v>
      </c>
      <c r="K25" s="527" t="s">
        <v>42</v>
      </c>
      <c r="L25" s="1144"/>
      <c r="M25" s="535">
        <v>1</v>
      </c>
      <c r="N25" s="535">
        <v>1</v>
      </c>
      <c r="O25" s="535">
        <v>2</v>
      </c>
      <c r="P25" s="535">
        <v>8</v>
      </c>
      <c r="Q25" s="535">
        <v>7</v>
      </c>
      <c r="R25" s="536">
        <v>4</v>
      </c>
    </row>
    <row r="26" spans="1:18" ht="18.75" x14ac:dyDescent="0.25">
      <c r="A26" s="547"/>
      <c r="B26" s="547"/>
      <c r="C26" s="547"/>
      <c r="D26" s="547"/>
      <c r="E26" s="547"/>
      <c r="F26" s="547"/>
      <c r="G26" s="547"/>
      <c r="H26" s="547"/>
      <c r="I26" s="547"/>
      <c r="J26" s="547"/>
      <c r="K26" s="547"/>
      <c r="L26" s="547"/>
      <c r="M26" s="547"/>
      <c r="N26" s="547"/>
      <c r="O26" s="547"/>
      <c r="P26" s="547"/>
      <c r="Q26" s="547"/>
      <c r="R26" s="547"/>
    </row>
    <row r="27" spans="1:18" ht="17.25" x14ac:dyDescent="0.3">
      <c r="A27" s="548"/>
      <c r="B27" s="549"/>
      <c r="C27" s="549"/>
      <c r="D27" s="549"/>
      <c r="E27" s="549"/>
      <c r="F27" s="549"/>
      <c r="G27" s="549"/>
      <c r="H27" s="549"/>
      <c r="I27" s="549"/>
      <c r="J27" s="549"/>
      <c r="K27" s="549"/>
      <c r="L27" s="549"/>
      <c r="M27" s="549"/>
      <c r="N27" s="521"/>
      <c r="O27" s="521"/>
      <c r="P27" s="521"/>
      <c r="Q27" s="521"/>
      <c r="R27" s="521"/>
    </row>
    <row r="28" spans="1:18" ht="15" customHeight="1" x14ac:dyDescent="0.25">
      <c r="C28" s="550"/>
      <c r="E28" s="551"/>
      <c r="F28" s="550"/>
      <c r="G28" s="550"/>
      <c r="H28" s="550"/>
      <c r="I28" s="550"/>
      <c r="J28" s="550"/>
      <c r="K28" s="550"/>
    </row>
    <row r="29" spans="1:18" ht="15" customHeight="1" x14ac:dyDescent="0.25">
      <c r="C29" s="550"/>
      <c r="E29" s="551"/>
      <c r="F29" s="550"/>
      <c r="G29" s="550"/>
      <c r="H29" s="550"/>
      <c r="I29" s="550"/>
      <c r="J29" s="550"/>
      <c r="K29" s="550"/>
    </row>
    <row r="30" spans="1:18" ht="15" customHeight="1" x14ac:dyDescent="0.25">
      <c r="C30" s="550"/>
      <c r="E30" s="551"/>
      <c r="F30" s="550"/>
      <c r="G30" s="550"/>
      <c r="H30" s="550"/>
      <c r="I30" s="550"/>
      <c r="J30" s="550"/>
      <c r="K30" s="550"/>
    </row>
    <row r="31" spans="1:18" ht="15" customHeight="1" x14ac:dyDescent="0.25">
      <c r="C31" s="550"/>
      <c r="E31" s="551"/>
      <c r="F31" s="550"/>
      <c r="G31" s="550"/>
      <c r="H31" s="550"/>
      <c r="I31" s="550"/>
      <c r="J31" s="550"/>
      <c r="K31" s="550"/>
    </row>
    <row r="32" spans="1:18" ht="15.75" customHeight="1" x14ac:dyDescent="0.25">
      <c r="C32" s="550"/>
      <c r="E32" s="551"/>
      <c r="F32" s="550"/>
      <c r="G32" s="550"/>
      <c r="H32" s="550"/>
      <c r="I32" s="550"/>
      <c r="J32" s="550"/>
      <c r="K32" s="550"/>
    </row>
    <row r="33" spans="3:12" x14ac:dyDescent="0.25">
      <c r="C33" s="550"/>
      <c r="E33" s="551"/>
      <c r="F33" s="550"/>
      <c r="G33" s="550"/>
      <c r="H33" s="550"/>
      <c r="I33" s="550"/>
      <c r="J33" s="550"/>
      <c r="K33" s="550"/>
    </row>
    <row r="34" spans="3:12" x14ac:dyDescent="0.25">
      <c r="C34" s="550"/>
      <c r="E34" s="551"/>
      <c r="F34" s="550"/>
      <c r="G34" s="550"/>
      <c r="H34" s="550"/>
      <c r="I34" s="550"/>
      <c r="J34" s="550"/>
      <c r="K34" s="550"/>
    </row>
    <row r="35" spans="3:12" x14ac:dyDescent="0.25">
      <c r="C35" s="550"/>
      <c r="E35" s="551"/>
      <c r="F35" s="550"/>
      <c r="G35" s="550"/>
      <c r="H35" s="550"/>
      <c r="I35" s="550"/>
      <c r="J35" s="550"/>
      <c r="K35" s="550"/>
    </row>
    <row r="36" spans="3:12" x14ac:dyDescent="0.25">
      <c r="C36" s="550"/>
      <c r="E36" s="551"/>
      <c r="F36" s="550"/>
      <c r="G36" s="550"/>
      <c r="H36" s="550"/>
      <c r="I36" s="550"/>
      <c r="J36" s="550"/>
      <c r="K36" s="550"/>
    </row>
    <row r="37" spans="3:12" x14ac:dyDescent="0.25">
      <c r="C37" s="550"/>
      <c r="E37" s="551"/>
      <c r="F37" s="550"/>
      <c r="G37" s="550"/>
      <c r="H37" s="550"/>
      <c r="I37" s="550"/>
      <c r="J37" s="550"/>
      <c r="K37" s="550"/>
    </row>
    <row r="38" spans="3:12" x14ac:dyDescent="0.25">
      <c r="C38" s="550"/>
      <c r="E38" s="551"/>
      <c r="F38" s="550"/>
      <c r="G38" s="550"/>
      <c r="H38" s="550"/>
      <c r="I38" s="550"/>
      <c r="J38" s="550"/>
      <c r="K38" s="550"/>
    </row>
    <row r="39" spans="3:12" x14ac:dyDescent="0.25">
      <c r="H39" s="551"/>
      <c r="L39" s="551"/>
    </row>
    <row r="40" spans="3:12" x14ac:dyDescent="0.25">
      <c r="C40" s="550"/>
      <c r="E40" s="551"/>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31">
    <mergeCell ref="B13:C13"/>
    <mergeCell ref="M13:R13"/>
    <mergeCell ref="B4:D4"/>
    <mergeCell ref="B5:D5"/>
    <mergeCell ref="B6:D6"/>
    <mergeCell ref="A8:B8"/>
    <mergeCell ref="A10:R10"/>
    <mergeCell ref="A11:A12"/>
    <mergeCell ref="B11:C12"/>
    <mergeCell ref="D11:D12"/>
    <mergeCell ref="E11:E12"/>
    <mergeCell ref="F11:F12"/>
    <mergeCell ref="M15:R15"/>
    <mergeCell ref="G11:G12"/>
    <mergeCell ref="H11:K11"/>
    <mergeCell ref="L11:L12"/>
    <mergeCell ref="M11:R12"/>
    <mergeCell ref="A15:B16"/>
    <mergeCell ref="C15:C16"/>
    <mergeCell ref="D15:G15"/>
    <mergeCell ref="H15:K15"/>
    <mergeCell ref="L15:L16"/>
    <mergeCell ref="A17:B17"/>
    <mergeCell ref="L17:L25"/>
    <mergeCell ref="A18:B18"/>
    <mergeCell ref="A19:B21"/>
    <mergeCell ref="C19:C21"/>
    <mergeCell ref="A22:B22"/>
    <mergeCell ref="A23:B23"/>
    <mergeCell ref="A24:B24"/>
    <mergeCell ref="A25:B2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D923-615C-44E1-A4B3-BD09DD71785B}">
  <dimension ref="A1:X61"/>
  <sheetViews>
    <sheetView zoomScale="50" zoomScaleNormal="50" workbookViewId="0">
      <selection sqref="A1:V1"/>
    </sheetView>
  </sheetViews>
  <sheetFormatPr baseColWidth="10" defaultColWidth="31.28515625" defaultRowHeight="21" x14ac:dyDescent="0.35"/>
  <cols>
    <col min="1" max="6" width="31.28515625" style="552"/>
    <col min="7" max="7" width="17.140625" style="552" customWidth="1"/>
    <col min="8" max="8" width="21.7109375" style="552" customWidth="1"/>
    <col min="9" max="9" width="17.140625" style="552" customWidth="1"/>
    <col min="10" max="21" width="5.5703125" style="552" customWidth="1"/>
    <col min="22" max="22" width="26" style="552" customWidth="1"/>
    <col min="23" max="16384" width="31.28515625" style="552"/>
  </cols>
  <sheetData>
    <row r="1" spans="1:23" ht="111" customHeight="1" x14ac:dyDescent="0.35">
      <c r="A1" s="1199" t="s">
        <v>0</v>
      </c>
      <c r="B1" s="1185"/>
      <c r="C1" s="1185"/>
      <c r="D1" s="1185"/>
      <c r="E1" s="1185"/>
      <c r="F1" s="1185"/>
      <c r="G1" s="1185"/>
      <c r="H1" s="1185"/>
      <c r="I1" s="1185"/>
      <c r="J1" s="1185"/>
      <c r="K1" s="1185"/>
      <c r="L1" s="1185"/>
      <c r="M1" s="1185"/>
      <c r="N1" s="1185"/>
      <c r="O1" s="1185"/>
      <c r="P1" s="1185"/>
      <c r="Q1" s="1185"/>
      <c r="R1" s="1185"/>
      <c r="S1" s="1185"/>
      <c r="T1" s="1185"/>
      <c r="U1" s="1185"/>
      <c r="V1" s="1185"/>
    </row>
    <row r="2" spans="1:23" x14ac:dyDescent="0.35">
      <c r="A2" s="1186" t="s">
        <v>1440</v>
      </c>
      <c r="B2" s="1186"/>
      <c r="C2" s="1186"/>
      <c r="D2" s="1186"/>
      <c r="E2" s="1186"/>
      <c r="F2" s="1186"/>
      <c r="G2" s="1186"/>
      <c r="H2" s="1186"/>
      <c r="I2" s="1186"/>
      <c r="J2" s="1186"/>
      <c r="K2" s="1186"/>
      <c r="L2" s="1186"/>
      <c r="M2" s="1186"/>
      <c r="N2" s="1186"/>
      <c r="O2" s="1186"/>
      <c r="P2" s="1186"/>
      <c r="Q2" s="1186"/>
      <c r="R2" s="1186"/>
      <c r="S2" s="1186"/>
      <c r="T2" s="1186"/>
      <c r="U2" s="1186"/>
      <c r="V2" s="1186"/>
    </row>
    <row r="3" spans="1:23" x14ac:dyDescent="0.35">
      <c r="A3" s="1187" t="s">
        <v>1441</v>
      </c>
      <c r="B3" s="1188"/>
      <c r="C3" s="1188"/>
      <c r="D3" s="1188"/>
      <c r="E3" s="1188"/>
      <c r="F3" s="1188"/>
      <c r="G3" s="1188"/>
      <c r="H3" s="1188"/>
      <c r="I3" s="1188"/>
      <c r="J3" s="1188"/>
      <c r="K3" s="1188"/>
      <c r="L3" s="1188"/>
      <c r="M3" s="1188"/>
      <c r="N3" s="1188"/>
      <c r="O3" s="1188"/>
      <c r="P3" s="1188"/>
      <c r="Q3" s="1188"/>
      <c r="R3" s="1188"/>
      <c r="S3" s="1188"/>
      <c r="T3" s="1188"/>
      <c r="U3" s="1188"/>
      <c r="V3" s="1188"/>
    </row>
    <row r="4" spans="1:23" x14ac:dyDescent="0.35">
      <c r="A4" s="1189" t="s">
        <v>1442</v>
      </c>
      <c r="B4" s="1186"/>
      <c r="C4" s="1186"/>
      <c r="D4" s="1186"/>
      <c r="E4" s="1186"/>
      <c r="F4" s="1186"/>
      <c r="G4" s="1186"/>
      <c r="H4" s="1186"/>
      <c r="I4" s="1186"/>
      <c r="J4" s="1186"/>
      <c r="K4" s="1186"/>
      <c r="L4" s="1186"/>
      <c r="M4" s="1186"/>
      <c r="N4" s="1186"/>
      <c r="O4" s="1186"/>
      <c r="P4" s="1186"/>
      <c r="Q4" s="1186"/>
      <c r="R4" s="1186"/>
      <c r="S4" s="1186"/>
      <c r="T4" s="1186"/>
      <c r="U4" s="1186"/>
      <c r="V4" s="1186"/>
    </row>
    <row r="5" spans="1:23" x14ac:dyDescent="0.35">
      <c r="A5" s="1190" t="s">
        <v>14</v>
      </c>
      <c r="B5" s="1180" t="s">
        <v>15</v>
      </c>
      <c r="C5" s="1180" t="s">
        <v>17</v>
      </c>
      <c r="D5" s="1180" t="s">
        <v>18</v>
      </c>
      <c r="E5" s="1180" t="s">
        <v>1120</v>
      </c>
      <c r="F5" s="1180" t="s">
        <v>20</v>
      </c>
      <c r="G5" s="1180" t="s">
        <v>1121</v>
      </c>
      <c r="H5" s="1180" t="s">
        <v>22</v>
      </c>
      <c r="I5" s="1180" t="s">
        <v>23</v>
      </c>
      <c r="J5" s="1182" t="s">
        <v>24</v>
      </c>
      <c r="K5" s="1182"/>
      <c r="L5" s="1182"/>
      <c r="M5" s="1182"/>
      <c r="N5" s="1182"/>
      <c r="O5" s="1182"/>
      <c r="P5" s="1182"/>
      <c r="Q5" s="1182"/>
      <c r="R5" s="1182"/>
      <c r="S5" s="1182"/>
      <c r="T5" s="1182"/>
      <c r="U5" s="1182"/>
      <c r="V5" s="1183" t="s">
        <v>1443</v>
      </c>
    </row>
    <row r="6" spans="1:23" x14ac:dyDescent="0.35">
      <c r="A6" s="1190"/>
      <c r="B6" s="1180"/>
      <c r="C6" s="1180"/>
      <c r="D6" s="1180"/>
      <c r="E6" s="1180"/>
      <c r="F6" s="1180"/>
      <c r="G6" s="1180"/>
      <c r="H6" s="1180"/>
      <c r="I6" s="1180"/>
      <c r="J6" s="1184" t="s">
        <v>184</v>
      </c>
      <c r="K6" s="1184"/>
      <c r="L6" s="1184"/>
      <c r="M6" s="1184"/>
      <c r="N6" s="1184"/>
      <c r="O6" s="1184"/>
      <c r="P6" s="1184"/>
      <c r="Q6" s="1184"/>
      <c r="R6" s="1184"/>
      <c r="S6" s="1184"/>
      <c r="T6" s="1184"/>
      <c r="U6" s="1184"/>
      <c r="V6" s="1180"/>
    </row>
    <row r="7" spans="1:23" x14ac:dyDescent="0.35">
      <c r="A7" s="1190"/>
      <c r="B7" s="1180"/>
      <c r="C7" s="1180"/>
      <c r="D7" s="1180"/>
      <c r="E7" s="1180"/>
      <c r="F7" s="1180"/>
      <c r="G7" s="1180"/>
      <c r="H7" s="1180"/>
      <c r="I7" s="1180"/>
      <c r="J7" s="1184" t="s">
        <v>26</v>
      </c>
      <c r="K7" s="1184"/>
      <c r="L7" s="1184"/>
      <c r="M7" s="1184" t="s">
        <v>27</v>
      </c>
      <c r="N7" s="1184"/>
      <c r="O7" s="1184"/>
      <c r="P7" s="1184" t="s">
        <v>28</v>
      </c>
      <c r="Q7" s="1184"/>
      <c r="R7" s="1184"/>
      <c r="S7" s="1184" t="s">
        <v>29</v>
      </c>
      <c r="T7" s="1184"/>
      <c r="U7" s="1184"/>
      <c r="V7" s="1180"/>
    </row>
    <row r="8" spans="1:23" x14ac:dyDescent="0.35">
      <c r="A8" s="1191"/>
      <c r="B8" s="1181"/>
      <c r="C8" s="1181"/>
      <c r="D8" s="1181"/>
      <c r="E8" s="1181"/>
      <c r="F8" s="1181"/>
      <c r="G8" s="1181"/>
      <c r="H8" s="1181"/>
      <c r="I8" s="1181"/>
      <c r="J8" s="554">
        <v>1</v>
      </c>
      <c r="K8" s="554">
        <v>2</v>
      </c>
      <c r="L8" s="554">
        <v>3</v>
      </c>
      <c r="M8" s="554">
        <v>4</v>
      </c>
      <c r="N8" s="554">
        <v>5</v>
      </c>
      <c r="O8" s="554">
        <v>6</v>
      </c>
      <c r="P8" s="554">
        <v>7</v>
      </c>
      <c r="Q8" s="554">
        <v>8</v>
      </c>
      <c r="R8" s="554">
        <v>9</v>
      </c>
      <c r="S8" s="554">
        <v>10</v>
      </c>
      <c r="T8" s="554">
        <v>11</v>
      </c>
      <c r="U8" s="554">
        <v>12</v>
      </c>
      <c r="V8" s="553" t="s">
        <v>1122</v>
      </c>
    </row>
    <row r="9" spans="1:23" x14ac:dyDescent="0.35">
      <c r="A9" s="1167" t="s">
        <v>1444</v>
      </c>
      <c r="B9" s="1170" t="s">
        <v>1445</v>
      </c>
      <c r="C9" s="1170" t="s">
        <v>1446</v>
      </c>
      <c r="D9" s="1173" t="s">
        <v>1447</v>
      </c>
      <c r="E9" s="1176" t="s">
        <v>1448</v>
      </c>
      <c r="F9" s="555" t="s">
        <v>1449</v>
      </c>
      <c r="G9" s="556">
        <v>5</v>
      </c>
      <c r="H9" s="557"/>
      <c r="I9" s="557"/>
      <c r="J9" s="558" t="s">
        <v>42</v>
      </c>
      <c r="K9" s="558" t="s">
        <v>42</v>
      </c>
      <c r="L9" s="558" t="s">
        <v>42</v>
      </c>
      <c r="M9" s="558"/>
      <c r="N9" s="558"/>
      <c r="O9" s="558"/>
      <c r="P9" s="558"/>
      <c r="Q9" s="558"/>
      <c r="R9" s="558"/>
      <c r="S9" s="558"/>
      <c r="T9" s="558"/>
      <c r="U9" s="558"/>
      <c r="V9" s="559">
        <v>325000</v>
      </c>
    </row>
    <row r="10" spans="1:23" x14ac:dyDescent="0.35">
      <c r="A10" s="1168"/>
      <c r="B10" s="1171"/>
      <c r="C10" s="1171"/>
      <c r="D10" s="1174"/>
      <c r="E10" s="1177"/>
      <c r="F10" s="560" t="s">
        <v>1450</v>
      </c>
      <c r="G10" s="556">
        <v>2</v>
      </c>
      <c r="H10" s="557"/>
      <c r="I10" s="557"/>
      <c r="J10" s="561"/>
      <c r="K10" s="561"/>
      <c r="L10" s="561"/>
      <c r="M10" s="558" t="s">
        <v>42</v>
      </c>
      <c r="N10" s="558" t="s">
        <v>42</v>
      </c>
      <c r="O10" s="558" t="s">
        <v>42</v>
      </c>
      <c r="P10" s="558"/>
      <c r="Q10" s="558"/>
      <c r="R10" s="558"/>
      <c r="S10" s="558"/>
      <c r="T10" s="558"/>
      <c r="U10" s="558"/>
      <c r="V10" s="559">
        <v>150000</v>
      </c>
    </row>
    <row r="11" spans="1:23" ht="42" x14ac:dyDescent="0.35">
      <c r="A11" s="1168"/>
      <c r="B11" s="1171"/>
      <c r="C11" s="1171"/>
      <c r="D11" s="1174"/>
      <c r="E11" s="1177"/>
      <c r="F11" s="560" t="s">
        <v>1451</v>
      </c>
      <c r="G11" s="556">
        <v>3</v>
      </c>
      <c r="H11" s="557"/>
      <c r="I11" s="557"/>
      <c r="J11" s="558" t="s">
        <v>42</v>
      </c>
      <c r="K11" s="558" t="s">
        <v>42</v>
      </c>
      <c r="L11" s="558" t="s">
        <v>42</v>
      </c>
      <c r="M11" s="558"/>
      <c r="N11" s="558"/>
      <c r="O11" s="558"/>
      <c r="P11" s="558"/>
      <c r="Q11" s="558"/>
      <c r="R11" s="558"/>
      <c r="S11" s="558"/>
      <c r="T11" s="558"/>
      <c r="U11" s="558"/>
      <c r="V11" s="559">
        <v>225000</v>
      </c>
    </row>
    <row r="12" spans="1:23" x14ac:dyDescent="0.35">
      <c r="A12" s="1168"/>
      <c r="B12" s="1171"/>
      <c r="C12" s="1171"/>
      <c r="D12" s="1174"/>
      <c r="E12" s="1177"/>
      <c r="F12" s="560" t="s">
        <v>1452</v>
      </c>
      <c r="G12" s="556">
        <v>2</v>
      </c>
      <c r="H12" s="557"/>
      <c r="I12" s="557"/>
      <c r="J12" s="561"/>
      <c r="K12" s="561"/>
      <c r="L12" s="561"/>
      <c r="M12" s="558" t="s">
        <v>42</v>
      </c>
      <c r="N12" s="558" t="s">
        <v>42</v>
      </c>
      <c r="O12" s="558" t="s">
        <v>42</v>
      </c>
      <c r="P12" s="558"/>
      <c r="Q12" s="558"/>
      <c r="R12" s="558"/>
      <c r="S12" s="558"/>
      <c r="T12" s="558"/>
      <c r="U12" s="558"/>
      <c r="V12" s="559">
        <v>168000</v>
      </c>
      <c r="W12" s="562"/>
    </row>
    <row r="13" spans="1:23" x14ac:dyDescent="0.35">
      <c r="A13" s="1168"/>
      <c r="B13" s="1171"/>
      <c r="C13" s="1171"/>
      <c r="D13" s="1174"/>
      <c r="E13" s="1177"/>
      <c r="F13" s="560" t="s">
        <v>1453</v>
      </c>
      <c r="G13" s="556">
        <v>3</v>
      </c>
      <c r="H13" s="557"/>
      <c r="I13" s="557"/>
      <c r="J13" s="561"/>
      <c r="K13" s="561"/>
      <c r="L13" s="561"/>
      <c r="M13" s="558" t="s">
        <v>42</v>
      </c>
      <c r="N13" s="558" t="s">
        <v>42</v>
      </c>
      <c r="O13" s="558" t="s">
        <v>42</v>
      </c>
      <c r="P13" s="558"/>
      <c r="Q13" s="558"/>
      <c r="R13" s="558"/>
      <c r="S13" s="558"/>
      <c r="T13" s="558"/>
      <c r="U13" s="558"/>
      <c r="V13" s="559">
        <v>225000</v>
      </c>
    </row>
    <row r="14" spans="1:23" ht="42" x14ac:dyDescent="0.35">
      <c r="A14" s="1168"/>
      <c r="B14" s="1171"/>
      <c r="C14" s="1171"/>
      <c r="D14" s="1174"/>
      <c r="E14" s="1177"/>
      <c r="F14" s="560" t="s">
        <v>1454</v>
      </c>
      <c r="G14" s="556">
        <v>3</v>
      </c>
      <c r="H14" s="557"/>
      <c r="I14" s="557"/>
      <c r="J14" s="558" t="s">
        <v>42</v>
      </c>
      <c r="K14" s="558" t="s">
        <v>42</v>
      </c>
      <c r="L14" s="558" t="s">
        <v>42</v>
      </c>
      <c r="M14" s="558"/>
      <c r="N14" s="558"/>
      <c r="O14" s="558"/>
      <c r="P14" s="558"/>
      <c r="Q14" s="558"/>
      <c r="R14" s="558"/>
      <c r="S14" s="558"/>
      <c r="T14" s="558"/>
      <c r="U14" s="558"/>
      <c r="V14" s="559">
        <v>225000</v>
      </c>
    </row>
    <row r="15" spans="1:23" x14ac:dyDescent="0.35">
      <c r="A15" s="1168"/>
      <c r="B15" s="1171"/>
      <c r="C15" s="1171"/>
      <c r="D15" s="1174"/>
      <c r="E15" s="1178"/>
      <c r="F15" s="560" t="s">
        <v>1455</v>
      </c>
      <c r="G15" s="556">
        <v>2</v>
      </c>
      <c r="H15" s="557"/>
      <c r="I15" s="557"/>
      <c r="J15" s="558" t="s">
        <v>42</v>
      </c>
      <c r="K15" s="558" t="s">
        <v>42</v>
      </c>
      <c r="L15" s="558" t="s">
        <v>42</v>
      </c>
      <c r="M15" s="558"/>
      <c r="N15" s="558"/>
      <c r="O15" s="558"/>
      <c r="P15" s="558"/>
      <c r="Q15" s="558"/>
      <c r="R15" s="558"/>
      <c r="S15" s="558"/>
      <c r="T15" s="558"/>
      <c r="U15" s="558"/>
      <c r="V15" s="559">
        <v>130000</v>
      </c>
    </row>
    <row r="16" spans="1:23" ht="20.25" customHeight="1" x14ac:dyDescent="0.35">
      <c r="A16" s="1168"/>
      <c r="B16" s="1171"/>
      <c r="C16" s="1171"/>
      <c r="D16" s="1174"/>
      <c r="E16" s="1179" t="s">
        <v>1456</v>
      </c>
      <c r="F16" s="555" t="s">
        <v>1457</v>
      </c>
      <c r="G16" s="556">
        <v>5</v>
      </c>
      <c r="H16" s="557"/>
      <c r="I16" s="557"/>
      <c r="J16" s="561"/>
      <c r="K16" s="561"/>
      <c r="L16" s="561"/>
      <c r="M16" s="558" t="s">
        <v>42</v>
      </c>
      <c r="N16" s="558" t="s">
        <v>42</v>
      </c>
      <c r="O16" s="558" t="s">
        <v>42</v>
      </c>
      <c r="P16" s="558"/>
      <c r="Q16" s="558"/>
      <c r="R16" s="558"/>
      <c r="S16" s="558"/>
      <c r="T16" s="558"/>
      <c r="U16" s="558"/>
      <c r="V16" s="559">
        <v>325000</v>
      </c>
    </row>
    <row r="17" spans="1:23" x14ac:dyDescent="0.35">
      <c r="A17" s="1168"/>
      <c r="B17" s="1171"/>
      <c r="C17" s="1171"/>
      <c r="D17" s="1174"/>
      <c r="E17" s="1164"/>
      <c r="F17" s="555" t="s">
        <v>1458</v>
      </c>
      <c r="G17" s="556">
        <v>5</v>
      </c>
      <c r="H17" s="557"/>
      <c r="I17" s="557"/>
      <c r="J17" s="558" t="s">
        <v>42</v>
      </c>
      <c r="K17" s="558" t="s">
        <v>42</v>
      </c>
      <c r="L17" s="558" t="s">
        <v>42</v>
      </c>
      <c r="M17" s="558" t="s">
        <v>42</v>
      </c>
      <c r="N17" s="558" t="s">
        <v>42</v>
      </c>
      <c r="O17" s="558" t="s">
        <v>42</v>
      </c>
      <c r="P17" s="558"/>
      <c r="Q17" s="558"/>
      <c r="R17" s="558"/>
      <c r="S17" s="558"/>
      <c r="T17" s="558"/>
      <c r="U17" s="558"/>
      <c r="V17" s="559">
        <v>330000</v>
      </c>
    </row>
    <row r="18" spans="1:23" x14ac:dyDescent="0.35">
      <c r="A18" s="1168"/>
      <c r="B18" s="1171"/>
      <c r="C18" s="1171"/>
      <c r="D18" s="1174"/>
      <c r="E18" s="1164"/>
      <c r="F18" s="555" t="s">
        <v>1459</v>
      </c>
      <c r="G18" s="556">
        <v>5</v>
      </c>
      <c r="H18" s="557"/>
      <c r="I18" s="557"/>
      <c r="J18" s="561"/>
      <c r="K18" s="561"/>
      <c r="L18" s="561"/>
      <c r="M18" s="561"/>
      <c r="N18" s="558"/>
      <c r="O18" s="558"/>
      <c r="P18" s="558" t="s">
        <v>42</v>
      </c>
      <c r="Q18" s="558" t="s">
        <v>42</v>
      </c>
      <c r="R18" s="558" t="s">
        <v>42</v>
      </c>
      <c r="S18" s="558" t="s">
        <v>42</v>
      </c>
      <c r="T18" s="558" t="s">
        <v>42</v>
      </c>
      <c r="U18" s="558" t="s">
        <v>42</v>
      </c>
      <c r="V18" s="559">
        <v>50000</v>
      </c>
    </row>
    <row r="19" spans="1:23" ht="20.25" customHeight="1" x14ac:dyDescent="0.35">
      <c r="A19" s="1168"/>
      <c r="B19" s="1171"/>
      <c r="C19" s="1171"/>
      <c r="D19" s="1174"/>
      <c r="E19" s="1164"/>
      <c r="F19" s="555" t="s">
        <v>1460</v>
      </c>
      <c r="G19" s="556">
        <v>4</v>
      </c>
      <c r="H19" s="557"/>
      <c r="I19" s="557"/>
      <c r="J19" s="561"/>
      <c r="K19" s="561"/>
      <c r="L19" s="561"/>
      <c r="M19" s="561"/>
      <c r="N19" s="558"/>
      <c r="O19" s="558"/>
      <c r="P19" s="558" t="s">
        <v>42</v>
      </c>
      <c r="Q19" s="558" t="s">
        <v>42</v>
      </c>
      <c r="R19" s="558" t="s">
        <v>42</v>
      </c>
      <c r="S19" s="558"/>
      <c r="T19" s="558"/>
      <c r="U19" s="558"/>
      <c r="V19" s="559">
        <v>88000</v>
      </c>
    </row>
    <row r="20" spans="1:23" ht="42" x14ac:dyDescent="0.35">
      <c r="A20" s="1168"/>
      <c r="B20" s="1171"/>
      <c r="C20" s="1171"/>
      <c r="D20" s="1174"/>
      <c r="E20" s="1164"/>
      <c r="F20" s="555" t="s">
        <v>1461</v>
      </c>
      <c r="G20" s="556">
        <v>1</v>
      </c>
      <c r="H20" s="557"/>
      <c r="I20" s="557"/>
      <c r="J20" s="561"/>
      <c r="K20" s="561"/>
      <c r="L20" s="561"/>
      <c r="M20" s="558" t="s">
        <v>42</v>
      </c>
      <c r="N20" s="558" t="s">
        <v>42</v>
      </c>
      <c r="O20" s="558" t="s">
        <v>42</v>
      </c>
      <c r="P20" s="558"/>
      <c r="Q20" s="558"/>
      <c r="R20" s="558"/>
      <c r="S20" s="558"/>
      <c r="T20" s="558"/>
      <c r="U20" s="558"/>
      <c r="V20" s="559">
        <v>39000</v>
      </c>
    </row>
    <row r="21" spans="1:23" x14ac:dyDescent="0.35">
      <c r="A21" s="1168"/>
      <c r="B21" s="1171"/>
      <c r="C21" s="1171"/>
      <c r="D21" s="1174"/>
      <c r="E21" s="1164"/>
      <c r="F21" s="555" t="s">
        <v>1462</v>
      </c>
      <c r="G21" s="556">
        <v>10</v>
      </c>
      <c r="H21" s="557"/>
      <c r="I21" s="557"/>
      <c r="J21" s="561"/>
      <c r="K21" s="561"/>
      <c r="L21" s="561"/>
      <c r="M21" s="558" t="s">
        <v>42</v>
      </c>
      <c r="N21" s="558" t="s">
        <v>42</v>
      </c>
      <c r="O21" s="558" t="s">
        <v>42</v>
      </c>
      <c r="P21" s="558"/>
      <c r="Q21" s="558"/>
      <c r="R21" s="558"/>
      <c r="S21" s="558"/>
      <c r="T21" s="558"/>
      <c r="U21" s="558"/>
      <c r="V21" s="559">
        <v>40000</v>
      </c>
    </row>
    <row r="22" spans="1:23" x14ac:dyDescent="0.35">
      <c r="A22" s="1168"/>
      <c r="B22" s="1171"/>
      <c r="C22" s="1171"/>
      <c r="D22" s="1174"/>
      <c r="E22" s="1164"/>
      <c r="F22" s="555" t="s">
        <v>1463</v>
      </c>
      <c r="G22" s="556">
        <v>4</v>
      </c>
      <c r="H22" s="557"/>
      <c r="I22" s="557"/>
      <c r="J22" s="558" t="s">
        <v>42</v>
      </c>
      <c r="K22" s="558" t="s">
        <v>42</v>
      </c>
      <c r="L22" s="558" t="s">
        <v>42</v>
      </c>
      <c r="M22" s="558" t="s">
        <v>42</v>
      </c>
      <c r="N22" s="558" t="s">
        <v>42</v>
      </c>
      <c r="O22" s="558" t="s">
        <v>42</v>
      </c>
      <c r="P22" s="563"/>
      <c r="Q22" s="563"/>
      <c r="R22" s="563"/>
      <c r="S22" s="563"/>
      <c r="T22" s="563"/>
      <c r="U22" s="563"/>
      <c r="V22" s="559">
        <v>112000</v>
      </c>
    </row>
    <row r="23" spans="1:23" x14ac:dyDescent="0.35">
      <c r="A23" s="1168"/>
      <c r="B23" s="1171"/>
      <c r="C23" s="1171"/>
      <c r="D23" s="1174"/>
      <c r="E23" s="1164"/>
      <c r="F23" s="555" t="s">
        <v>1464</v>
      </c>
      <c r="G23" s="556">
        <v>3</v>
      </c>
      <c r="H23" s="557"/>
      <c r="I23" s="557"/>
      <c r="J23" s="561"/>
      <c r="K23" s="561"/>
      <c r="L23" s="561"/>
      <c r="M23" s="558" t="s">
        <v>42</v>
      </c>
      <c r="N23" s="558" t="s">
        <v>42</v>
      </c>
      <c r="O23" s="558" t="s">
        <v>42</v>
      </c>
      <c r="P23" s="563"/>
      <c r="Q23" s="563"/>
      <c r="R23" s="563"/>
      <c r="S23" s="563"/>
      <c r="T23" s="563"/>
      <c r="U23" s="563"/>
      <c r="V23" s="559">
        <v>160000</v>
      </c>
    </row>
    <row r="24" spans="1:23" ht="42" x14ac:dyDescent="0.35">
      <c r="A24" s="1168"/>
      <c r="B24" s="1171"/>
      <c r="C24" s="1171"/>
      <c r="D24" s="1174"/>
      <c r="E24" s="1164"/>
      <c r="F24" s="555" t="s">
        <v>1465</v>
      </c>
      <c r="G24" s="556">
        <v>50</v>
      </c>
      <c r="H24" s="557"/>
      <c r="I24" s="557"/>
      <c r="J24" s="561"/>
      <c r="K24" s="561"/>
      <c r="L24" s="561"/>
      <c r="M24" s="558" t="s">
        <v>42</v>
      </c>
      <c r="N24" s="558" t="s">
        <v>42</v>
      </c>
      <c r="O24" s="558" t="s">
        <v>42</v>
      </c>
      <c r="P24" s="558"/>
      <c r="Q24" s="558"/>
      <c r="R24" s="558"/>
      <c r="S24" s="558"/>
      <c r="T24" s="558"/>
      <c r="U24" s="558"/>
      <c r="V24" s="559">
        <v>30000</v>
      </c>
    </row>
    <row r="25" spans="1:23" ht="42" x14ac:dyDescent="0.35">
      <c r="A25" s="1168"/>
      <c r="B25" s="1171"/>
      <c r="C25" s="1171"/>
      <c r="D25" s="1174"/>
      <c r="E25" s="1165"/>
      <c r="F25" s="555" t="s">
        <v>1466</v>
      </c>
      <c r="G25" s="556">
        <v>2</v>
      </c>
      <c r="H25" s="557"/>
      <c r="I25" s="557"/>
      <c r="J25" s="558"/>
      <c r="K25" s="558"/>
      <c r="L25" s="558"/>
      <c r="M25" s="558" t="s">
        <v>42</v>
      </c>
      <c r="N25" s="558" t="s">
        <v>42</v>
      </c>
      <c r="O25" s="558" t="s">
        <v>42</v>
      </c>
      <c r="P25" s="558" t="s">
        <v>42</v>
      </c>
      <c r="Q25" s="558" t="s">
        <v>42</v>
      </c>
      <c r="R25" s="558" t="s">
        <v>42</v>
      </c>
      <c r="S25" s="558"/>
      <c r="T25" s="558"/>
      <c r="U25" s="558"/>
      <c r="V25" s="559">
        <v>66000</v>
      </c>
    </row>
    <row r="26" spans="1:23" ht="42" x14ac:dyDescent="0.35">
      <c r="A26" s="1168"/>
      <c r="B26" s="1171"/>
      <c r="C26" s="1171"/>
      <c r="D26" s="1174"/>
      <c r="E26" s="1163" t="s">
        <v>1467</v>
      </c>
      <c r="F26" s="555" t="s">
        <v>1468</v>
      </c>
      <c r="G26" s="556">
        <v>210</v>
      </c>
      <c r="H26" s="557"/>
      <c r="I26" s="557"/>
      <c r="J26" s="561"/>
      <c r="K26" s="561"/>
      <c r="L26" s="561"/>
      <c r="M26" s="558" t="s">
        <v>42</v>
      </c>
      <c r="N26" s="558" t="s">
        <v>42</v>
      </c>
      <c r="O26" s="558" t="s">
        <v>42</v>
      </c>
      <c r="P26" s="558"/>
      <c r="Q26" s="558"/>
      <c r="R26" s="558"/>
      <c r="S26" s="563"/>
      <c r="T26" s="563"/>
      <c r="U26" s="563"/>
      <c r="V26" s="559">
        <v>2832190.2</v>
      </c>
      <c r="W26" s="562"/>
    </row>
    <row r="27" spans="1:23" ht="42" x14ac:dyDescent="0.35">
      <c r="A27" s="1168"/>
      <c r="B27" s="1171"/>
      <c r="C27" s="1171"/>
      <c r="D27" s="1174"/>
      <c r="E27" s="1164"/>
      <c r="F27" s="555" t="s">
        <v>1469</v>
      </c>
      <c r="G27" s="556">
        <v>300</v>
      </c>
      <c r="H27" s="557"/>
      <c r="I27" s="557"/>
      <c r="J27" s="558" t="s">
        <v>42</v>
      </c>
      <c r="K27" s="558" t="s">
        <v>42</v>
      </c>
      <c r="L27" s="558" t="s">
        <v>42</v>
      </c>
      <c r="M27" s="561"/>
      <c r="N27" s="558"/>
      <c r="O27" s="558"/>
      <c r="P27" s="558"/>
      <c r="Q27" s="558"/>
      <c r="R27" s="558"/>
      <c r="S27" s="558"/>
      <c r="T27" s="558"/>
      <c r="U27" s="558"/>
      <c r="V27" s="559">
        <v>2000000</v>
      </c>
      <c r="W27" s="562"/>
    </row>
    <row r="28" spans="1:23" ht="42" x14ac:dyDescent="0.35">
      <c r="A28" s="1168"/>
      <c r="B28" s="1171"/>
      <c r="C28" s="1171"/>
      <c r="D28" s="1174"/>
      <c r="E28" s="1164"/>
      <c r="F28" s="555" t="s">
        <v>1470</v>
      </c>
      <c r="G28" s="556">
        <v>4</v>
      </c>
      <c r="H28" s="557"/>
      <c r="I28" s="557"/>
      <c r="J28" s="561"/>
      <c r="K28" s="561"/>
      <c r="L28" s="561"/>
      <c r="M28" s="558" t="s">
        <v>42</v>
      </c>
      <c r="N28" s="558" t="s">
        <v>42</v>
      </c>
      <c r="O28" s="558" t="s">
        <v>42</v>
      </c>
      <c r="P28" s="558"/>
      <c r="Q28" s="558"/>
      <c r="R28" s="558"/>
      <c r="S28" s="558"/>
      <c r="T28" s="558"/>
      <c r="U28" s="558"/>
      <c r="V28" s="559">
        <v>100000</v>
      </c>
    </row>
    <row r="29" spans="1:23" ht="63" x14ac:dyDescent="0.35">
      <c r="A29" s="1168"/>
      <c r="B29" s="1171"/>
      <c r="C29" s="1171"/>
      <c r="D29" s="1174"/>
      <c r="E29" s="1164"/>
      <c r="F29" s="564" t="s">
        <v>1471</v>
      </c>
      <c r="G29" s="565">
        <v>510</v>
      </c>
      <c r="H29" s="566"/>
      <c r="I29" s="566"/>
      <c r="J29" s="561"/>
      <c r="K29" s="561"/>
      <c r="L29" s="561"/>
      <c r="M29" s="567" t="s">
        <v>42</v>
      </c>
      <c r="N29" s="567" t="s">
        <v>42</v>
      </c>
      <c r="O29" s="567" t="s">
        <v>42</v>
      </c>
      <c r="P29" s="567"/>
      <c r="Q29" s="567"/>
      <c r="R29" s="567"/>
      <c r="S29" s="568"/>
      <c r="T29" s="568"/>
      <c r="U29" s="568"/>
      <c r="V29" s="569">
        <v>2250000</v>
      </c>
      <c r="W29" s="562"/>
    </row>
    <row r="30" spans="1:23" ht="63" x14ac:dyDescent="0.35">
      <c r="A30" s="1168"/>
      <c r="B30" s="1171"/>
      <c r="C30" s="1171"/>
      <c r="D30" s="1174"/>
      <c r="E30" s="1164"/>
      <c r="F30" s="564" t="s">
        <v>1472</v>
      </c>
      <c r="G30" s="565">
        <v>3</v>
      </c>
      <c r="H30" s="566"/>
      <c r="I30" s="566"/>
      <c r="J30" s="561"/>
      <c r="K30" s="561"/>
      <c r="L30" s="561"/>
      <c r="M30" s="567" t="s">
        <v>42</v>
      </c>
      <c r="N30" s="567" t="s">
        <v>42</v>
      </c>
      <c r="O30" s="567" t="s">
        <v>42</v>
      </c>
      <c r="P30" s="567"/>
      <c r="Q30" s="567"/>
      <c r="R30" s="567"/>
      <c r="S30" s="568"/>
      <c r="T30" s="568"/>
      <c r="U30" s="568"/>
      <c r="V30" s="569">
        <v>225000</v>
      </c>
      <c r="W30" s="562"/>
    </row>
    <row r="31" spans="1:23" ht="84" x14ac:dyDescent="0.35">
      <c r="A31" s="1168"/>
      <c r="B31" s="1171"/>
      <c r="C31" s="1171"/>
      <c r="D31" s="1174"/>
      <c r="E31" s="1165"/>
      <c r="F31" s="564" t="s">
        <v>1473</v>
      </c>
      <c r="G31" s="565">
        <v>100</v>
      </c>
      <c r="H31" s="566"/>
      <c r="I31" s="566"/>
      <c r="J31" s="561"/>
      <c r="K31" s="561"/>
      <c r="L31" s="561"/>
      <c r="M31" s="567" t="s">
        <v>42</v>
      </c>
      <c r="N31" s="567" t="s">
        <v>42</v>
      </c>
      <c r="O31" s="567" t="s">
        <v>42</v>
      </c>
      <c r="P31" s="567"/>
      <c r="Q31" s="567"/>
      <c r="R31" s="567"/>
      <c r="S31" s="568"/>
      <c r="T31" s="568"/>
      <c r="U31" s="568"/>
      <c r="V31" s="569">
        <v>2444500</v>
      </c>
    </row>
    <row r="32" spans="1:23" ht="63" x14ac:dyDescent="0.35">
      <c r="A32" s="1168"/>
      <c r="B32" s="1171"/>
      <c r="C32" s="1171"/>
      <c r="D32" s="1174"/>
      <c r="E32" s="1163" t="s">
        <v>1474</v>
      </c>
      <c r="F32" s="564" t="s">
        <v>1475</v>
      </c>
      <c r="G32" s="565">
        <v>1</v>
      </c>
      <c r="H32" s="566"/>
      <c r="I32" s="566"/>
      <c r="J32" s="561"/>
      <c r="K32" s="561"/>
      <c r="L32" s="561"/>
      <c r="M32" s="567" t="s">
        <v>42</v>
      </c>
      <c r="N32" s="567" t="s">
        <v>42</v>
      </c>
      <c r="O32" s="567" t="s">
        <v>42</v>
      </c>
      <c r="P32" s="567"/>
      <c r="Q32" s="567"/>
      <c r="R32" s="567"/>
      <c r="S32" s="567"/>
      <c r="T32" s="567"/>
      <c r="U32" s="567"/>
      <c r="V32" s="569">
        <v>206640</v>
      </c>
    </row>
    <row r="33" spans="1:22" ht="63" x14ac:dyDescent="0.35">
      <c r="A33" s="1168"/>
      <c r="B33" s="1171"/>
      <c r="C33" s="1171"/>
      <c r="D33" s="1174"/>
      <c r="E33" s="1164"/>
      <c r="F33" s="564" t="s">
        <v>1476</v>
      </c>
      <c r="G33" s="565">
        <v>600</v>
      </c>
      <c r="H33" s="566"/>
      <c r="I33" s="566"/>
      <c r="J33" s="561"/>
      <c r="K33" s="561"/>
      <c r="L33" s="561"/>
      <c r="M33" s="567" t="s">
        <v>42</v>
      </c>
      <c r="N33" s="567" t="s">
        <v>42</v>
      </c>
      <c r="O33" s="567" t="s">
        <v>42</v>
      </c>
      <c r="P33" s="567"/>
      <c r="Q33" s="567"/>
      <c r="R33" s="567"/>
      <c r="S33" s="568"/>
      <c r="T33" s="568"/>
      <c r="U33" s="568"/>
      <c r="V33" s="569">
        <v>900000</v>
      </c>
    </row>
    <row r="34" spans="1:22" ht="84" x14ac:dyDescent="0.35">
      <c r="A34" s="1168"/>
      <c r="B34" s="1171"/>
      <c r="C34" s="1171"/>
      <c r="D34" s="1174"/>
      <c r="E34" s="1164"/>
      <c r="F34" s="564" t="s">
        <v>1477</v>
      </c>
      <c r="G34" s="565">
        <v>1</v>
      </c>
      <c r="H34" s="566"/>
      <c r="I34" s="566"/>
      <c r="J34" s="567" t="s">
        <v>42</v>
      </c>
      <c r="K34" s="567" t="s">
        <v>42</v>
      </c>
      <c r="L34" s="567" t="s">
        <v>42</v>
      </c>
      <c r="M34" s="561"/>
      <c r="N34" s="567"/>
      <c r="O34" s="567"/>
      <c r="P34" s="568"/>
      <c r="Q34" s="568"/>
      <c r="R34" s="568"/>
      <c r="S34" s="568"/>
      <c r="T34" s="568"/>
      <c r="U34" s="568"/>
      <c r="V34" s="569">
        <v>150000</v>
      </c>
    </row>
    <row r="35" spans="1:22" ht="126" x14ac:dyDescent="0.35">
      <c r="A35" s="1168"/>
      <c r="B35" s="1171"/>
      <c r="C35" s="1171"/>
      <c r="D35" s="1174"/>
      <c r="E35" s="1164"/>
      <c r="F35" s="555" t="s">
        <v>1478</v>
      </c>
      <c r="G35" s="556">
        <v>1</v>
      </c>
      <c r="H35" s="557"/>
      <c r="I35" s="557"/>
      <c r="J35" s="558" t="s">
        <v>42</v>
      </c>
      <c r="K35" s="558" t="s">
        <v>42</v>
      </c>
      <c r="L35" s="558" t="s">
        <v>42</v>
      </c>
      <c r="M35" s="561"/>
      <c r="N35" s="558"/>
      <c r="O35" s="558"/>
      <c r="P35" s="558"/>
      <c r="Q35" s="558"/>
      <c r="R35" s="558"/>
      <c r="S35" s="563"/>
      <c r="T35" s="563"/>
      <c r="U35" s="563"/>
      <c r="V35" s="559">
        <v>450000</v>
      </c>
    </row>
    <row r="36" spans="1:22" ht="63" x14ac:dyDescent="0.35">
      <c r="A36" s="1168"/>
      <c r="B36" s="1171"/>
      <c r="C36" s="1171"/>
      <c r="D36" s="1174"/>
      <c r="E36" s="1165"/>
      <c r="F36" s="555" t="s">
        <v>1479</v>
      </c>
      <c r="G36" s="556">
        <v>1</v>
      </c>
      <c r="H36" s="557"/>
      <c r="I36" s="557"/>
      <c r="J36" s="561"/>
      <c r="K36" s="561"/>
      <c r="L36" s="561"/>
      <c r="M36" s="558" t="s">
        <v>42</v>
      </c>
      <c r="N36" s="558" t="s">
        <v>42</v>
      </c>
      <c r="O36" s="558" t="s">
        <v>42</v>
      </c>
      <c r="P36" s="558"/>
      <c r="Q36" s="558"/>
      <c r="R36" s="558"/>
      <c r="S36" s="563"/>
      <c r="T36" s="563"/>
      <c r="U36" s="563"/>
      <c r="V36" s="559">
        <v>400000</v>
      </c>
    </row>
    <row r="37" spans="1:22" ht="126" x14ac:dyDescent="0.35">
      <c r="A37" s="1168"/>
      <c r="B37" s="1171"/>
      <c r="C37" s="1171"/>
      <c r="D37" s="1174"/>
      <c r="E37" s="557" t="s">
        <v>1480</v>
      </c>
      <c r="F37" s="555" t="s">
        <v>1481</v>
      </c>
      <c r="G37" s="556">
        <v>1</v>
      </c>
      <c r="H37" s="557"/>
      <c r="I37" s="557"/>
      <c r="J37" s="561"/>
      <c r="K37" s="561"/>
      <c r="L37" s="561"/>
      <c r="M37" s="558" t="s">
        <v>42</v>
      </c>
      <c r="N37" s="558" t="s">
        <v>42</v>
      </c>
      <c r="O37" s="558" t="s">
        <v>42</v>
      </c>
      <c r="P37" s="563"/>
      <c r="Q37" s="563"/>
      <c r="R37" s="563"/>
      <c r="S37" s="563"/>
      <c r="T37" s="563"/>
      <c r="U37" s="563"/>
      <c r="V37" s="559">
        <v>1200000</v>
      </c>
    </row>
    <row r="38" spans="1:22" ht="63" x14ac:dyDescent="0.35">
      <c r="A38" s="1168"/>
      <c r="B38" s="1171"/>
      <c r="C38" s="1171"/>
      <c r="D38" s="1174"/>
      <c r="E38" s="1163" t="s">
        <v>1482</v>
      </c>
      <c r="F38" s="555" t="s">
        <v>1483</v>
      </c>
      <c r="G38" s="556">
        <v>6</v>
      </c>
      <c r="H38" s="557"/>
      <c r="I38" s="557"/>
      <c r="J38" s="561"/>
      <c r="K38" s="561"/>
      <c r="L38" s="561"/>
      <c r="M38" s="558" t="s">
        <v>42</v>
      </c>
      <c r="N38" s="558" t="s">
        <v>42</v>
      </c>
      <c r="O38" s="558" t="s">
        <v>42</v>
      </c>
      <c r="P38" s="563"/>
      <c r="Q38" s="563"/>
      <c r="R38" s="563"/>
      <c r="S38" s="563"/>
      <c r="T38" s="563"/>
      <c r="U38" s="563"/>
      <c r="V38" s="559">
        <v>120000</v>
      </c>
    </row>
    <row r="39" spans="1:22" x14ac:dyDescent="0.35">
      <c r="A39" s="1168"/>
      <c r="B39" s="1171"/>
      <c r="C39" s="1171"/>
      <c r="D39" s="1174"/>
      <c r="E39" s="1164"/>
      <c r="F39" s="555" t="s">
        <v>1484</v>
      </c>
      <c r="G39" s="556">
        <v>5</v>
      </c>
      <c r="H39" s="557"/>
      <c r="I39" s="557"/>
      <c r="J39" s="561"/>
      <c r="K39" s="561"/>
      <c r="L39" s="561"/>
      <c r="M39" s="561"/>
      <c r="N39" s="558"/>
      <c r="O39" s="558"/>
      <c r="P39" s="558" t="s">
        <v>42</v>
      </c>
      <c r="Q39" s="558" t="s">
        <v>42</v>
      </c>
      <c r="R39" s="558" t="s">
        <v>42</v>
      </c>
      <c r="S39" s="558" t="s">
        <v>42</v>
      </c>
      <c r="T39" s="558" t="s">
        <v>42</v>
      </c>
      <c r="U39" s="558" t="s">
        <v>42</v>
      </c>
      <c r="V39" s="559">
        <v>10000</v>
      </c>
    </row>
    <row r="40" spans="1:22" x14ac:dyDescent="0.35">
      <c r="A40" s="1168"/>
      <c r="B40" s="1171"/>
      <c r="C40" s="1171"/>
      <c r="D40" s="1174"/>
      <c r="E40" s="1164"/>
      <c r="F40" s="555" t="s">
        <v>1485</v>
      </c>
      <c r="G40" s="556">
        <v>30</v>
      </c>
      <c r="H40" s="557"/>
      <c r="I40" s="557"/>
      <c r="J40" s="561"/>
      <c r="K40" s="561"/>
      <c r="L40" s="561"/>
      <c r="M40" s="558" t="s">
        <v>42</v>
      </c>
      <c r="N40" s="558" t="s">
        <v>42</v>
      </c>
      <c r="O40" s="558" t="s">
        <v>42</v>
      </c>
      <c r="P40" s="563"/>
      <c r="Q40" s="563"/>
      <c r="R40" s="563"/>
      <c r="S40" s="563"/>
      <c r="T40" s="563"/>
      <c r="U40" s="563"/>
      <c r="V40" s="559">
        <v>180000</v>
      </c>
    </row>
    <row r="41" spans="1:22" x14ac:dyDescent="0.35">
      <c r="A41" s="1168"/>
      <c r="B41" s="1171"/>
      <c r="C41" s="1171"/>
      <c r="D41" s="1174"/>
      <c r="E41" s="1164"/>
      <c r="F41" s="555" t="s">
        <v>1486</v>
      </c>
      <c r="G41" s="556">
        <v>50</v>
      </c>
      <c r="H41" s="557"/>
      <c r="I41" s="557"/>
      <c r="J41" s="558" t="s">
        <v>42</v>
      </c>
      <c r="K41" s="558" t="s">
        <v>42</v>
      </c>
      <c r="L41" s="558" t="s">
        <v>42</v>
      </c>
      <c r="M41" s="563"/>
      <c r="N41" s="563"/>
      <c r="O41" s="558"/>
      <c r="P41" s="563"/>
      <c r="Q41" s="563"/>
      <c r="R41" s="563"/>
      <c r="S41" s="563"/>
      <c r="T41" s="563"/>
      <c r="U41" s="563"/>
      <c r="V41" s="559">
        <v>15000</v>
      </c>
    </row>
    <row r="42" spans="1:22" x14ac:dyDescent="0.35">
      <c r="A42" s="1168"/>
      <c r="B42" s="1171"/>
      <c r="C42" s="1171"/>
      <c r="D42" s="1174"/>
      <c r="E42" s="1164"/>
      <c r="F42" s="555" t="s">
        <v>1487</v>
      </c>
      <c r="G42" s="556">
        <v>30</v>
      </c>
      <c r="H42" s="557"/>
      <c r="I42" s="557"/>
      <c r="J42" s="558" t="s">
        <v>42</v>
      </c>
      <c r="K42" s="558" t="s">
        <v>42</v>
      </c>
      <c r="L42" s="558" t="s">
        <v>42</v>
      </c>
      <c r="M42" s="561"/>
      <c r="N42" s="558"/>
      <c r="O42" s="558"/>
      <c r="P42" s="563"/>
      <c r="Q42" s="563"/>
      <c r="R42" s="563"/>
      <c r="S42" s="563"/>
      <c r="T42" s="563"/>
      <c r="U42" s="563"/>
      <c r="V42" s="559">
        <v>60000</v>
      </c>
    </row>
    <row r="43" spans="1:22" x14ac:dyDescent="0.35">
      <c r="A43" s="1168"/>
      <c r="B43" s="1171"/>
      <c r="C43" s="1171"/>
      <c r="D43" s="1174"/>
      <c r="E43" s="1164"/>
      <c r="F43" s="555" t="s">
        <v>1488</v>
      </c>
      <c r="G43" s="556">
        <v>50</v>
      </c>
      <c r="H43" s="557"/>
      <c r="I43" s="557"/>
      <c r="J43" s="558" t="s">
        <v>42</v>
      </c>
      <c r="K43" s="558" t="s">
        <v>42</v>
      </c>
      <c r="L43" s="558" t="s">
        <v>42</v>
      </c>
      <c r="M43" s="561"/>
      <c r="N43" s="558"/>
      <c r="O43" s="558"/>
      <c r="P43" s="563"/>
      <c r="Q43" s="563"/>
      <c r="R43" s="563"/>
      <c r="S43" s="563"/>
      <c r="T43" s="563"/>
      <c r="U43" s="563"/>
      <c r="V43" s="559">
        <v>140000</v>
      </c>
    </row>
    <row r="44" spans="1:22" ht="42" x14ac:dyDescent="0.35">
      <c r="A44" s="1168"/>
      <c r="B44" s="1171"/>
      <c r="C44" s="1171"/>
      <c r="D44" s="1174"/>
      <c r="E44" s="1164"/>
      <c r="F44" s="555" t="s">
        <v>1489</v>
      </c>
      <c r="G44" s="556">
        <v>4</v>
      </c>
      <c r="H44" s="557"/>
      <c r="I44" s="557"/>
      <c r="J44" s="558" t="s">
        <v>42</v>
      </c>
      <c r="K44" s="558" t="s">
        <v>42</v>
      </c>
      <c r="L44" s="558" t="s">
        <v>42</v>
      </c>
      <c r="M44" s="561"/>
      <c r="N44" s="558"/>
      <c r="O44" s="558"/>
      <c r="P44" s="563"/>
      <c r="Q44" s="563"/>
      <c r="R44" s="563"/>
      <c r="S44" s="563"/>
      <c r="T44" s="563"/>
      <c r="U44" s="563"/>
      <c r="V44" s="559">
        <v>100000</v>
      </c>
    </row>
    <row r="45" spans="1:22" ht="42" x14ac:dyDescent="0.35">
      <c r="A45" s="1168"/>
      <c r="B45" s="1171"/>
      <c r="C45" s="1171"/>
      <c r="D45" s="1174"/>
      <c r="E45" s="1165"/>
      <c r="F45" s="555" t="s">
        <v>1490</v>
      </c>
      <c r="G45" s="556">
        <v>2</v>
      </c>
      <c r="H45" s="557"/>
      <c r="I45" s="557"/>
      <c r="J45" s="558" t="s">
        <v>42</v>
      </c>
      <c r="K45" s="558" t="s">
        <v>42</v>
      </c>
      <c r="L45" s="558" t="s">
        <v>42</v>
      </c>
      <c r="M45" s="561"/>
      <c r="N45" s="558"/>
      <c r="O45" s="558"/>
      <c r="P45" s="563"/>
      <c r="Q45" s="563"/>
      <c r="R45" s="563"/>
      <c r="S45" s="563"/>
      <c r="T45" s="563"/>
      <c r="U45" s="563"/>
      <c r="V45" s="559">
        <v>40000</v>
      </c>
    </row>
    <row r="46" spans="1:22" ht="105" x14ac:dyDescent="0.35">
      <c r="A46" s="1168"/>
      <c r="B46" s="1171"/>
      <c r="C46" s="1171"/>
      <c r="D46" s="1174"/>
      <c r="E46" s="557" t="s">
        <v>1491</v>
      </c>
      <c r="F46" s="555" t="s">
        <v>1492</v>
      </c>
      <c r="G46" s="556">
        <v>1</v>
      </c>
      <c r="H46" s="557"/>
      <c r="I46" s="557"/>
      <c r="J46" s="561"/>
      <c r="K46" s="561"/>
      <c r="L46" s="561"/>
      <c r="M46" s="558" t="s">
        <v>42</v>
      </c>
      <c r="N46" s="558" t="s">
        <v>42</v>
      </c>
      <c r="O46" s="558" t="s">
        <v>42</v>
      </c>
      <c r="P46" s="563"/>
      <c r="Q46" s="563"/>
      <c r="R46" s="563"/>
      <c r="S46" s="563"/>
      <c r="T46" s="563"/>
      <c r="U46" s="563"/>
      <c r="V46" s="559">
        <v>1500000</v>
      </c>
    </row>
    <row r="47" spans="1:22" ht="42" x14ac:dyDescent="0.35">
      <c r="A47" s="1168"/>
      <c r="B47" s="1171"/>
      <c r="C47" s="1171"/>
      <c r="D47" s="1174"/>
      <c r="E47" s="1163" t="s">
        <v>1493</v>
      </c>
      <c r="F47" s="555" t="s">
        <v>1494</v>
      </c>
      <c r="G47" s="556">
        <v>2</v>
      </c>
      <c r="H47" s="557"/>
      <c r="I47" s="557"/>
      <c r="J47" s="561"/>
      <c r="K47" s="561"/>
      <c r="L47" s="561"/>
      <c r="M47" s="558" t="s">
        <v>42</v>
      </c>
      <c r="N47" s="558" t="s">
        <v>42</v>
      </c>
      <c r="O47" s="558" t="s">
        <v>42</v>
      </c>
      <c r="P47" s="563"/>
      <c r="Q47" s="563"/>
      <c r="R47" s="563"/>
      <c r="S47" s="563"/>
      <c r="T47" s="563"/>
      <c r="U47" s="563"/>
      <c r="V47" s="559">
        <v>228000</v>
      </c>
    </row>
    <row r="48" spans="1:22" ht="42" x14ac:dyDescent="0.35">
      <c r="A48" s="1168"/>
      <c r="B48" s="1171"/>
      <c r="C48" s="1171"/>
      <c r="D48" s="1174"/>
      <c r="E48" s="1164"/>
      <c r="F48" s="560" t="s">
        <v>1495</v>
      </c>
      <c r="G48" s="556">
        <v>1</v>
      </c>
      <c r="H48" s="557"/>
      <c r="I48" s="557"/>
      <c r="J48" s="558" t="s">
        <v>42</v>
      </c>
      <c r="K48" s="558" t="s">
        <v>42</v>
      </c>
      <c r="L48" s="558" t="s">
        <v>42</v>
      </c>
      <c r="M48" s="570"/>
      <c r="N48" s="558"/>
      <c r="O48" s="558"/>
      <c r="P48" s="563"/>
      <c r="Q48" s="563"/>
      <c r="R48" s="563"/>
      <c r="S48" s="563"/>
      <c r="T48" s="563"/>
      <c r="U48" s="563"/>
      <c r="V48" s="559">
        <v>3000000</v>
      </c>
    </row>
    <row r="49" spans="1:24" ht="84" x14ac:dyDescent="0.35">
      <c r="A49" s="1168"/>
      <c r="B49" s="1171"/>
      <c r="C49" s="1171"/>
      <c r="D49" s="1174"/>
      <c r="E49" s="1165"/>
      <c r="F49" s="555" t="s">
        <v>1496</v>
      </c>
      <c r="G49" s="556">
        <v>1</v>
      </c>
      <c r="H49" s="557"/>
      <c r="I49" s="557"/>
      <c r="J49" s="558" t="s">
        <v>42</v>
      </c>
      <c r="K49" s="558" t="s">
        <v>42</v>
      </c>
      <c r="L49" s="558" t="s">
        <v>42</v>
      </c>
      <c r="M49" s="558"/>
      <c r="N49" s="558"/>
      <c r="O49" s="558"/>
      <c r="P49" s="558"/>
      <c r="Q49" s="558"/>
      <c r="R49" s="558"/>
      <c r="S49" s="558"/>
      <c r="T49" s="558"/>
      <c r="U49" s="558"/>
      <c r="V49" s="559">
        <v>6000000</v>
      </c>
    </row>
    <row r="50" spans="1:24" ht="42" x14ac:dyDescent="0.35">
      <c r="A50" s="1168"/>
      <c r="B50" s="1171"/>
      <c r="C50" s="1171"/>
      <c r="D50" s="1174"/>
      <c r="E50" s="1163" t="s">
        <v>1474</v>
      </c>
      <c r="F50" s="555" t="s">
        <v>1497</v>
      </c>
      <c r="G50" s="556">
        <v>1</v>
      </c>
      <c r="H50" s="557"/>
      <c r="I50" s="557"/>
      <c r="J50" s="558" t="s">
        <v>42</v>
      </c>
      <c r="K50" s="558" t="s">
        <v>42</v>
      </c>
      <c r="L50" s="558" t="s">
        <v>42</v>
      </c>
      <c r="M50" s="561"/>
      <c r="N50" s="558"/>
      <c r="O50" s="558"/>
      <c r="P50" s="563"/>
      <c r="Q50" s="563"/>
      <c r="R50" s="563"/>
      <c r="S50" s="563"/>
      <c r="T50" s="563"/>
      <c r="U50" s="563"/>
      <c r="V50" s="559">
        <v>90000</v>
      </c>
    </row>
    <row r="51" spans="1:24" ht="63" x14ac:dyDescent="0.35">
      <c r="A51" s="1168"/>
      <c r="B51" s="1171"/>
      <c r="C51" s="1171"/>
      <c r="D51" s="1174"/>
      <c r="E51" s="1164"/>
      <c r="F51" s="555" t="s">
        <v>1498</v>
      </c>
      <c r="G51" s="556">
        <v>1</v>
      </c>
      <c r="H51" s="557"/>
      <c r="I51" s="557"/>
      <c r="J51" s="558"/>
      <c r="K51" s="558"/>
      <c r="L51" s="558"/>
      <c r="M51" s="561"/>
      <c r="N51" s="558"/>
      <c r="O51" s="558"/>
      <c r="P51" s="563"/>
      <c r="Q51" s="563"/>
      <c r="R51" s="563"/>
      <c r="S51" s="558" t="s">
        <v>42</v>
      </c>
      <c r="T51" s="558" t="s">
        <v>42</v>
      </c>
      <c r="U51" s="558" t="s">
        <v>42</v>
      </c>
      <c r="V51" s="559">
        <v>150000</v>
      </c>
    </row>
    <row r="52" spans="1:24" ht="105.75" customHeight="1" x14ac:dyDescent="0.35">
      <c r="A52" s="1168"/>
      <c r="B52" s="1171"/>
      <c r="C52" s="1171"/>
      <c r="D52" s="1174"/>
      <c r="E52" s="1163" t="s">
        <v>1499</v>
      </c>
      <c r="F52" s="555" t="s">
        <v>1500</v>
      </c>
      <c r="G52" s="556">
        <v>1</v>
      </c>
      <c r="H52" s="557"/>
      <c r="I52" s="557"/>
      <c r="J52" s="558" t="s">
        <v>42</v>
      </c>
      <c r="K52" s="558" t="s">
        <v>42</v>
      </c>
      <c r="L52" s="558" t="s">
        <v>42</v>
      </c>
      <c r="M52" s="558" t="s">
        <v>42</v>
      </c>
      <c r="N52" s="558" t="s">
        <v>42</v>
      </c>
      <c r="O52" s="558" t="s">
        <v>42</v>
      </c>
      <c r="P52" s="558" t="s">
        <v>42</v>
      </c>
      <c r="Q52" s="558" t="s">
        <v>42</v>
      </c>
      <c r="R52" s="558" t="s">
        <v>42</v>
      </c>
      <c r="S52" s="558" t="s">
        <v>42</v>
      </c>
      <c r="T52" s="558" t="s">
        <v>42</v>
      </c>
      <c r="U52" s="558" t="s">
        <v>42</v>
      </c>
      <c r="V52" s="559">
        <v>1500000</v>
      </c>
    </row>
    <row r="53" spans="1:24" ht="42" x14ac:dyDescent="0.35">
      <c r="A53" s="1168"/>
      <c r="B53" s="1171"/>
      <c r="C53" s="1171"/>
      <c r="D53" s="1174"/>
      <c r="E53" s="1165"/>
      <c r="F53" s="555" t="s">
        <v>1501</v>
      </c>
      <c r="G53" s="556">
        <v>3</v>
      </c>
      <c r="H53" s="557"/>
      <c r="I53" s="557"/>
      <c r="J53" s="558"/>
      <c r="K53" s="558"/>
      <c r="L53" s="558"/>
      <c r="M53" s="558" t="s">
        <v>42</v>
      </c>
      <c r="N53" s="558" t="s">
        <v>42</v>
      </c>
      <c r="O53" s="558" t="s">
        <v>42</v>
      </c>
      <c r="P53" s="558"/>
      <c r="Q53" s="558"/>
      <c r="R53" s="558"/>
      <c r="S53" s="558"/>
      <c r="T53" s="558"/>
      <c r="U53" s="558"/>
      <c r="V53" s="559">
        <v>750000</v>
      </c>
      <c r="W53" s="571"/>
    </row>
    <row r="54" spans="1:24" ht="84" x14ac:dyDescent="0.35">
      <c r="A54" s="1168"/>
      <c r="B54" s="1171"/>
      <c r="C54" s="1171"/>
      <c r="D54" s="1174"/>
      <c r="E54" s="557" t="s">
        <v>1502</v>
      </c>
      <c r="F54" s="555" t="s">
        <v>1503</v>
      </c>
      <c r="G54" s="556">
        <v>1</v>
      </c>
      <c r="H54" s="557"/>
      <c r="I54" s="557"/>
      <c r="J54" s="558"/>
      <c r="K54" s="558"/>
      <c r="L54" s="558"/>
      <c r="M54" s="558" t="s">
        <v>42</v>
      </c>
      <c r="N54" s="558" t="s">
        <v>42</v>
      </c>
      <c r="O54" s="558" t="s">
        <v>42</v>
      </c>
      <c r="P54" s="558"/>
      <c r="Q54" s="558"/>
      <c r="R54" s="558"/>
      <c r="S54" s="558"/>
      <c r="T54" s="558"/>
      <c r="U54" s="558"/>
      <c r="V54" s="559">
        <v>3032700</v>
      </c>
      <c r="W54" s="572"/>
    </row>
    <row r="55" spans="1:24" ht="84" x14ac:dyDescent="0.35">
      <c r="A55" s="1168"/>
      <c r="B55" s="1171"/>
      <c r="C55" s="1171"/>
      <c r="D55" s="1174"/>
      <c r="E55" s="573" t="s">
        <v>1504</v>
      </c>
      <c r="F55" s="555" t="s">
        <v>1505</v>
      </c>
      <c r="G55" s="556">
        <v>2</v>
      </c>
      <c r="H55" s="557"/>
      <c r="I55" s="557"/>
      <c r="J55" s="561"/>
      <c r="K55" s="561"/>
      <c r="L55" s="561"/>
      <c r="M55" s="558" t="s">
        <v>42</v>
      </c>
      <c r="N55" s="558" t="s">
        <v>42</v>
      </c>
      <c r="O55" s="558" t="s">
        <v>42</v>
      </c>
      <c r="P55" s="558" t="s">
        <v>42</v>
      </c>
      <c r="Q55" s="558" t="s">
        <v>42</v>
      </c>
      <c r="R55" s="558" t="s">
        <v>42</v>
      </c>
      <c r="S55" s="558"/>
      <c r="T55" s="558"/>
      <c r="U55" s="558"/>
      <c r="V55" s="559">
        <v>900000</v>
      </c>
    </row>
    <row r="56" spans="1:24" ht="105" x14ac:dyDescent="0.35">
      <c r="A56" s="1168"/>
      <c r="B56" s="1171"/>
      <c r="C56" s="1171"/>
      <c r="D56" s="1174"/>
      <c r="E56" s="557" t="s">
        <v>1506</v>
      </c>
      <c r="F56" s="555" t="s">
        <v>1507</v>
      </c>
      <c r="G56" s="556">
        <v>1</v>
      </c>
      <c r="H56" s="557"/>
      <c r="I56" s="557"/>
      <c r="J56" s="558" t="s">
        <v>42</v>
      </c>
      <c r="K56" s="558" t="s">
        <v>42</v>
      </c>
      <c r="L56" s="558" t="s">
        <v>42</v>
      </c>
      <c r="M56" s="558" t="s">
        <v>42</v>
      </c>
      <c r="N56" s="558" t="s">
        <v>42</v>
      </c>
      <c r="O56" s="558" t="s">
        <v>42</v>
      </c>
      <c r="P56" s="558" t="s">
        <v>42</v>
      </c>
      <c r="Q56" s="558" t="s">
        <v>42</v>
      </c>
      <c r="R56" s="558" t="s">
        <v>42</v>
      </c>
      <c r="S56" s="558" t="s">
        <v>42</v>
      </c>
      <c r="T56" s="558" t="s">
        <v>42</v>
      </c>
      <c r="U56" s="558" t="s">
        <v>42</v>
      </c>
      <c r="V56" s="559">
        <v>800000</v>
      </c>
    </row>
    <row r="57" spans="1:24" ht="84" x14ac:dyDescent="0.35">
      <c r="A57" s="1168"/>
      <c r="B57" s="1171"/>
      <c r="C57" s="1171"/>
      <c r="D57" s="1174"/>
      <c r="E57" s="557" t="s">
        <v>1508</v>
      </c>
      <c r="F57" s="555" t="s">
        <v>1509</v>
      </c>
      <c r="G57" s="556">
        <v>1</v>
      </c>
      <c r="H57" s="557"/>
      <c r="I57" s="557"/>
      <c r="J57" s="558" t="s">
        <v>42</v>
      </c>
      <c r="K57" s="558" t="s">
        <v>42</v>
      </c>
      <c r="L57" s="558" t="s">
        <v>42</v>
      </c>
      <c r="M57" s="558"/>
      <c r="N57" s="558"/>
      <c r="O57" s="558"/>
      <c r="P57" s="558"/>
      <c r="Q57" s="558"/>
      <c r="R57" s="558"/>
      <c r="S57" s="558"/>
      <c r="T57" s="558"/>
      <c r="U57" s="558"/>
      <c r="V57" s="559">
        <v>1600000</v>
      </c>
      <c r="W57" s="562"/>
      <c r="X57" s="562"/>
    </row>
    <row r="58" spans="1:24" ht="105" x14ac:dyDescent="0.35">
      <c r="A58" s="1168"/>
      <c r="B58" s="1171"/>
      <c r="C58" s="1171"/>
      <c r="D58" s="1174"/>
      <c r="E58" s="573" t="s">
        <v>1510</v>
      </c>
      <c r="F58" s="555" t="s">
        <v>1511</v>
      </c>
      <c r="G58" s="556">
        <v>1</v>
      </c>
      <c r="H58" s="557"/>
      <c r="I58" s="557"/>
      <c r="J58" s="558" t="s">
        <v>42</v>
      </c>
      <c r="K58" s="558" t="s">
        <v>42</v>
      </c>
      <c r="L58" s="558" t="s">
        <v>42</v>
      </c>
      <c r="M58" s="558" t="s">
        <v>42</v>
      </c>
      <c r="N58" s="558" t="s">
        <v>42</v>
      </c>
      <c r="O58" s="558" t="s">
        <v>42</v>
      </c>
      <c r="P58" s="563"/>
      <c r="Q58" s="563"/>
      <c r="R58" s="563"/>
      <c r="S58" s="558"/>
      <c r="T58" s="558"/>
      <c r="U58" s="558"/>
      <c r="V58" s="559">
        <v>3000000</v>
      </c>
      <c r="W58" s="572"/>
    </row>
    <row r="59" spans="1:24" ht="84" x14ac:dyDescent="0.35">
      <c r="A59" s="1168"/>
      <c r="B59" s="1171"/>
      <c r="C59" s="1171"/>
      <c r="D59" s="1174"/>
      <c r="E59" s="573" t="s">
        <v>1512</v>
      </c>
      <c r="F59" s="555" t="s">
        <v>1513</v>
      </c>
      <c r="G59" s="556">
        <v>1</v>
      </c>
      <c r="H59" s="557"/>
      <c r="I59" s="557"/>
      <c r="J59" s="561"/>
      <c r="K59" s="561"/>
      <c r="L59" s="561"/>
      <c r="M59" s="558" t="s">
        <v>42</v>
      </c>
      <c r="N59" s="558" t="s">
        <v>42</v>
      </c>
      <c r="O59" s="558" t="s">
        <v>42</v>
      </c>
      <c r="P59" s="558" t="s">
        <v>42</v>
      </c>
      <c r="Q59" s="558" t="s">
        <v>42</v>
      </c>
      <c r="R59" s="558" t="s">
        <v>42</v>
      </c>
      <c r="S59" s="558"/>
      <c r="T59" s="558"/>
      <c r="U59" s="558"/>
      <c r="V59" s="559">
        <v>2300000</v>
      </c>
    </row>
    <row r="60" spans="1:24" x14ac:dyDescent="0.35">
      <c r="A60" s="1169"/>
      <c r="B60" s="1172"/>
      <c r="C60" s="1172"/>
      <c r="D60" s="1175"/>
      <c r="E60" s="573"/>
      <c r="F60" s="555"/>
      <c r="G60" s="574"/>
      <c r="H60" s="557"/>
      <c r="I60" s="557"/>
      <c r="J60" s="558"/>
      <c r="K60" s="558"/>
      <c r="L60" s="558"/>
      <c r="M60" s="563"/>
      <c r="N60" s="563"/>
      <c r="O60" s="563"/>
      <c r="P60" s="563"/>
      <c r="Q60" s="563"/>
      <c r="R60" s="563"/>
      <c r="S60" s="558"/>
      <c r="T60" s="558"/>
      <c r="U60" s="558"/>
      <c r="V60" s="559">
        <v>0</v>
      </c>
    </row>
    <row r="61" spans="1:24" x14ac:dyDescent="0.35">
      <c r="A61" s="575"/>
      <c r="B61" s="575"/>
      <c r="C61" s="575"/>
      <c r="D61" s="575"/>
      <c r="E61" s="575"/>
      <c r="F61" s="575"/>
      <c r="G61" s="575"/>
      <c r="H61" s="575"/>
      <c r="I61" s="575"/>
      <c r="J61" s="1166" t="s">
        <v>1514</v>
      </c>
      <c r="K61" s="1166"/>
      <c r="L61" s="1166"/>
      <c r="M61" s="1166"/>
      <c r="N61" s="1166"/>
      <c r="O61" s="1166"/>
      <c r="P61" s="1166"/>
      <c r="Q61" s="1166"/>
      <c r="R61" s="1166"/>
      <c r="S61" s="1166"/>
      <c r="T61" s="1166"/>
      <c r="U61" s="1166"/>
      <c r="V61" s="576">
        <f>SUM(V9:V60)</f>
        <v>41362030.200000003</v>
      </c>
    </row>
  </sheetData>
  <mergeCells count="33">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 ref="J7:L7"/>
    <mergeCell ref="M7:O7"/>
    <mergeCell ref="P7:R7"/>
    <mergeCell ref="S7:U7"/>
    <mergeCell ref="E50:E51"/>
    <mergeCell ref="E52:E53"/>
    <mergeCell ref="J61:U61"/>
    <mergeCell ref="A9:A60"/>
    <mergeCell ref="B9:B60"/>
    <mergeCell ref="C9:C60"/>
    <mergeCell ref="D9:D60"/>
    <mergeCell ref="E9:E15"/>
    <mergeCell ref="E16:E25"/>
    <mergeCell ref="E26:E31"/>
    <mergeCell ref="E32:E36"/>
    <mergeCell ref="E38:E45"/>
    <mergeCell ref="E47:E49"/>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l 0 5 W K / 9 e v G k A A A A 9 g A A A B I A H A B D b 2 5 m a W c v U G F j a 2 F n Z S 5 4 b W w g o h g A K K A U A A A A A A A A A A A A A A A A A A A A A A A A A A A A h Y 8 x D o I w G I W v Q r r T l m o M I T 9 l 0 F G i i Y l x b U q F R i i G F s v d H D y S V x C j q J v j + 9 4 3 v H e / 3 i A b m j q 4 q M 7 q 1 q Q o w h Q F y s i 2 0 K Z M U e + O Y Y w y D l s h T 6 J U w S g b m w y 2 S F H l 3 D k h x H u P / Q y 3 X U k Y p R E 5 5 O u d r F Q j 0 E f W / + V Q G + u E k Q p x 2 L / G c I Y j N s c L F m M K Z I K Q a / M V 2 L j 3 2 f 5 A W P a 1 6 z v F l Q 1 X G y B T B P L + w B 9 Q S w M E F A A C A A g A m l 0 5 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p d O V g o i k e 4 D g A A A B E A A A A T A B w A R m 9 y b X V s Y X M v U 2 V j d G l v b j E u b S C i G A A o o B Q A A A A A A A A A A A A A A A A A A A A A A A A A A A A r T k 0 u y c z P U w i G 0 I b W A F B L A Q I t A B Q A A g A I A J p d O V i v / X r x p A A A A P Y A A A A S A A A A A A A A A A A A A A A A A A A A A A B D b 2 5 m a W c v U G F j a 2 F n Z S 5 4 b W x Q S w E C L Q A U A A I A C A C a X T l Y D 8 r p q 6 Q A A A D p A A A A E w A A A A A A A A A A A A A A A A D w A A A A W 0 N v b n R l b n R f V H l w Z X N d L n h t b F B L A Q I t A B Q A A g A I A J p d O 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1 4 E I k N E t T Y t p a c j i r 0 J L A A A A A A I A A A A A A A N m A A D A A A A A E A A A A A 7 w c R o N f z A F t u i A t 6 o j 5 5 I A A A A A B I A A A K A A A A A Q A A A A C K 5 9 7 U R a U g u Z K p t 4 O 8 8 3 U l A A A A B b f W d M G u q o q V T W t L E h n D v K v 1 D j 8 c P O o x m k e 5 t v p J c m V 1 Z q w Y r m K M E Z x A U q 8 5 2 d e w e O i d U O 2 b i b G o W m A q 3 5 0 y Q c n H M 2 / d G x d 7 Q D B r A O a r C T w x Q A A A A b W Y 1 j t j M X U 8 b G a u V S m 6 p 9 k u 1 f 6 A = = < / D a t a M a s h u p > 
</file>

<file path=customXml/itemProps1.xml><?xml version="1.0" encoding="utf-8"?>
<ds:datastoreItem xmlns:ds="http://schemas.openxmlformats.org/officeDocument/2006/customXml" ds:itemID="{D66385D9-B0E7-49B3-A928-5878E65656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Programa 11</vt:lpstr>
      <vt:lpstr>Programa 12</vt:lpstr>
      <vt:lpstr>Programa 13</vt:lpstr>
      <vt:lpstr>Programa 15 y 45</vt:lpstr>
      <vt:lpstr>ET</vt:lpstr>
      <vt:lpstr>RRHH</vt:lpstr>
      <vt:lpstr>Comunicaciones</vt:lpstr>
      <vt:lpstr>Jurídica</vt:lpstr>
      <vt:lpstr>Tecnología</vt:lpstr>
      <vt:lpstr>'Programa 12'!Títulos_a_imprimir</vt:lpstr>
      <vt:lpstr>'Programa 13'!Títulos_a_imprimir</vt:lpstr>
      <vt:lpstr>'Programa 15 y 45'!Títulos_a_imprimir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Bernardita Minier</dc:creator>
  <cp:lastModifiedBy>Francisco Frias</cp:lastModifiedBy>
  <cp:lastPrinted>2024-01-25T15:29:01Z</cp:lastPrinted>
  <dcterms:created xsi:type="dcterms:W3CDTF">2024-01-25T14:55:28Z</dcterms:created>
  <dcterms:modified xsi:type="dcterms:W3CDTF">2024-01-25T19:09:08Z</dcterms:modified>
</cp:coreProperties>
</file>