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cilia.lorenzo\Desktop\ADECUACION MODELO II\"/>
    </mc:Choice>
  </mc:AlternateContent>
  <xr:revisionPtr revIDLastSave="0" documentId="13_ncr:1_{5D2A919E-39AC-4ABA-86E7-BD293ECF2900}" xr6:coauthVersionLast="47" xr6:coauthVersionMax="47" xr10:uidLastSave="{00000000-0000-0000-0000-000000000000}"/>
  <bookViews>
    <workbookView xWindow="-120" yWindow="-120" windowWidth="24240" windowHeight="13140" xr2:uid="{9CCF1ED2-A08D-43C1-A065-38B5074F17DA}"/>
  </bookViews>
  <sheets>
    <sheet name="Listado de Parti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tividades">[21]Analisis!$B$1:$B$451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'[22]Resumen Precio Equipos'!$C$28</definedName>
    <definedName name="adm.a" localSheetId="0" hidden="1">'[23]ANALISIS STO DGO'!#REF!</definedName>
    <definedName name="adm.a" hidden="1">'[23]ANALISIS STO DGO'!#REF!</definedName>
    <definedName name="ADMBL" localSheetId="0" hidden="1">'[23]ANALISIS STO DGO'!#REF!</definedName>
    <definedName name="ADMBL" hidden="1">'[23]ANALISIS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'[25]Mano de Obra'!$D$11</definedName>
    <definedName name="ALBANIL2">'[25]Mano de Obra'!$D$12</definedName>
    <definedName name="ALBANIL3">'[25]Mano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Costos">[21]Analisis!$A$1:$H$451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'[23]ANALISIS STO DGO'!#REF!</definedName>
    <definedName name="are" hidden="1">'[23]ANALISIS STO DGO'!#REF!</definedName>
    <definedName name="_xlnm.Print_Area" localSheetId="0">'Listado de Partidas'!$A$1:$F$275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'[24]MATERIALES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'[25]Mano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'[26]Ana.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'[27]Col.Amarre'!$J$9:$M$9,'[27]Col.Amarre'!$J$10:$R$10,'[27]Col.Amarre'!$AG$13:$AH$13,'[27]Col.Amarre'!$AJ$11:$AK$11,'[27]Col.Amarre'!$AP$13:$AQ$13,'[27]Col.Amarre'!$AR$11:$AS$11,'[27]Col.Amarre'!$D$16:$M$35,'[27]Col.Amarre'!$V$16:$AC$35</definedName>
    <definedName name="Borrar_Esc.">[27]Escalera!$J$9:$M$9,[27]Escalera!$J$10:$R$10,[27]Escalera!$AL$14:$AM$14,[27]Escalera!$AL$16:$AM$16,[27]Escalera!$I$16:$M$16,[27]Escalera!$B$19:$AE$32,[27]Escalera!$AN$19:$AQ$32</definedName>
    <definedName name="Borrar_Muros">[27]Muros!$W$15:$Z$15,[27]Muros!$AA$15:$AD$15,[27]Muros!$AF$13,[27]Muros!$K$20:$L$20,[27]Muros!$O$26:$P$26</definedName>
    <definedName name="Borrar_Precio">'[28]Cotz.'!$F$23:$F$800,'[28]Cotz.'!$K$280:$K$800</definedName>
    <definedName name="Borrar_V.C1">[29]qqVgas!$J$9:$M$9,[29]qqVgas!$J$10:$R$10,[29]qqVgas!$AJ$11:$AK$11,[29]qqVgas!$AR$11:$AS$11,[29]qqVgas!$AG$13:$AH$13,[29]qqVgas!$AP$13:$AQ$13,[29]qqVgas!$D$16:$AC$195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'[25]Mano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'[22]O.M. y Salarios'!#REF!</definedName>
    <definedName name="cadeneros">'[22]O.M.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'[30]Cargas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[31]EQUIPOS!$D$13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'[26]Costos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'[32]Insumos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'[24]MATERIALES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'[26]Insumos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'[30]Analisis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'[22]Resumen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'[33]Desembolso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'[32]Costos Mano de Obra'!$O$38</definedName>
    <definedName name="Coloc.Block.6">'[26]Costos Mano de Obra'!$O$37</definedName>
    <definedName name="Coloc.Ceramica.Pisos">'[26]Costos Mano de Obra'!$O$46</definedName>
    <definedName name="colocblock6">'[30]Analisis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'[34]Analisis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'[34]Analisis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'[30]Analisis Unit. '!$G$3</definedName>
    <definedName name="costoobrero">'[30]Analisis Unit. '!$G$5</definedName>
    <definedName name="costotecesp">'[30]Analisis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[31]EQUIPOS!$D$27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[35]peso!#REF!</definedName>
    <definedName name="D">[35]peso!#REF!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'[22]Resumen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'[36]V.Tierras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'[22]Resumen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'[23]ANALISIS STO DGO'!#REF!</definedName>
    <definedName name="EMERGE" hidden="1">'[23]ANALISIS STO DGO'!#REF!</definedName>
    <definedName name="EMERGENCY" localSheetId="0" hidden="1">'[23]ANALISIS STO DGO'!#REF!</definedName>
    <definedName name="EMERGENCY" hidden="1">'[23]ANALISIS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'[37]analisis unitarios'!#REF!</definedName>
    <definedName name="ESCMARAGLPR">'[37]analisis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'[25]Mano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[38]Presup!#REF!</definedName>
    <definedName name="fact">[38]Presup!#REF!</definedName>
    <definedName name="FactOdeMVarias" localSheetId="0">[39]INSUMOS!#REF!</definedName>
    <definedName name="FactOdeMVarias">[39]INSUMOS!#REF!</definedName>
    <definedName name="factor" localSheetId="0">#REF!</definedName>
    <definedName name="factor">#REF!</definedName>
    <definedName name="FactorElectricidad" localSheetId="0">[39]INSUMOS!#REF!</definedName>
    <definedName name="FactorElectricidad">[39]INSUMOS!#REF!</definedName>
    <definedName name="FactorHerreria">[39]INSUMOS!$B$7</definedName>
    <definedName name="FactorOdeMElect" localSheetId="0">[39]INSUMOS!#REF!</definedName>
    <definedName name="FactorOdeMElect">[39]INSUMOS!#REF!</definedName>
    <definedName name="FactorOdeMPeonAlbCarp" localSheetId="0">[39]INSUMOS!#REF!</definedName>
    <definedName name="FactorOdeMPeonAlbCarp">[39]INSUMOS!#REF!</definedName>
    <definedName name="FactorOdeMPlomeria" localSheetId="0">[39]INSUMOS!#REF!</definedName>
    <definedName name="FactorOdeMPlomeria">[39]INSUMOS!#REF!</definedName>
    <definedName name="FactorOdeMVarias" localSheetId="0">[39]INSUMOS!#REF!</definedName>
    <definedName name="FactorOdeMVarias">[39]INSUMOS!#REF!</definedName>
    <definedName name="FactorPeonesAlbCarp" localSheetId="0">[39]INSUMOS!#REF!</definedName>
    <definedName name="FactorPeonesAlbCarp">[39]INSUMOS!#REF!</definedName>
    <definedName name="FactorPlomeria" localSheetId="0">[39]INSUMOS!#REF!</definedName>
    <definedName name="FactorPlomeria">[39]INSUMOS!#REF!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[38]Presup!#REF!</definedName>
    <definedName name="fct">[38]Presup!#REF!</definedName>
    <definedName name="fdcementogris">'[30]Analisis Unit. '!$F$34</definedName>
    <definedName name="FE">'[40]mov. tierra'!$D$28</definedName>
    <definedName name="FEa">'[41]V.Tierras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[42]INSUMOS!$F$303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'[30]Analisis Unit. '!$F$43</definedName>
    <definedName name="glpintura">'[30]Analisis Unit. '!$F$49</definedName>
    <definedName name="GOTEROCOL">[15]Ana!$F$453</definedName>
    <definedName name="GOTERORAN">[15]Ana!$F$458</definedName>
    <definedName name="GRAA_LAV_CLASIF">'[24]MATERIALES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[43]Analisis!$J$2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'[26]Ana. Horm mexc mort'!$D$70</definedName>
    <definedName name="horm.1.3">'[30]Analisis Unit. '!$F$74</definedName>
    <definedName name="horm.1.3.5">'[30]Analisis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[44]Insumos!$B$71:$D$71</definedName>
    <definedName name="Hormigón_Industrial_210_Kg_cm2_1">[44]Insumos!$B$71:$D$71</definedName>
    <definedName name="Hormigón_Industrial_210_Kg_cm2_2">[44]Insumos!$B$71:$D$71</definedName>
    <definedName name="Hormigón_Industrial_210_Kg_cm2_3">[44]Insumos!$B$71:$D$71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[42]INSUMOS!$F$261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[38]Presup!#REF!</definedName>
    <definedName name="indi">[38]Presup!#REF!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[45]Insumos!$G$2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[39]INSUMOS!#REF!</definedName>
    <definedName name="Jose">[39]INSUMOS!#REF!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'[30]Analisis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'[23]ANALISIS STO DGO'!#REF!</definedName>
    <definedName name="LINE" hidden="1">'[23]ANALISIS STO DGO'!#REF!</definedName>
    <definedName name="lineout" localSheetId="0" hidden="1">'[23]ANALISIS STO DGO'!#REF!</definedName>
    <definedName name="lineout" hidden="1">'[23]ANALISIS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[46]Materiales!$K$15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'[26]Costos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'[30]Analisis Unit. '!$F$47</definedName>
    <definedName name="m3arena">'[30]Analisis Unit. '!$F$41</definedName>
    <definedName name="m3arepanete">'[30]Analisis Unit. '!$F$44</definedName>
    <definedName name="m3grava">'[30]Analisis Unit. '!$F$42</definedName>
    <definedName name="MA">'[25]Mano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'[30]Analisis Unit. '!$F$46</definedName>
    <definedName name="mo.cer.pared">'[30]Analisis Unit. '!$F$26</definedName>
    <definedName name="MOACERA" localSheetId="0">#REF!</definedName>
    <definedName name="MOACERA">#REF!</definedName>
    <definedName name="moacero">'[30]Analisis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'[30]Analisis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'[30]Analisis Unit. '!$F$96</definedName>
    <definedName name="morpanete">'[30]Analisis Unit. '!$F$85</definedName>
    <definedName name="mortero.1.4.pañete">'[26]Ana.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[39]INSUMOS!#REF!</definedName>
    <definedName name="OdeMElect">[39]INSUMOS!#REF!</definedName>
    <definedName name="OdeMPlomeria" localSheetId="0">[39]INSUMOS!#REF!</definedName>
    <definedName name="OdeMPlomeria">[39]INSUMOS!#REF!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'[22]O.M. y Salarios'!#REF!</definedName>
    <definedName name="omencofrado">'[22]O.M. y Salarios'!#REF!</definedName>
    <definedName name="opala">[46]Salarios!$D$16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[46]Salarios!$D$14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[47]Insumos!$E$15</definedName>
    <definedName name="P.U.Amercoat_385ASA_2">#N/A</definedName>
    <definedName name="P.U.Amercoat_385ASA_3">#N/A</definedName>
    <definedName name="P.U.Dimecote9">[47]Insumos!$E$13</definedName>
    <definedName name="P.U.Dimecote9_2">#N/A</definedName>
    <definedName name="P.U.Dimecote9_3">#N/A</definedName>
    <definedName name="P.U.Thinner1000">[47]Insumos!$E$12</definedName>
    <definedName name="P.U.Thinner1000_2">#N/A</definedName>
    <definedName name="P.U.Thinner1000_3">#N/A</definedName>
    <definedName name="P.U.Urethane_Acrilico">[47]Insumos!$E$17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'[40]mov. tierra'!$D$26</definedName>
    <definedName name="PDa">'[41]V.Tierras A'!$D$7</definedName>
    <definedName name="PDUCHA" localSheetId="0">#REF!</definedName>
    <definedName name="PDUCHA">#REF!</definedName>
    <definedName name="PEON">'[25]Mano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'[24]MATERIALES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[39]INSUMOS!#REF!</definedName>
    <definedName name="Plom">[39]INSUMOS!#REF!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[48]Presupuesto!#REF!</definedName>
    <definedName name="porcentaje">[48]Presupuesto!#REF!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'[49]med.mov.de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[50]peso!#REF!</definedName>
    <definedName name="prticos">[50]peso!#REF!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'[30]Analisis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cursos_Metalicos">[51]Recursos!$B$1:$B$76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'[26]Costos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'[26]Costos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'[52]Pasarela de L=60.00'!#REF!</definedName>
    <definedName name="regi">'[52]Pasarela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'[26]Insumos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'[25]Mano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'[26]Insumos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'[26]Costos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'[53]Ana.precios un'!#REF!</definedName>
    <definedName name="TABLESTACADO">'[53]Ana.precios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'[25]Mano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'Listado de Partidas'!$15:$16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'[52]Pasarela de L=60.00'!#REF!</definedName>
    <definedName name="tony">'[52]Pasarela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[31]EQUIPOS!$D$14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'[22]Resumen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[22]Materiales!#REF!</definedName>
    <definedName name="truct">[22]Materiales!#REF!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'[26]Costos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[39]INSUMOS!#REF!</definedName>
    <definedName name="Varias">[39]INSUMOS!#REF!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[54]analisis1!#REF!</definedName>
    <definedName name="VP">[54]analisis1!#REF!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'[23]ANALISIS STO DGO'!#REF!</definedName>
    <definedName name="WARE" hidden="1">'[23]ANALISIS STO DGO'!#REF!</definedName>
    <definedName name="ware." localSheetId="0" hidden="1">'[23]ANALISIS STO DGO'!#REF!</definedName>
    <definedName name="ware." hidden="1">'[23]ANALISIS STO DGO'!#REF!</definedName>
    <definedName name="ware.1" localSheetId="0" hidden="1">'[23]ANALISIS STO DGO'!#REF!</definedName>
    <definedName name="ware.1" hidden="1">'[23]ANALISIS STO DGO'!#REF!</definedName>
    <definedName name="WAREHOUSE" localSheetId="0" hidden="1">'[23]ANALISIS STO DGO'!#REF!</definedName>
    <definedName name="WAREHOUSE" hidden="1">'[23]ANALISIS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'[23]ANALISIS STO DGO'!#REF!</definedName>
    <definedName name="Wimaldy" hidden="1">'[23]ANALISIS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'[30]Analisis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5" i="1" l="1"/>
  <c r="F262" i="1"/>
  <c r="F263" i="1"/>
  <c r="F61" i="1"/>
  <c r="F246" i="1"/>
  <c r="F158" i="1"/>
  <c r="F244" i="1"/>
  <c r="F243" i="1"/>
  <c r="F245" i="1"/>
  <c r="F181" i="1"/>
  <c r="F23" i="1"/>
  <c r="F21" i="1"/>
  <c r="F177" i="1"/>
  <c r="F186" i="1"/>
  <c r="F19" i="1"/>
  <c r="F28" i="1"/>
  <c r="F187" i="1"/>
  <c r="F184" i="1"/>
  <c r="F178" i="1"/>
  <c r="F176" i="1"/>
  <c r="F175" i="1"/>
  <c r="F185" i="1"/>
  <c r="F183" i="1"/>
  <c r="F182" i="1"/>
  <c r="F179" i="1"/>
  <c r="F180" i="1"/>
  <c r="F174" i="1"/>
  <c r="F173" i="1"/>
  <c r="F172" i="1"/>
  <c r="F90" i="1"/>
  <c r="F91" i="1"/>
  <c r="F92" i="1"/>
  <c r="F169" i="1"/>
  <c r="F159" i="1"/>
  <c r="F168" i="1"/>
  <c r="F166" i="1"/>
  <c r="F165" i="1"/>
  <c r="F167" i="1"/>
  <c r="F164" i="1"/>
  <c r="F161" i="1" s="1"/>
  <c r="F163" i="1"/>
  <c r="F162" i="1"/>
  <c r="F156" i="1"/>
  <c r="F155" i="1"/>
  <c r="F154" i="1"/>
  <c r="F157" i="1"/>
  <c r="F149" i="1"/>
  <c r="F150" i="1"/>
  <c r="F151" i="1"/>
  <c r="F148" i="1"/>
  <c r="F145" i="1"/>
  <c r="F236" i="1"/>
  <c r="F237" i="1"/>
  <c r="F238" i="1"/>
  <c r="F239" i="1"/>
  <c r="F240" i="1"/>
  <c r="F235" i="1"/>
  <c r="F230" i="1"/>
  <c r="F231" i="1"/>
  <c r="F232" i="1"/>
  <c r="F233" i="1"/>
  <c r="F229" i="1"/>
  <c r="F234" i="1"/>
  <c r="F225" i="1"/>
  <c r="F224" i="1" s="1"/>
  <c r="F226" i="1"/>
  <c r="F222" i="1"/>
  <c r="F221" i="1"/>
  <c r="F220" i="1" s="1"/>
  <c r="F218" i="1"/>
  <c r="F217" i="1"/>
  <c r="F216" i="1"/>
  <c r="F215" i="1"/>
  <c r="F214" i="1" s="1"/>
  <c r="F209" i="1"/>
  <c r="F212" i="1"/>
  <c r="F211" i="1"/>
  <c r="F210" i="1"/>
  <c r="F205" i="1"/>
  <c r="F201" i="1" s="1"/>
  <c r="F206" i="1"/>
  <c r="F204" i="1"/>
  <c r="F203" i="1"/>
  <c r="F202" i="1"/>
  <c r="F199" i="1"/>
  <c r="F197" i="1"/>
  <c r="F198" i="1"/>
  <c r="F196" i="1"/>
  <c r="F195" i="1"/>
  <c r="F194" i="1"/>
  <c r="F193" i="1"/>
  <c r="F192" i="1" s="1"/>
  <c r="F76" i="1"/>
  <c r="F75" i="1"/>
  <c r="F60" i="1"/>
  <c r="F132" i="1"/>
  <c r="F133" i="1"/>
  <c r="F134" i="1"/>
  <c r="F135" i="1"/>
  <c r="F131" i="1"/>
  <c r="F130" i="1" s="1"/>
  <c r="F38" i="1"/>
  <c r="F123" i="1"/>
  <c r="F125" i="1"/>
  <c r="F139" i="1"/>
  <c r="F138" i="1"/>
  <c r="F137" i="1" s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79" i="1"/>
  <c r="F93" i="1"/>
  <c r="F94" i="1"/>
  <c r="F95" i="1"/>
  <c r="F96" i="1"/>
  <c r="F97" i="1"/>
  <c r="F98" i="1"/>
  <c r="F99" i="1"/>
  <c r="F100" i="1"/>
  <c r="F101" i="1"/>
  <c r="F102" i="1"/>
  <c r="F103" i="1"/>
  <c r="F104" i="1"/>
  <c r="F143" i="1"/>
  <c r="F144" i="1"/>
  <c r="F142" i="1"/>
  <c r="F127" i="1"/>
  <c r="F128" i="1"/>
  <c r="F118" i="1"/>
  <c r="F126" i="1"/>
  <c r="F124" i="1"/>
  <c r="F122" i="1"/>
  <c r="F119" i="1"/>
  <c r="F115" i="1"/>
  <c r="F112" i="1" s="1"/>
  <c r="F114" i="1"/>
  <c r="F113" i="1"/>
  <c r="F110" i="1"/>
  <c r="F109" i="1"/>
  <c r="F108" i="1"/>
  <c r="F107" i="1"/>
  <c r="F106" i="1" s="1"/>
  <c r="F74" i="1"/>
  <c r="F68" i="1"/>
  <c r="F249" i="1"/>
  <c r="F248" i="1"/>
  <c r="F247" i="1"/>
  <c r="F87" i="1"/>
  <c r="F86" i="1"/>
  <c r="F85" i="1"/>
  <c r="F84" i="1"/>
  <c r="F83" i="1"/>
  <c r="F82" i="1"/>
  <c r="F81" i="1"/>
  <c r="F80" i="1"/>
  <c r="F41" i="1"/>
  <c r="F73" i="1"/>
  <c r="F71" i="1"/>
  <c r="F70" i="1"/>
  <c r="F69" i="1"/>
  <c r="F67" i="1"/>
  <c r="F66" i="1"/>
  <c r="F62" i="1"/>
  <c r="F59" i="1"/>
  <c r="F58" i="1"/>
  <c r="F37" i="1"/>
  <c r="F36" i="1" s="1"/>
  <c r="F34" i="1"/>
  <c r="F33" i="1"/>
  <c r="F32" i="1"/>
  <c r="F31" i="1"/>
  <c r="F30" i="1"/>
  <c r="F29" i="1"/>
  <c r="F26" i="1" s="1"/>
  <c r="F27" i="1"/>
  <c r="F24" i="1"/>
  <c r="F22" i="1"/>
  <c r="F20" i="1"/>
  <c r="F141" i="1"/>
  <c r="F242" i="1"/>
  <c r="F72" i="1"/>
  <c r="F65" i="1"/>
  <c r="F208" i="1" l="1"/>
  <c r="F18" i="1"/>
  <c r="F251" i="1" s="1"/>
  <c r="F228" i="1"/>
  <c r="F147" i="1"/>
  <c r="F121" i="1"/>
  <c r="F153" i="1"/>
  <c r="F89" i="1"/>
  <c r="F40" i="1"/>
  <c r="F78" i="1"/>
  <c r="F64" i="1"/>
  <c r="F117" i="1"/>
  <c r="F171" i="1"/>
  <c r="F254" i="1" l="1"/>
  <c r="F255" i="1"/>
  <c r="F258" i="1"/>
  <c r="F260" i="1"/>
  <c r="F261" i="1"/>
  <c r="F256" i="1"/>
  <c r="F257" i="1"/>
  <c r="F259" i="1"/>
  <c r="F267" i="1" l="1"/>
</calcChain>
</file>

<file path=xl/sharedStrings.xml><?xml version="1.0" encoding="utf-8"?>
<sst xmlns="http://schemas.openxmlformats.org/spreadsheetml/2006/main" count="412" uniqueCount="216">
  <si>
    <t>Fecha:</t>
  </si>
  <si>
    <t>Presupuesto Detallado de Partidas</t>
  </si>
  <si>
    <t>NO.</t>
  </si>
  <si>
    <t xml:space="preserve">DESCRIPCION </t>
  </si>
  <si>
    <t>CANTIDAD</t>
  </si>
  <si>
    <t>UNIDAD</t>
  </si>
  <si>
    <t>PRECIO UNITARIO</t>
  </si>
  <si>
    <t>PRECIO TOTAL</t>
  </si>
  <si>
    <t>PRELIMINARES</t>
  </si>
  <si>
    <t>ud</t>
  </si>
  <si>
    <t>Desinstalación gabinetes de piso y de pared</t>
  </si>
  <si>
    <t>p.a</t>
  </si>
  <si>
    <r>
      <t>m</t>
    </r>
    <r>
      <rPr>
        <sz val="12"/>
        <rFont val="Calibri"/>
        <family val="2"/>
      </rPr>
      <t>²</t>
    </r>
  </si>
  <si>
    <t>Fumigación aérea (asperción, motorización) en area exterior de  la edificación (patio y jardín)</t>
  </si>
  <si>
    <t>Revestimiento en cocina, en azulejo 19.1cm x 57.10 cm, color a elegir</t>
  </si>
  <si>
    <t>ml</t>
  </si>
  <si>
    <t>p.a.</t>
  </si>
  <si>
    <t>Preinstalación del gas ( solo la tuberia de PVC)</t>
  </si>
  <si>
    <t>MANTENIMIENTO DE SUPERFICIE GENERAL</t>
  </si>
  <si>
    <t>Rapillado general,  mejora y completivo de pañete, uso de piedra en techo con pañete nuevo, terminación lisa con cemento blanco y masilla vynilica  en las imperfecciones menores</t>
  </si>
  <si>
    <t>Pintura en techo, incluye  1 mano de primer y  2 manos de pintura acrilica blanco 00, calidad superior</t>
  </si>
  <si>
    <t>Pintura acrilica en exterior (2 manos), incluye aplicación de una mano de  primer en muros de fachada principal, calidad superior</t>
  </si>
  <si>
    <t>Pintura acrilica en verja de block y viga perimetral exterior (2 manos), calidad superior</t>
  </si>
  <si>
    <t>m²</t>
  </si>
  <si>
    <t>Espejo sin repisa 57" x 46"</t>
  </si>
  <si>
    <t xml:space="preserve">Conexiones sanitarias a lineas existentes ( potable+ drenaje) </t>
  </si>
  <si>
    <t>Salida Cenital</t>
  </si>
  <si>
    <t>DEPOSITO DE BASURA</t>
  </si>
  <si>
    <t>CISTERNA / SISTEMA DE BOMBEO</t>
  </si>
  <si>
    <t>Suministro e Instalación de tinaco de 500 gls</t>
  </si>
  <si>
    <t>Suministro e Instalación de tanque hidroneumatico de 80 gls, presurizado</t>
  </si>
  <si>
    <t>Swich de presión</t>
  </si>
  <si>
    <t>Flota eléctrica de nivel, contacto nc, no</t>
  </si>
  <si>
    <t>Breaker 20 amp 220 v, NEMA, 10 KA</t>
  </si>
  <si>
    <t>Caja de breaker plastica 2-4 polo</t>
  </si>
  <si>
    <t>Mano de obra eléctrica, instalación de arracadores, bomba y flota eléctrica</t>
  </si>
  <si>
    <r>
      <t>m</t>
    </r>
    <r>
      <rPr>
        <sz val="12"/>
        <rFont val="Calibri"/>
        <family val="2"/>
      </rPr>
      <t>³</t>
    </r>
  </si>
  <si>
    <t>Conexiones potable y drenaje lavadora</t>
  </si>
  <si>
    <t>Kit  de accesorios de 3 piezas, inoxidable</t>
  </si>
  <si>
    <t>Cordyline</t>
  </si>
  <si>
    <t xml:space="preserve">Coralillos enanos </t>
  </si>
  <si>
    <t>Sansevieria o Lengua de suegra</t>
  </si>
  <si>
    <t>Kalanchoe blossfeldiana</t>
  </si>
  <si>
    <t>Crotos</t>
  </si>
  <si>
    <t>saco</t>
  </si>
  <si>
    <t>Saco tierra negra abonada</t>
  </si>
  <si>
    <t>Mano de obra, incluye acondicionamiento del área</t>
  </si>
  <si>
    <t>Bote de escombros productos de las demoliciones, incluye acopio al área de recolección</t>
  </si>
  <si>
    <t>viaje</t>
  </si>
  <si>
    <t>Limpieza continua y final de las áreas intervenidas</t>
  </si>
  <si>
    <t>Total Costos Directos (RD$)</t>
  </si>
  <si>
    <t>Costos Indirectos</t>
  </si>
  <si>
    <t>Dirección Técnica</t>
  </si>
  <si>
    <t>Seguros y Fianzas</t>
  </si>
  <si>
    <t>Gastos Administrativos</t>
  </si>
  <si>
    <t>Transporte</t>
  </si>
  <si>
    <t xml:space="preserve">Ley 6-86  </t>
  </si>
  <si>
    <t xml:space="preserve">CODIA </t>
  </si>
  <si>
    <t>ITBIS (Norma 07-2007 ) (10% sub total costos directos)</t>
  </si>
  <si>
    <t>Imprevistos</t>
  </si>
  <si>
    <t>Total Costos Indirectos (RD$)</t>
  </si>
  <si>
    <t>TOTAL GENERAL  (RD$)</t>
  </si>
  <si>
    <t>Observaciones:</t>
  </si>
  <si>
    <r>
      <t>Los</t>
    </r>
    <r>
      <rPr>
        <b/>
        <sz val="9"/>
        <color theme="1"/>
        <rFont val="Arial"/>
        <family val="2"/>
      </rPr>
      <t xml:space="preserve"> volúmenes de este presupuesto </t>
    </r>
    <r>
      <rPr>
        <sz val="9"/>
        <color theme="1"/>
        <rFont val="Arial"/>
        <family val="2"/>
      </rPr>
      <t>serán pagados de acuerdo a levantamiento en obra y a las cubicaciones realizadas por la Supervisión, aprobadas  por el propietario.</t>
    </r>
  </si>
  <si>
    <t>Los planos pueden variar en obra previa  verificación y autorización del supervisor .</t>
  </si>
  <si>
    <r>
      <t xml:space="preserve">Los </t>
    </r>
    <r>
      <rPr>
        <b/>
        <sz val="9"/>
        <color theme="1"/>
        <rFont val="Arial"/>
        <family val="2"/>
      </rPr>
      <t>precios alzados (p.a.)</t>
    </r>
    <r>
      <rPr>
        <sz val="9"/>
        <color theme="1"/>
        <rFont val="Arial"/>
        <family val="2"/>
      </rPr>
      <t xml:space="preserve">   serán pagados en las cubicaciones mediante desglose de partidas previa autorización del propietario y aprobación de la supervisión .-</t>
    </r>
  </si>
  <si>
    <r>
      <t>La</t>
    </r>
    <r>
      <rPr>
        <b/>
        <sz val="9"/>
        <color theme="1"/>
        <rFont val="Arial"/>
        <family val="2"/>
      </rPr>
      <t xml:space="preserve"> partida de Imprevistos </t>
    </r>
    <r>
      <rPr>
        <sz val="9"/>
        <color theme="1"/>
        <rFont val="Arial"/>
        <family val="2"/>
      </rPr>
      <t>solo podrá ser utilizada  previa autorización del  propietario.-</t>
    </r>
  </si>
  <si>
    <r>
      <t xml:space="preserve">La </t>
    </r>
    <r>
      <rPr>
        <b/>
        <sz val="9"/>
        <color theme="1"/>
        <rFont val="Arial"/>
        <family val="2"/>
      </rPr>
      <t>calidad de los insumos  y la garantías de los equipos,</t>
    </r>
    <r>
      <rPr>
        <sz val="9"/>
        <color theme="1"/>
        <rFont val="Arial"/>
        <family val="2"/>
      </rPr>
      <t xml:space="preserve"> citado en este presupuesto, estarán  específicados en los</t>
    </r>
    <r>
      <rPr>
        <b/>
        <sz val="9"/>
        <color theme="1"/>
        <rFont val="Arial"/>
        <family val="2"/>
      </rPr>
      <t xml:space="preserve"> Términos de Referencia</t>
    </r>
    <r>
      <rPr>
        <sz val="9"/>
        <color theme="1"/>
        <rFont val="Arial"/>
        <family val="2"/>
      </rPr>
      <t xml:space="preserve"> del Pliego de Condiciones del Proceso de Compras.</t>
    </r>
  </si>
  <si>
    <t>PARQUEO DELANTERO</t>
  </si>
  <si>
    <t>AREA DE SEGURIDAD</t>
  </si>
  <si>
    <t>Rectificación juntas de piso de baño</t>
  </si>
  <si>
    <t>Suministro e intalación de mezcladora lavamamo, monomando en acero inoxidable</t>
  </si>
  <si>
    <t>Mejora de pendiente y resane de fisuras, en ventana frontal</t>
  </si>
  <si>
    <t>Aplicación de pintura acrilica en techo, blanco 00 ( 2 manos)</t>
  </si>
  <si>
    <t>Pintura industrial en puertas polimetal color blanco, semi mate</t>
  </si>
  <si>
    <t>Suministro e instalación de llavin de puño plateado con llaves</t>
  </si>
  <si>
    <t>Suministro e Instalación de marco puerta blanca polimetal estandar</t>
  </si>
  <si>
    <t>Aplicación de pintura acrílica en muros exteriores, color a elegir, (2 manos)</t>
  </si>
  <si>
    <t>Aplicación de pintura semi satinada en muros interiores, color a elegir , (2 manos)</t>
  </si>
  <si>
    <t>p²</t>
  </si>
  <si>
    <t>Depósito de basura en muro de 6" (1.60 x 1.50 m x h=2.0 m), revestimientos en cerámica color  blanco brillante, junta con derretido antibacterial, tamaño a elegir,  puerta corrediza metálica acanalada, con terminación esmalte industrial color gris, (2 paños) en cara frontal y una sencilla en cara lateral, incluye gotero en perimetro frontal  horizontal. Incluye apertura de verja de block de 6" perimetral</t>
  </si>
  <si>
    <t>Confección acera peatonal violinada</t>
  </si>
  <si>
    <t>Suministro e Intalación de tapa de cisterna en acero inoxidable reforzado ( 4 agua) , incluye la desinstalación de la existente</t>
  </si>
  <si>
    <t>Inspección y limpieza total cámara septica, registros de inspección y trampa de grasa existente, incluye el resellado de las tapas</t>
  </si>
  <si>
    <t>Automatización puerta marquesina, incluye motor de 1300kg , antena con  luz y 2 controles de acceso ( kit completo)</t>
  </si>
  <si>
    <t>Limpieza y cristalizado de piso y zócalos en porcelanato</t>
  </si>
  <si>
    <t>Pintura acrilica en muros  interiores, calidad superior</t>
  </si>
  <si>
    <t>Pintura industrial, color gris semi mate, en protectores de ventanas, puertas, verja fija, barandas de escalera y portón frontal, calidad superior</t>
  </si>
  <si>
    <t>Suministro e instalación de cornisa en techo de 4" , perimetro  área común.</t>
  </si>
  <si>
    <t>Desmonte puerta de hierro  h=0.90m  (área de terraza)</t>
  </si>
  <si>
    <t>Desmonte puerta de despensa y cuarto de deposito</t>
  </si>
  <si>
    <t>Desyerbo  de áreas verdes</t>
  </si>
  <si>
    <t>Demolición de acera y bordillo de conten,  entrada peatonal principal</t>
  </si>
  <si>
    <t>HABITACION DISCAPACITADO</t>
  </si>
  <si>
    <t>Demolición de muro en bañera y piso de bañera</t>
  </si>
  <si>
    <t>Revestimiento de  piso de bañera texturizado,  generando rampa entre los pisos contiguos</t>
  </si>
  <si>
    <t>Laminado de protección solar titanium 10% bloqueador de calor 85% y 99% rayo UV</t>
  </si>
  <si>
    <r>
      <t>p</t>
    </r>
    <r>
      <rPr>
        <sz val="12"/>
        <rFont val="Calibri"/>
        <family val="2"/>
      </rPr>
      <t>²</t>
    </r>
  </si>
  <si>
    <t>Suministro de mampara abatible de  cristal templado con laminado frost, e= 6 mm, h=1.80 divididas en dos piezas abatibles.</t>
  </si>
  <si>
    <t>CONSULTORIO</t>
  </si>
  <si>
    <t>Suministro e instalacion de panel superficial de 4,500 k, LED</t>
  </si>
  <si>
    <t>Mantenimiento de aire split, de 12,000 BTU</t>
  </si>
  <si>
    <t>SALON DE JUNTA</t>
  </si>
  <si>
    <t>OFICINAS (ADM, LEGAL, TECNICA 1-4)</t>
  </si>
  <si>
    <t>BAÑOS (1ER. NIVEL)</t>
  </si>
  <si>
    <t>Suministro e instalación de accesorios de baño ( 3 piezas), en acero inoxidable</t>
  </si>
  <si>
    <t>Suministro e instalación de mezcladora ducha, monomando en acero inoxidable, barra fija.</t>
  </si>
  <si>
    <t>Tapa plástica, color blanco para inodoro Stándar</t>
  </si>
  <si>
    <t>Suministro e instalación Panel LED Ø = 8", 4,500 K</t>
  </si>
  <si>
    <t>PASILLO  (1er nivel)</t>
  </si>
  <si>
    <r>
      <t>Suministro e  instalación Plafón PVC 2</t>
    </r>
    <r>
      <rPr>
        <sz val="12"/>
        <rFont val="Calibri"/>
        <family val="2"/>
      </rPr>
      <t>'</t>
    </r>
    <r>
      <rPr>
        <sz val="12"/>
        <rFont val="Arial"/>
        <family val="2"/>
      </rPr>
      <t xml:space="preserve"> x 2' </t>
    </r>
  </si>
  <si>
    <t xml:space="preserve">Suministro e instalación de cortinas rolex, tipo cebra, ancho= 2.40 m </t>
  </si>
  <si>
    <r>
      <t>Suministro e  instalación vynil- yeso  2</t>
    </r>
    <r>
      <rPr>
        <sz val="12"/>
        <rFont val="Calibri"/>
        <family val="2"/>
      </rPr>
      <t>'</t>
    </r>
    <r>
      <rPr>
        <sz val="12"/>
        <rFont val="Arial"/>
        <family val="2"/>
      </rPr>
      <t xml:space="preserve"> x 2' </t>
    </r>
  </si>
  <si>
    <t>Mantenimiento puerta comercial ( cambio de brazo hidraulico y  cerradura)</t>
  </si>
  <si>
    <t>Suministro e instalación de cortinas rolex, tipo cebra, ancho 1.60 m</t>
  </si>
  <si>
    <t>AREA DE ESCALERA</t>
  </si>
  <si>
    <t>Confección de compartimiento en roble andino, incluye panel fijo, tres puertas batientes con llaves y  una divisiones horizontal en  interior, debajo de escalera</t>
  </si>
  <si>
    <t>Suministro y colocación de palillera en perfil  4" x 2" PVC , h=2.9 m, color roble</t>
  </si>
  <si>
    <t>Suministro e Instalación de lámpara de pared, Tamaño: 5 a 9 pulgadas, Altura: 31,5",  Material de la pantalla: Vidrio  Con pantalla,   Material: Metal,  Tipo de luz: LED,  Estilo: Moderno,  Color: Latón,  Número de luces: 4, (ver imagen de referencia)</t>
  </si>
  <si>
    <t>Retoque de pintura  amarilla de tráfico en linea horizontal, paragomas y borde de contén ( 2 manos)</t>
  </si>
  <si>
    <t>Bomba de agua centrifuga 2.0 HP tipo Jet , 3450 RPM, 110/220 v</t>
  </si>
  <si>
    <t>AREA EXTERIOR POSTERIOR</t>
  </si>
  <si>
    <t xml:space="preserve">Suministro y colocacion de piso en hormigón h=0.10 con malla electrosoldada 0.20  mx 0.20 m </t>
  </si>
  <si>
    <t>Pintura en mural ( retoques de dibujos existentes)</t>
  </si>
  <si>
    <t xml:space="preserve">Suministro de grava blanca de de 1/2" </t>
  </si>
  <si>
    <t>Saco de piedras blancas 3/8"</t>
  </si>
  <si>
    <t>Suministro y Colocación de recubrimiento en Madera
Sintética en área de Jacuzzi que incluye la
construcción de estructura portante en pino
tratado cepillado.</t>
  </si>
  <si>
    <t>Suministro e instalación calentador de gas de 16 lts/ min</t>
  </si>
  <si>
    <t>MISCELANEOS</t>
  </si>
  <si>
    <t>Manteniemiento de sube y baja existente, pintado con pintura anticorrosiva y de  terminación (colores primarios), anclados en el terreno sobre base de HS. Incluye el suministro de los asientos</t>
  </si>
  <si>
    <t xml:space="preserve"> </t>
  </si>
  <si>
    <t>paños</t>
  </si>
  <si>
    <t>Techo en madera  tipo palillera en pino tratado, cepillado,  según modelo tablones 6" x 2",  8 columnas 4"x 4"  h= 2.40 m.  pintado con pintura  que cumpla con 5 caracteristicas: Sellador, Tinta, Protector, Impregnante, e Impermeabilizante para Madera Exterior - Color Sólido a elegir similar  a la madera sintetica del area de Jacuzzy ( ver modelo en plano)</t>
  </si>
  <si>
    <t>Suministro y colocacion de jardineras tipo tarro de (1.0 m x 0.40 m x 0.30 m ) blanco, con flores de colores variados,Impatiens walleriana</t>
  </si>
  <si>
    <t xml:space="preserve">Tobogán abierto: piezas de 7mm de espesor rotomoldeadas de polietileno de media densidad virgen, con protección UV,  altura de caida de 1.5 m.
- Patas: Ø4 1/2” x 2mm
- Rejas y barandas: Ø1 1/2” x2 mm y Ø1” x2 mm
- Piso y escalera: conformado por chapa plegada, cortada y poliperforada
mediante tecnología láser, con terminación antideslizante.
</t>
  </si>
  <si>
    <t>Suministro e instalación de Jacuzzy  -Hidromasaje Rectangular en acrílico de color Blanco, 2.40 m x 2.25 m
reforzado en fibra de vidrio. Incluye: 
8 Jets de agua, 8 Jets de aire, 1 Succión, 3 Push Button.
2 Controles de aire.
1 Bomba de 2 hp.
1 Blower de 1,2 hp.
1 Filtro de Cartucho.
1 Luz de Led Central.</t>
  </si>
  <si>
    <r>
      <t>Suministro paragua armazón en aluminio 8.2' x 8.2</t>
    </r>
    <r>
      <rPr>
        <sz val="12"/>
        <rFont val="Calibri"/>
        <family val="2"/>
      </rPr>
      <t>', h=8.2'</t>
    </r>
    <r>
      <rPr>
        <sz val="12"/>
        <rFont val="Arial"/>
        <family val="2"/>
      </rPr>
      <t>, toldo poliuretano y tela teñida color beige o blanco, resistente a los rayos UV, impermeable, estructura en voladizo en aluminio, rotación e inclinacion 360 grados, y ajuste de altura</t>
    </r>
  </si>
  <si>
    <t>Confección de jardinera tipo reata, diámetro 1.0 m , h= 0.40 m en bloques de 4", incluye terminación de superficie con revestimiento similar al existente</t>
  </si>
  <si>
    <t>AREA JARDINERIA  (LATERAL)</t>
  </si>
  <si>
    <t>Suministro e instalación de pandereta de cristal 3/8" templado en baño, ancho 0.85m</t>
  </si>
  <si>
    <t>Suministro e instalación de accesorios de baño ( 5 piezas), en acero inoxidable</t>
  </si>
  <si>
    <t>Mejoras eléctricas, alambrado nuevo desde panel a cenitales (5), Toma corrientes e interructores, incluir nuevo toma corriente para TV, ST No. 8</t>
  </si>
  <si>
    <t>Laminado de protección solar titanium 10% bloqueador de calor 85% y 99% rayo UV, en ventanas existentes.</t>
  </si>
  <si>
    <r>
      <t>Suministro e instalacion de panel superficial  2' x 4</t>
    </r>
    <r>
      <rPr>
        <sz val="12"/>
        <rFont val="Calibri"/>
        <family val="2"/>
      </rPr>
      <t xml:space="preserve">' </t>
    </r>
    <r>
      <rPr>
        <sz val="12"/>
        <rFont val="Arial"/>
        <family val="2"/>
      </rPr>
      <t>de 4,500 k, LED</t>
    </r>
  </si>
  <si>
    <t>Retoque de pintura  blanca de tráfico en linea horizontal, (zebra) ( 2 manos)</t>
  </si>
  <si>
    <t>Limpieza de cisterna (cepillada)</t>
  </si>
  <si>
    <t>Suministro y aplicación de Pintura especial para cisterna, color blanco (2 manos)</t>
  </si>
  <si>
    <t xml:space="preserve">Arrancador magnetico steck 110/220 V, incluye contactor, rele térmico ajustable </t>
  </si>
  <si>
    <t>Mantenimiento de cancha pintura de piso, base, aro y malla</t>
  </si>
  <si>
    <t>2DO NIVEL</t>
  </si>
  <si>
    <t>HABITACION No. 1</t>
  </si>
  <si>
    <t>Suministro e instalación Cabina con plato 0.90m  x 0.90 m ( frente curvo)</t>
  </si>
  <si>
    <t>Suministro e instalación de llavin de puño plateado con llaves, puerta de baño</t>
  </si>
  <si>
    <t>HABITACION No. 2</t>
  </si>
  <si>
    <t>Suministro e instalación de puerta en polimetal blanco 0.90 m x 2.10 m, con llavin de puño plateado</t>
  </si>
  <si>
    <t>Confección de División vertical en dos espacio, confección de cuatro puertas de 0.5 m con llaves, en madera andiroba, incluye maletero</t>
  </si>
  <si>
    <t>Suministro e instalación de A/C 12,000, BTU, inverter, SEER 19, incluye salida electrica y desague</t>
  </si>
  <si>
    <t>Suministro e instalación de A/C 24,000 BTU, inverter, SEER 19, incluye salida electrica y desague</t>
  </si>
  <si>
    <t>HABITACION No. 3</t>
  </si>
  <si>
    <t>Suministro e instalación de A/C 18,000, BTU, inverter, SEER 19, incluye salida electrica y desague</t>
  </si>
  <si>
    <t>.</t>
  </si>
  <si>
    <t>HABITACION No. 4</t>
  </si>
  <si>
    <t>Confección de División vertical en 3 espacios, confección de cuatro puertas de 0.5 m con llaves, en madera andiroba, incluye maletero</t>
  </si>
  <si>
    <t xml:space="preserve">ud </t>
  </si>
  <si>
    <t>HABITACION No.  5</t>
  </si>
  <si>
    <t>Suministro e instalación de A/C 12,000, BTU, inverter, SEER 19, incluye salida eléctrica y desague</t>
  </si>
  <si>
    <t>Colgador curvo  de cortina en aluminio reforzado</t>
  </si>
  <si>
    <t>FAMILY ROOM</t>
  </si>
  <si>
    <t>Suministro e instalación de single en techo de madera, imitación de ladrillo</t>
  </si>
  <si>
    <t>Suministro e instalación de  puerta corrediza en andiroba, pintada con pintura blanca automotriz, Incluye Jamba y cubre falta superior en riel, cerradura con llaves y tirador plateado mate</t>
  </si>
  <si>
    <t>Desmonte de puerta polimetal existente</t>
  </si>
  <si>
    <t>Tomacorriente</t>
  </si>
  <si>
    <t>Interruptor doble</t>
  </si>
  <si>
    <t>Suministro y colocación de Piso tipo tablilla, color a elegir</t>
  </si>
  <si>
    <t>Suministro y colocación de zócalo tipo tablilla, color a elegir</t>
  </si>
  <si>
    <t>Salida de cable HDMI, con registro exterior canalizado con testigo</t>
  </si>
  <si>
    <t>Construcción de Gazebo cerrado (10.0 m x 4.0 m) en pino tratado americano, 7 columnas  4" x 4" apoyadas en muro perimetral existente , pintado con pintura  que cumpla con 5 caracteristicas: Sellador, Tinta, Protector, Impregnante, e Impermeabilizante para Madera Exterior - Color Sólido a elegir ( ver modelo en plano)</t>
  </si>
  <si>
    <t>Ventanas corredizas P-65, blanca, vidrio 3/16" claro  1.20 m x 1.0 m</t>
  </si>
  <si>
    <t xml:space="preserve">Suministro y colocación de Cinta antideslizante en huella, ancho=2pulg </t>
  </si>
  <si>
    <t>RECEPCION</t>
  </si>
  <si>
    <t>Suministro e instalación de vidrio de 3/8" claro, incluye lamindo frost, según patrón existente</t>
  </si>
  <si>
    <t>Mantenimiento de techo, resane con masilla de sheetrock</t>
  </si>
  <si>
    <t>Modificar puerta de hierro de batiente a corrediza</t>
  </si>
  <si>
    <t xml:space="preserve">Desinstalación de vidrio fijo y puerta de vidrio </t>
  </si>
  <si>
    <t>BIBLIOTECA</t>
  </si>
  <si>
    <t>Mural de niño según muestra de plano</t>
  </si>
  <si>
    <t xml:space="preserve">Suministro y colocación techo en sheetrock </t>
  </si>
  <si>
    <t>COMEDOR</t>
  </si>
  <si>
    <t>Panel seriado PVC, color caoba, incluye  dos (2) puertas batientes de polimetal lisa camufladas, color identico a los perfiles PVC.</t>
  </si>
  <si>
    <t>Canalizaciones para instalaciones eléctrica por tuberias bx</t>
  </si>
  <si>
    <t>Canalizaciones para instalaciones eléctricas  por tuberías bx</t>
  </si>
  <si>
    <t>COCINA</t>
  </si>
  <si>
    <t xml:space="preserve">Desinstalación de gabinetes de piso </t>
  </si>
  <si>
    <t>Desinstalación de gabinetes de pared</t>
  </si>
  <si>
    <t>Laminado de one vision</t>
  </si>
  <si>
    <t xml:space="preserve">Suministro e instalación Fregadero doble  en acero inoxidable con escurridor, sobre encimera 1200 x 500 mm </t>
  </si>
  <si>
    <t>Suministro e instalación mezcladora monomando en acero inoxidable cuello cisne</t>
  </si>
  <si>
    <t>Gabinete de piso, andiroba  incluye tiradores  metálicos,  color plateado mate  2 módulos de gabetas (rectificar medidas)</t>
  </si>
  <si>
    <t>Demolición de muro de block y abertura de hueco para puerta</t>
  </si>
  <si>
    <t>Completivo de piso de porcelanato 0.60 x 0.60</t>
  </si>
  <si>
    <t>Tope de granito, incluye backsplash y doble bullnose, color a elegir</t>
  </si>
  <si>
    <t>Gabinete de pared, en andiroba incluye tiradores  metálicos, color plateado mate,  2 módulos de gabetas h=33 pulg (rectificar medidas)</t>
  </si>
  <si>
    <t>Toldo en estructura metálica galvanizada y cubierta en tejas sinteticas, color ladrillo</t>
  </si>
  <si>
    <t>Cierre de hueco de puerta en block de 6", incluye terminación de superficie en ambas caras, (puerta de habitación exterior)</t>
  </si>
  <si>
    <t>Suministro y colocacion vaciado en situ torta en hormigón simple 0.60m x 0.60m</t>
  </si>
  <si>
    <t>Llave de chorro de 1/2" en diferentes puntos de la jardinería</t>
  </si>
  <si>
    <t>Completivo de revestimiento en habitación de lavado</t>
  </si>
  <si>
    <t>Retoque de pintura azul de tráfico recorrido descapacitado ( 2 manos)</t>
  </si>
  <si>
    <t>BAÑOS 1-3</t>
  </si>
  <si>
    <t>Proyecto: Adecuación  Casa de Acogida Modelo II</t>
  </si>
  <si>
    <t>Desinstalación de tope, incluye fregadero</t>
  </si>
  <si>
    <t>Supervisión de obra</t>
  </si>
  <si>
    <t xml:space="preserve">Seguridad industrial </t>
  </si>
  <si>
    <t>Instalaciones sanitarias (suministro, drenaje y gas) para instalación de Jacuzzy</t>
  </si>
  <si>
    <t>Instalación de columpio en tubulares Ø 2" metálicos, anclados en el terreno sobre base de HS. Incluye completar los elementos faltantes (silla y cadena)</t>
  </si>
  <si>
    <t xml:space="preserve">Ubicación: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</si>
</sst>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 ;\-#,##0.00\ "/>
    <numFmt numFmtId="166" formatCode="[$$-409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name val="Calibri"/>
      <family val="2"/>
    </font>
    <font>
      <sz val="9"/>
      <name val="Arial"/>
      <family val="2"/>
    </font>
    <font>
      <sz val="9"/>
      <name val="Segoe UI"/>
      <family val="2"/>
    </font>
    <font>
      <sz val="9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rgb="FFFF000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Times New Roman"/>
      <family val="1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4" fillId="0" borderId="0"/>
    <xf numFmtId="43" fontId="14" fillId="0" borderId="0" applyFont="0" applyFill="0" applyBorder="0" applyAlignment="0" applyProtection="0"/>
    <xf numFmtId="4" fontId="16" fillId="0" borderId="0" applyNumberFormat="0"/>
    <xf numFmtId="0" fontId="16" fillId="0" borderId="0"/>
    <xf numFmtId="0" fontId="5" fillId="0" borderId="0"/>
  </cellStyleXfs>
  <cellXfs count="18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4" fontId="6" fillId="0" borderId="5" xfId="0" applyNumberFormat="1" applyFont="1" applyBorder="1" applyAlignment="1">
      <alignment horizontal="right"/>
    </xf>
    <xf numFmtId="4" fontId="6" fillId="0" borderId="0" xfId="3" applyNumberFormat="1" applyFont="1" applyAlignment="1">
      <alignment horizontal="right"/>
    </xf>
    <xf numFmtId="14" fontId="7" fillId="0" borderId="5" xfId="3" applyNumberFormat="1" applyFont="1" applyBorder="1" applyAlignment="1">
      <alignment horizontal="right"/>
    </xf>
    <xf numFmtId="0" fontId="6" fillId="0" borderId="7" xfId="3" applyFont="1" applyBorder="1" applyAlignment="1">
      <alignment horizontal="right" vertical="center"/>
    </xf>
    <xf numFmtId="15" fontId="7" fillId="0" borderId="8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/>
    </xf>
    <xf numFmtId="0" fontId="4" fillId="0" borderId="0" xfId="4" applyFont="1"/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44" fontId="7" fillId="3" borderId="9" xfId="3" applyNumberFormat="1" applyFont="1" applyFill="1" applyBorder="1" applyAlignment="1">
      <alignment horizontal="center" vertical="center" wrapText="1"/>
    </xf>
    <xf numFmtId="44" fontId="6" fillId="0" borderId="9" xfId="3" applyNumberFormat="1" applyFont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44" fontId="6" fillId="0" borderId="0" xfId="3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4" fontId="6" fillId="0" borderId="9" xfId="3" applyNumberFormat="1" applyFont="1" applyBorder="1" applyAlignment="1">
      <alignment horizontal="right" vertical="center" wrapText="1"/>
    </xf>
    <xf numFmtId="0" fontId="6" fillId="0" borderId="9" xfId="3" applyFont="1" applyBorder="1" applyAlignment="1">
      <alignment horizontal="center" vertical="center" wrapText="1"/>
    </xf>
    <xf numFmtId="4" fontId="6" fillId="0" borderId="9" xfId="3" applyNumberFormat="1" applyFont="1" applyBorder="1" applyAlignment="1">
      <alignment horizontal="right" vertical="center" wrapText="1"/>
    </xf>
    <xf numFmtId="0" fontId="6" fillId="0" borderId="0" xfId="3" applyFont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44" fontId="6" fillId="0" borderId="0" xfId="3" applyNumberFormat="1" applyFont="1" applyAlignment="1">
      <alignment horizontal="right" vertical="center" wrapText="1"/>
    </xf>
    <xf numFmtId="0" fontId="12" fillId="0" borderId="0" xfId="0" applyFont="1"/>
    <xf numFmtId="4" fontId="7" fillId="2" borderId="9" xfId="6" applyNumberFormat="1" applyFont="1" applyFill="1" applyBorder="1" applyAlignment="1">
      <alignment horizontal="right"/>
    </xf>
    <xf numFmtId="4" fontId="7" fillId="2" borderId="9" xfId="4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4" fontId="7" fillId="0" borderId="0" xfId="5" applyNumberFormat="1" applyFont="1" applyAlignment="1">
      <alignment horizontal="right" wrapText="1"/>
    </xf>
    <xf numFmtId="4" fontId="7" fillId="0" borderId="0" xfId="5" applyNumberFormat="1" applyFont="1" applyAlignment="1">
      <alignment horizontal="right"/>
    </xf>
    <xf numFmtId="0" fontId="7" fillId="0" borderId="0" xfId="3" applyFont="1" applyAlignment="1">
      <alignment vertical="center" wrapText="1"/>
    </xf>
    <xf numFmtId="4" fontId="6" fillId="0" borderId="0" xfId="7" applyNumberFormat="1" applyFont="1" applyFill="1" applyBorder="1" applyAlignment="1"/>
    <xf numFmtId="165" fontId="6" fillId="0" borderId="0" xfId="7" applyNumberFormat="1" applyFont="1" applyFill="1" applyBorder="1" applyAlignment="1">
      <alignment horizontal="center"/>
    </xf>
    <xf numFmtId="4" fontId="15" fillId="0" borderId="0" xfId="7" applyNumberFormat="1" applyFont="1" applyFill="1" applyBorder="1" applyAlignment="1"/>
    <xf numFmtId="4" fontId="7" fillId="0" borderId="0" xfId="3" applyNumberFormat="1" applyFont="1" applyAlignment="1">
      <alignment vertical="center" wrapText="1"/>
    </xf>
    <xf numFmtId="166" fontId="4" fillId="0" borderId="0" xfId="8" applyFont="1"/>
    <xf numFmtId="0" fontId="6" fillId="0" borderId="0" xfId="0" applyFont="1" applyAlignment="1">
      <alignment horizontal="center"/>
    </xf>
    <xf numFmtId="10" fontId="6" fillId="0" borderId="0" xfId="9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6" fillId="0" borderId="0" xfId="10" applyNumberFormat="1" applyFont="1" applyAlignment="1">
      <alignment horizontal="center" vertical="center"/>
    </xf>
    <xf numFmtId="0" fontId="4" fillId="0" borderId="0" xfId="11" applyFont="1"/>
    <xf numFmtId="4" fontId="6" fillId="0" borderId="0" xfId="5" applyNumberFormat="1" applyFont="1" applyAlignment="1">
      <alignment vertical="center" wrapText="1"/>
    </xf>
    <xf numFmtId="4" fontId="6" fillId="0" borderId="0" xfId="5" applyNumberFormat="1" applyFont="1" applyAlignment="1">
      <alignment horizontal="right"/>
    </xf>
    <xf numFmtId="4" fontId="6" fillId="0" borderId="0" xfId="5" applyNumberFormat="1" applyFont="1" applyAlignment="1">
      <alignment horizontal="center"/>
    </xf>
    <xf numFmtId="4" fontId="7" fillId="0" borderId="0" xfId="9" applyNumberFormat="1" applyFont="1" applyFill="1" applyBorder="1" applyAlignment="1">
      <alignment horizontal="right"/>
    </xf>
    <xf numFmtId="4" fontId="7" fillId="2" borderId="9" xfId="9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4" fontId="18" fillId="0" borderId="0" xfId="9" applyNumberFormat="1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0" fillId="0" borderId="0" xfId="8" applyFont="1" applyAlignment="1">
      <alignment horizontal="center" vertical="center" wrapText="1"/>
    </xf>
    <xf numFmtId="4" fontId="10" fillId="0" borderId="0" xfId="7" applyNumberFormat="1" applyFont="1" applyFill="1" applyAlignment="1">
      <alignment horizontal="right"/>
    </xf>
    <xf numFmtId="4" fontId="10" fillId="0" borderId="0" xfId="8" applyNumberFormat="1" applyFont="1" applyAlignment="1">
      <alignment horizontal="center" vertical="center"/>
    </xf>
    <xf numFmtId="4" fontId="10" fillId="0" borderId="0" xfId="10" applyNumberFormat="1" applyFont="1" applyAlignment="1">
      <alignment wrapText="1"/>
    </xf>
    <xf numFmtId="165" fontId="22" fillId="0" borderId="0" xfId="7" applyNumberFormat="1" applyFont="1" applyFill="1" applyAlignment="1">
      <alignment horizontal="left" vertical="top"/>
    </xf>
    <xf numFmtId="165" fontId="10" fillId="0" borderId="0" xfId="7" applyNumberFormat="1" applyFont="1" applyFill="1" applyAlignment="1">
      <alignment horizontal="right" vertical="top"/>
    </xf>
    <xf numFmtId="4" fontId="22" fillId="0" borderId="0" xfId="8" applyNumberFormat="1" applyFont="1" applyAlignment="1">
      <alignment horizontal="center"/>
    </xf>
    <xf numFmtId="4" fontId="18" fillId="0" borderId="0" xfId="7" applyNumberFormat="1" applyFont="1" applyFill="1" applyAlignment="1">
      <alignment horizontal="center" vertical="center"/>
    </xf>
    <xf numFmtId="166" fontId="22" fillId="0" borderId="0" xfId="8" applyFont="1" applyAlignment="1">
      <alignment horizontal="center"/>
    </xf>
    <xf numFmtId="166" fontId="10" fillId="0" borderId="0" xfId="8" applyFont="1" applyAlignment="1">
      <alignment horizontal="right"/>
    </xf>
    <xf numFmtId="166" fontId="10" fillId="0" borderId="0" xfId="8" applyFont="1" applyAlignment="1">
      <alignment horizontal="center"/>
    </xf>
    <xf numFmtId="4" fontId="10" fillId="0" borderId="0" xfId="8" applyNumberFormat="1" applyFont="1" applyAlignment="1">
      <alignment horizontal="right"/>
    </xf>
    <xf numFmtId="165" fontId="10" fillId="0" borderId="0" xfId="8" applyNumberFormat="1" applyFont="1" applyAlignment="1">
      <alignment horizontal="center"/>
    </xf>
    <xf numFmtId="4" fontId="10" fillId="0" borderId="0" xfId="8" applyNumberFormat="1" applyFont="1"/>
    <xf numFmtId="165" fontId="18" fillId="0" borderId="0" xfId="7" applyNumberFormat="1" applyFont="1" applyFill="1" applyAlignment="1">
      <alignment horizontal="center" vertical="top"/>
    </xf>
    <xf numFmtId="2" fontId="10" fillId="0" borderId="0" xfId="8" applyNumberFormat="1" applyFont="1" applyAlignment="1">
      <alignment horizontal="center" vertical="center"/>
    </xf>
    <xf numFmtId="165" fontId="22" fillId="0" borderId="0" xfId="7" applyNumberFormat="1" applyFont="1" applyFill="1" applyAlignment="1">
      <alignment horizontal="center" vertical="top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6" fillId="0" borderId="0" xfId="3" applyFont="1" applyBorder="1" applyAlignment="1">
      <alignment horizontal="left" vertical="top" wrapText="1"/>
    </xf>
    <xf numFmtId="44" fontId="6" fillId="0" borderId="0" xfId="3" applyNumberFormat="1" applyFont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vertical="center" wrapText="1"/>
    </xf>
    <xf numFmtId="44" fontId="6" fillId="0" borderId="9" xfId="3" applyNumberFormat="1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left" vertical="top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top" wrapText="1"/>
    </xf>
    <xf numFmtId="44" fontId="6" fillId="0" borderId="0" xfId="3" applyNumberFormat="1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vertical="center" wrapText="1"/>
    </xf>
    <xf numFmtId="0" fontId="6" fillId="2" borderId="9" xfId="3" applyFont="1" applyFill="1" applyBorder="1" applyAlignment="1">
      <alignment horizontal="center" vertical="center" wrapText="1"/>
    </xf>
    <xf numFmtId="44" fontId="7" fillId="2" borderId="9" xfId="3" applyNumberFormat="1" applyFont="1" applyFill="1" applyBorder="1" applyAlignment="1">
      <alignment horizontal="center" vertical="center" wrapText="1"/>
    </xf>
    <xf numFmtId="44" fontId="6" fillId="0" borderId="9" xfId="3" applyNumberFormat="1" applyFont="1" applyFill="1" applyBorder="1" applyAlignment="1">
      <alignment horizontal="right" vertical="center" wrapText="1"/>
    </xf>
    <xf numFmtId="44" fontId="7" fillId="2" borderId="9" xfId="3" applyNumberFormat="1" applyFont="1" applyFill="1" applyBorder="1" applyAlignment="1">
      <alignment horizontal="right" vertical="center" wrapText="1"/>
    </xf>
    <xf numFmtId="4" fontId="6" fillId="0" borderId="9" xfId="3" applyNumberFormat="1" applyFont="1" applyFill="1" applyBorder="1" applyAlignment="1">
      <alignment vertical="center" wrapText="1"/>
    </xf>
    <xf numFmtId="44" fontId="6" fillId="0" borderId="0" xfId="3" applyNumberFormat="1" applyFont="1" applyFill="1" applyBorder="1" applyAlignment="1">
      <alignment horizontal="right" vertical="center" wrapText="1"/>
    </xf>
    <xf numFmtId="3" fontId="6" fillId="0" borderId="9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44" fontId="6" fillId="0" borderId="14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4" fontId="6" fillId="2" borderId="9" xfId="3" applyNumberFormat="1" applyFont="1" applyFill="1" applyBorder="1" applyAlignment="1">
      <alignment horizontal="center" vertical="center" wrapText="1"/>
    </xf>
    <xf numFmtId="0" fontId="4" fillId="0" borderId="0" xfId="4" applyFont="1" applyAlignment="1">
      <alignment wrapText="1"/>
    </xf>
    <xf numFmtId="43" fontId="7" fillId="2" borderId="9" xfId="1" applyFont="1" applyFill="1" applyBorder="1" applyAlignment="1">
      <alignment horizontal="center" vertical="center" wrapText="1"/>
    </xf>
    <xf numFmtId="164" fontId="6" fillId="0" borderId="9" xfId="3" applyNumberFormat="1" applyFont="1" applyFill="1" applyBorder="1" applyAlignment="1">
      <alignment horizontal="center" vertical="center" wrapText="1"/>
    </xf>
    <xf numFmtId="4" fontId="10" fillId="0" borderId="10" xfId="3" applyNumberFormat="1" applyFont="1" applyBorder="1" applyAlignment="1">
      <alignment horizontal="right" vertical="center" wrapText="1"/>
    </xf>
    <xf numFmtId="0" fontId="11" fillId="0" borderId="0" xfId="3" applyFont="1" applyAlignment="1">
      <alignment vertical="center" wrapText="1"/>
    </xf>
    <xf numFmtId="4" fontId="10" fillId="0" borderId="0" xfId="3" applyNumberFormat="1" applyFont="1" applyBorder="1" applyAlignment="1">
      <alignment horizontal="right" vertical="center" wrapText="1"/>
    </xf>
    <xf numFmtId="43" fontId="7" fillId="3" borderId="9" xfId="1" applyFont="1" applyFill="1" applyBorder="1" applyAlignment="1">
      <alignment vertical="center" wrapText="1"/>
    </xf>
    <xf numFmtId="2" fontId="6" fillId="0" borderId="9" xfId="3" applyNumberFormat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43" fontId="7" fillId="3" borderId="9" xfId="1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vertical="center" wrapText="1"/>
    </xf>
    <xf numFmtId="0" fontId="4" fillId="0" borderId="0" xfId="4" applyFont="1" applyFill="1" applyAlignment="1">
      <alignment wrapText="1"/>
    </xf>
    <xf numFmtId="0" fontId="4" fillId="0" borderId="9" xfId="4" applyFont="1" applyFill="1" applyBorder="1" applyAlignment="1">
      <alignment wrapText="1"/>
    </xf>
    <xf numFmtId="43" fontId="6" fillId="0" borderId="9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4" fillId="0" borderId="0" xfId="5" applyNumberFormat="1" applyFont="1" applyAlignment="1">
      <alignment wrapText="1"/>
    </xf>
    <xf numFmtId="9" fontId="3" fillId="0" borderId="0" xfId="2" applyFont="1" applyFill="1" applyAlignment="1">
      <alignment wrapText="1"/>
    </xf>
    <xf numFmtId="43" fontId="6" fillId="0" borderId="9" xfId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" fontId="4" fillId="0" borderId="0" xfId="5" applyNumberFormat="1" applyFont="1" applyFill="1" applyAlignment="1">
      <alignment wrapText="1"/>
    </xf>
    <xf numFmtId="4" fontId="13" fillId="0" borderId="0" xfId="5" applyNumberFormat="1" applyFont="1" applyAlignment="1">
      <alignment wrapText="1"/>
    </xf>
    <xf numFmtId="0" fontId="6" fillId="0" borderId="0" xfId="4" applyFont="1" applyAlignment="1">
      <alignment wrapText="1"/>
    </xf>
    <xf numFmtId="4" fontId="6" fillId="0" borderId="0" xfId="6" applyNumberFormat="1" applyFont="1" applyFill="1" applyAlignment="1">
      <alignment horizontal="right" wrapText="1"/>
    </xf>
    <xf numFmtId="165" fontId="6" fillId="0" borderId="0" xfId="7" applyNumberFormat="1" applyFont="1" applyFill="1" applyAlignment="1">
      <alignment horizontal="center" wrapText="1"/>
    </xf>
    <xf numFmtId="0" fontId="7" fillId="0" borderId="0" xfId="4" applyFont="1" applyAlignment="1">
      <alignment horizontal="right" wrapText="1"/>
    </xf>
    <xf numFmtId="4" fontId="7" fillId="0" borderId="0" xfId="4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vertical="center" wrapText="1"/>
    </xf>
    <xf numFmtId="44" fontId="6" fillId="0" borderId="13" xfId="3" applyNumberFormat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6" fillId="0" borderId="14" xfId="1" applyFont="1" applyFill="1" applyBorder="1" applyAlignment="1">
      <alignment vertical="center" wrapText="1"/>
    </xf>
    <xf numFmtId="0" fontId="6" fillId="0" borderId="14" xfId="3" applyFont="1" applyFill="1" applyBorder="1" applyAlignment="1">
      <alignment horizontal="left" vertical="top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164" fontId="7" fillId="2" borderId="9" xfId="3" applyNumberFormat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vertical="center" wrapText="1"/>
    </xf>
    <xf numFmtId="2" fontId="6" fillId="0" borderId="14" xfId="3" applyNumberFormat="1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vertical="center" wrapText="1"/>
    </xf>
    <xf numFmtId="0" fontId="6" fillId="0" borderId="8" xfId="3" applyFont="1" applyFill="1" applyBorder="1" applyAlignment="1">
      <alignment horizontal="center" vertical="center" wrapText="1"/>
    </xf>
    <xf numFmtId="4" fontId="19" fillId="0" borderId="0" xfId="5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justify" wrapText="1"/>
    </xf>
    <xf numFmtId="4" fontId="7" fillId="2" borderId="11" xfId="6" applyNumberFormat="1" applyFont="1" applyFill="1" applyBorder="1" applyAlignment="1">
      <alignment horizontal="right" wrapText="1"/>
    </xf>
    <xf numFmtId="4" fontId="7" fillId="2" borderId="12" xfId="6" applyNumberFormat="1" applyFont="1" applyFill="1" applyBorder="1" applyAlignment="1">
      <alignment horizontal="right" wrapText="1"/>
    </xf>
    <xf numFmtId="4" fontId="7" fillId="2" borderId="10" xfId="6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3" applyFont="1" applyAlignment="1">
      <alignment horizontal="center" wrapText="1"/>
    </xf>
    <xf numFmtId="0" fontId="7" fillId="2" borderId="9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2" xfId="3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</cellXfs>
  <cellStyles count="13">
    <cellStyle name="Millares" xfId="1" builtinId="3"/>
    <cellStyle name="Millares 10 2" xfId="6" xr:uid="{73B52928-67C0-43FE-9521-BDB7619E5139}"/>
    <cellStyle name="Millares 2 2 2 2" xfId="7" xr:uid="{B6A14E37-514F-4BD9-8870-E66CC3492AD9}"/>
    <cellStyle name="Millares 3 2 2" xfId="9" xr:uid="{1ECDFD92-059E-44EA-94A8-CB77B6CFEC92}"/>
    <cellStyle name="Normal" xfId="0" builtinId="0"/>
    <cellStyle name="Normal 15" xfId="8" xr:uid="{FDCE9343-F101-4C33-9FEF-80134198F27E}"/>
    <cellStyle name="Normal 16" xfId="4" xr:uid="{459C4487-2393-4A87-AB91-FC34850F54A5}"/>
    <cellStyle name="Normal 16 2" xfId="12" xr:uid="{478B0E92-E126-4CED-8E38-7521A6DDEA5E}"/>
    <cellStyle name="Normal 2 2" xfId="3" xr:uid="{8D9646AF-D239-4836-8AFD-F53D5D454FD8}"/>
    <cellStyle name="Normal 8 2" xfId="5" xr:uid="{D841041F-39F2-4D3E-AFC0-86E0DC341785}"/>
    <cellStyle name="Normal_EDIFICIO VILLA OLIMPICA" xfId="10" xr:uid="{C0D41EB2-9884-454D-9644-B1FB781FB017}"/>
    <cellStyle name="Normal_RESIDENCIAL SAN ANDRES 2" xfId="11" xr:uid="{EAFF5D3D-06FD-417F-86B5-5F10E149D06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275</xdr:row>
      <xdr:rowOff>0</xdr:rowOff>
    </xdr:from>
    <xdr:to>
      <xdr:col>6</xdr:col>
      <xdr:colOff>304800</xdr:colOff>
      <xdr:row>276</xdr:row>
      <xdr:rowOff>131765</xdr:rowOff>
    </xdr:to>
    <xdr:sp macro="" textlink="">
      <xdr:nvSpPr>
        <xdr:cNvPr id="2" name="AutoShape 1" descr="{\displaystyle E_{V}={\frac {dF}{dS}}}">
          <a:extLst>
            <a:ext uri="{FF2B5EF4-FFF2-40B4-BE49-F238E27FC236}">
              <a16:creationId xmlns:a16="http://schemas.microsoft.com/office/drawing/2014/main" id="{6685BFD2-9EEF-4DEB-B60D-6E38545CCD75}"/>
            </a:ext>
          </a:extLst>
        </xdr:cNvPr>
        <xdr:cNvSpPr>
          <a:spLocks noChangeAspect="1" noChangeArrowheads="1"/>
        </xdr:cNvSpPr>
      </xdr:nvSpPr>
      <xdr:spPr bwMode="auto">
        <a:xfrm>
          <a:off x="8633460" y="83827620"/>
          <a:ext cx="304800" cy="314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275</xdr:row>
      <xdr:rowOff>0</xdr:rowOff>
    </xdr:from>
    <xdr:ext cx="304800" cy="304800"/>
    <xdr:sp macro="" textlink="">
      <xdr:nvSpPr>
        <xdr:cNvPr id="3" name="AutoShape 1" descr="{\displaystyle E_{V}={\frac {dF}{dS}}}">
          <a:extLst>
            <a:ext uri="{FF2B5EF4-FFF2-40B4-BE49-F238E27FC236}">
              <a16:creationId xmlns:a16="http://schemas.microsoft.com/office/drawing/2014/main" id="{E4E58446-FD03-4C67-9877-BED0DF99CD1E}"/>
            </a:ext>
          </a:extLst>
        </xdr:cNvPr>
        <xdr:cNvSpPr>
          <a:spLocks noChangeAspect="1" noChangeArrowheads="1"/>
        </xdr:cNvSpPr>
      </xdr:nvSpPr>
      <xdr:spPr bwMode="auto">
        <a:xfrm>
          <a:off x="8633460" y="83827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275</xdr:row>
      <xdr:rowOff>0</xdr:rowOff>
    </xdr:from>
    <xdr:ext cx="304800" cy="304800"/>
    <xdr:sp macro="" textlink="">
      <xdr:nvSpPr>
        <xdr:cNvPr id="4" name="AutoShape 1" descr="{\displaystyle E_{V}={\frac {dF}{dS}}}">
          <a:extLst>
            <a:ext uri="{FF2B5EF4-FFF2-40B4-BE49-F238E27FC236}">
              <a16:creationId xmlns:a16="http://schemas.microsoft.com/office/drawing/2014/main" id="{6FB353E6-49FA-4AE2-8726-E50CB7ABA96F}"/>
            </a:ext>
          </a:extLst>
        </xdr:cNvPr>
        <xdr:cNvSpPr>
          <a:spLocks noChangeAspect="1" noChangeArrowheads="1"/>
        </xdr:cNvSpPr>
      </xdr:nvSpPr>
      <xdr:spPr bwMode="auto">
        <a:xfrm>
          <a:off x="8633460" y="83827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275</xdr:row>
      <xdr:rowOff>0</xdr:rowOff>
    </xdr:from>
    <xdr:ext cx="304800" cy="304800"/>
    <xdr:sp macro="" textlink="">
      <xdr:nvSpPr>
        <xdr:cNvPr id="5" name="AutoShape 1" descr="{\displaystyle E_{V}={\frac {dF}{dS}}}">
          <a:extLst>
            <a:ext uri="{FF2B5EF4-FFF2-40B4-BE49-F238E27FC236}">
              <a16:creationId xmlns:a16="http://schemas.microsoft.com/office/drawing/2014/main" id="{A37D17BC-B82D-46C6-8735-960AB4340AC9}"/>
            </a:ext>
          </a:extLst>
        </xdr:cNvPr>
        <xdr:cNvSpPr>
          <a:spLocks noChangeAspect="1" noChangeArrowheads="1"/>
        </xdr:cNvSpPr>
      </xdr:nvSpPr>
      <xdr:spPr bwMode="auto">
        <a:xfrm>
          <a:off x="8633460" y="83827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275</xdr:row>
      <xdr:rowOff>0</xdr:rowOff>
    </xdr:from>
    <xdr:ext cx="304800" cy="304800"/>
    <xdr:sp macro="" textlink="">
      <xdr:nvSpPr>
        <xdr:cNvPr id="6" name="AutoShape 1" descr="{\displaystyle E_{V}={\frac {dF}{dS}}}">
          <a:extLst>
            <a:ext uri="{FF2B5EF4-FFF2-40B4-BE49-F238E27FC236}">
              <a16:creationId xmlns:a16="http://schemas.microsoft.com/office/drawing/2014/main" id="{52A92D02-AFCD-44F1-93A7-483EF5C13A31}"/>
            </a:ext>
          </a:extLst>
        </xdr:cNvPr>
        <xdr:cNvSpPr>
          <a:spLocks noChangeAspect="1" noChangeArrowheads="1"/>
        </xdr:cNvSpPr>
      </xdr:nvSpPr>
      <xdr:spPr bwMode="auto">
        <a:xfrm>
          <a:off x="8633460" y="83827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275</xdr:row>
      <xdr:rowOff>0</xdr:rowOff>
    </xdr:from>
    <xdr:ext cx="304800" cy="304800"/>
    <xdr:sp macro="" textlink="">
      <xdr:nvSpPr>
        <xdr:cNvPr id="7" name="AutoShape 1" descr="{\displaystyle E_{V}={\frac {dF}{dS}}}">
          <a:extLst>
            <a:ext uri="{FF2B5EF4-FFF2-40B4-BE49-F238E27FC236}">
              <a16:creationId xmlns:a16="http://schemas.microsoft.com/office/drawing/2014/main" id="{2FBAA1B7-9A49-49E5-A5C4-10257EE944C9}"/>
            </a:ext>
          </a:extLst>
        </xdr:cNvPr>
        <xdr:cNvSpPr>
          <a:spLocks noChangeAspect="1" noChangeArrowheads="1"/>
        </xdr:cNvSpPr>
      </xdr:nvSpPr>
      <xdr:spPr bwMode="auto">
        <a:xfrm>
          <a:off x="8633460" y="83827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275</xdr:row>
      <xdr:rowOff>0</xdr:rowOff>
    </xdr:from>
    <xdr:ext cx="304800" cy="304800"/>
    <xdr:sp macro="" textlink="">
      <xdr:nvSpPr>
        <xdr:cNvPr id="8" name="AutoShape 1" descr="{\displaystyle E_{V}={\frac {dF}{dS}}}">
          <a:extLst>
            <a:ext uri="{FF2B5EF4-FFF2-40B4-BE49-F238E27FC236}">
              <a16:creationId xmlns:a16="http://schemas.microsoft.com/office/drawing/2014/main" id="{C2C6D191-87C4-433A-900C-24B4D00A2894}"/>
            </a:ext>
          </a:extLst>
        </xdr:cNvPr>
        <xdr:cNvSpPr>
          <a:spLocks noChangeAspect="1" noChangeArrowheads="1"/>
        </xdr:cNvSpPr>
      </xdr:nvSpPr>
      <xdr:spPr bwMode="auto">
        <a:xfrm>
          <a:off x="8633460" y="83827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9" name="AutoShape 1" descr="Ministerio de la Mujer República Dominicana (@MMujerRD) | Twitter">
          <a:extLst>
            <a:ext uri="{FF2B5EF4-FFF2-40B4-BE49-F238E27FC236}">
              <a16:creationId xmlns:a16="http://schemas.microsoft.com/office/drawing/2014/main" id="{6AC29E25-F5B6-48FD-871A-C9685672C753}"/>
            </a:ext>
          </a:extLst>
        </xdr:cNvPr>
        <xdr:cNvSpPr>
          <a:spLocks noChangeAspect="1" noChangeArrowheads="1"/>
        </xdr:cNvSpPr>
      </xdr:nvSpPr>
      <xdr:spPr bwMode="auto">
        <a:xfrm>
          <a:off x="556260" y="1828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114300</xdr:rowOff>
    </xdr:to>
    <xdr:sp macro="" textlink="">
      <xdr:nvSpPr>
        <xdr:cNvPr id="10" name="AutoShape 4" descr="Ministerio de la Mujer República Dominicana (@MMujerRD) | Twitter">
          <a:extLst>
            <a:ext uri="{FF2B5EF4-FFF2-40B4-BE49-F238E27FC236}">
              <a16:creationId xmlns:a16="http://schemas.microsoft.com/office/drawing/2014/main" id="{456DDC6E-C37D-4D8A-BED3-726F5666917D}"/>
            </a:ext>
          </a:extLst>
        </xdr:cNvPr>
        <xdr:cNvSpPr>
          <a:spLocks noChangeAspect="1" noChangeArrowheads="1"/>
        </xdr:cNvSpPr>
      </xdr:nvSpPr>
      <xdr:spPr bwMode="auto">
        <a:xfrm>
          <a:off x="4800600" y="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87</xdr:row>
      <xdr:rowOff>0</xdr:rowOff>
    </xdr:from>
    <xdr:ext cx="304800" cy="317294"/>
    <xdr:sp macro="" textlink="">
      <xdr:nvSpPr>
        <xdr:cNvPr id="12" name="AutoShape 1" descr="{\displaystyle E_{V}={\frac {dF}{dS}}}">
          <a:extLst>
            <a:ext uri="{FF2B5EF4-FFF2-40B4-BE49-F238E27FC236}">
              <a16:creationId xmlns:a16="http://schemas.microsoft.com/office/drawing/2014/main" id="{BC52E475-BF11-4511-8660-D9A345CB9A80}"/>
            </a:ext>
          </a:extLst>
        </xdr:cNvPr>
        <xdr:cNvSpPr>
          <a:spLocks noChangeAspect="1" noChangeArrowheads="1"/>
        </xdr:cNvSpPr>
      </xdr:nvSpPr>
      <xdr:spPr bwMode="auto">
        <a:xfrm>
          <a:off x="8633460" y="76123800"/>
          <a:ext cx="304800" cy="31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13" name="AutoShape 1" descr="{\displaystyle E_{V}={\frac {dF}{dS}}}">
          <a:extLst>
            <a:ext uri="{FF2B5EF4-FFF2-40B4-BE49-F238E27FC236}">
              <a16:creationId xmlns:a16="http://schemas.microsoft.com/office/drawing/2014/main" id="{4305B6A9-F399-4845-8A2E-D5B57C455AE6}"/>
            </a:ext>
          </a:extLst>
        </xdr:cNvPr>
        <xdr:cNvSpPr>
          <a:spLocks noChangeAspect="1" noChangeArrowheads="1"/>
        </xdr:cNvSpPr>
      </xdr:nvSpPr>
      <xdr:spPr bwMode="auto">
        <a:xfrm>
          <a:off x="8633460" y="7612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1822939</xdr:colOff>
      <xdr:row>247</xdr:row>
      <xdr:rowOff>152400</xdr:rowOff>
    </xdr:from>
    <xdr:ext cx="304800" cy="304800"/>
    <xdr:sp macro="" textlink="">
      <xdr:nvSpPr>
        <xdr:cNvPr id="14" name="AutoShape 1" descr="{\displaystyle E_{V}={\frac {dF}{dS}}}">
          <a:extLst>
            <a:ext uri="{FF2B5EF4-FFF2-40B4-BE49-F238E27FC236}">
              <a16:creationId xmlns:a16="http://schemas.microsoft.com/office/drawing/2014/main" id="{7D230A40-3426-430C-AB36-6287ACFBC638}"/>
            </a:ext>
          </a:extLst>
        </xdr:cNvPr>
        <xdr:cNvSpPr>
          <a:spLocks noChangeAspect="1" noChangeArrowheads="1"/>
        </xdr:cNvSpPr>
      </xdr:nvSpPr>
      <xdr:spPr bwMode="auto">
        <a:xfrm>
          <a:off x="8635219" y="77221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1805353</xdr:colOff>
      <xdr:row>248</xdr:row>
      <xdr:rowOff>11724</xdr:rowOff>
    </xdr:from>
    <xdr:ext cx="304800" cy="304800"/>
    <xdr:sp macro="" textlink="">
      <xdr:nvSpPr>
        <xdr:cNvPr id="15" name="AutoShape 1" descr="{\displaystyle E_{V}={\frac {dF}{dS}}}">
          <a:extLst>
            <a:ext uri="{FF2B5EF4-FFF2-40B4-BE49-F238E27FC236}">
              <a16:creationId xmlns:a16="http://schemas.microsoft.com/office/drawing/2014/main" id="{F74F12EF-DAE5-460F-9B42-FB390E365A4D}"/>
            </a:ext>
          </a:extLst>
        </xdr:cNvPr>
        <xdr:cNvSpPr>
          <a:spLocks noChangeAspect="1" noChangeArrowheads="1"/>
        </xdr:cNvSpPr>
      </xdr:nvSpPr>
      <xdr:spPr bwMode="auto">
        <a:xfrm>
          <a:off x="8632873" y="774614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1781907</xdr:colOff>
      <xdr:row>77</xdr:row>
      <xdr:rowOff>29308</xdr:rowOff>
    </xdr:from>
    <xdr:ext cx="304800" cy="304800"/>
    <xdr:sp macro="" textlink="">
      <xdr:nvSpPr>
        <xdr:cNvPr id="16" name="AutoShape 1" descr="{\displaystyle E_{V}={\frac {dF}{dS}}}">
          <a:extLst>
            <a:ext uri="{FF2B5EF4-FFF2-40B4-BE49-F238E27FC236}">
              <a16:creationId xmlns:a16="http://schemas.microsoft.com/office/drawing/2014/main" id="{B02FFFCE-4566-4B9B-85A7-D0826E2F2B61}"/>
            </a:ext>
          </a:extLst>
        </xdr:cNvPr>
        <xdr:cNvSpPr>
          <a:spLocks noChangeAspect="1" noChangeArrowheads="1"/>
        </xdr:cNvSpPr>
      </xdr:nvSpPr>
      <xdr:spPr bwMode="auto">
        <a:xfrm>
          <a:off x="8632287" y="763436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1746739</xdr:colOff>
      <xdr:row>140</xdr:row>
      <xdr:rowOff>0</xdr:rowOff>
    </xdr:from>
    <xdr:ext cx="304800" cy="304800"/>
    <xdr:sp macro="" textlink="">
      <xdr:nvSpPr>
        <xdr:cNvPr id="17" name="AutoShape 1" descr="{\displaystyle E_{V}={\frac {dF}{dS}}}">
          <a:extLst>
            <a:ext uri="{FF2B5EF4-FFF2-40B4-BE49-F238E27FC236}">
              <a16:creationId xmlns:a16="http://schemas.microsoft.com/office/drawing/2014/main" id="{D072F292-B08E-46C1-A471-9EA897447AA2}"/>
            </a:ext>
          </a:extLst>
        </xdr:cNvPr>
        <xdr:cNvSpPr>
          <a:spLocks noChangeAspect="1" noChangeArrowheads="1"/>
        </xdr:cNvSpPr>
      </xdr:nvSpPr>
      <xdr:spPr bwMode="auto">
        <a:xfrm>
          <a:off x="8635219" y="77555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35169</xdr:colOff>
      <xdr:row>77</xdr:row>
      <xdr:rowOff>76200</xdr:rowOff>
    </xdr:from>
    <xdr:ext cx="304800" cy="304800"/>
    <xdr:sp macro="" textlink="">
      <xdr:nvSpPr>
        <xdr:cNvPr id="18" name="AutoShape 1" descr="{\displaystyle E_{V}={\frac {dF}{dS}}}">
          <a:extLst>
            <a:ext uri="{FF2B5EF4-FFF2-40B4-BE49-F238E27FC236}">
              <a16:creationId xmlns:a16="http://schemas.microsoft.com/office/drawing/2014/main" id="{C360AF0B-5B91-4139-B9D1-F555AE41B667}"/>
            </a:ext>
          </a:extLst>
        </xdr:cNvPr>
        <xdr:cNvSpPr>
          <a:spLocks noChangeAspect="1" noChangeArrowheads="1"/>
        </xdr:cNvSpPr>
      </xdr:nvSpPr>
      <xdr:spPr bwMode="auto">
        <a:xfrm>
          <a:off x="8668629" y="763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17294"/>
    <xdr:sp macro="" textlink="">
      <xdr:nvSpPr>
        <xdr:cNvPr id="19" name="AutoShape 1" descr="{\displaystyle E_{V}={\frac {dF}{dS}}}">
          <a:extLst>
            <a:ext uri="{FF2B5EF4-FFF2-40B4-BE49-F238E27FC236}">
              <a16:creationId xmlns:a16="http://schemas.microsoft.com/office/drawing/2014/main" id="{548BBDA0-5910-41CF-A965-B1FE6628425B}"/>
            </a:ext>
          </a:extLst>
        </xdr:cNvPr>
        <xdr:cNvSpPr>
          <a:spLocks noChangeAspect="1" noChangeArrowheads="1"/>
        </xdr:cNvSpPr>
      </xdr:nvSpPr>
      <xdr:spPr bwMode="auto">
        <a:xfrm>
          <a:off x="8633460" y="72039480"/>
          <a:ext cx="304800" cy="31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20" name="AutoShape 1" descr="{\displaystyle E_{V}={\frac {dF}{dS}}}">
          <a:extLst>
            <a:ext uri="{FF2B5EF4-FFF2-40B4-BE49-F238E27FC236}">
              <a16:creationId xmlns:a16="http://schemas.microsoft.com/office/drawing/2014/main" id="{36C84DBD-ABE3-43D6-BC41-2FEA65567D55}"/>
            </a:ext>
          </a:extLst>
        </xdr:cNvPr>
        <xdr:cNvSpPr>
          <a:spLocks noChangeAspect="1" noChangeArrowheads="1"/>
        </xdr:cNvSpPr>
      </xdr:nvSpPr>
      <xdr:spPr bwMode="auto">
        <a:xfrm>
          <a:off x="8633460" y="72039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1822939</xdr:colOff>
      <xdr:row>87</xdr:row>
      <xdr:rowOff>0</xdr:rowOff>
    </xdr:from>
    <xdr:ext cx="304800" cy="304800"/>
    <xdr:sp macro="" textlink="">
      <xdr:nvSpPr>
        <xdr:cNvPr id="21" name="AutoShape 1" descr="{\displaystyle E_{V}={\frac {dF}{dS}}}">
          <a:extLst>
            <a:ext uri="{FF2B5EF4-FFF2-40B4-BE49-F238E27FC236}">
              <a16:creationId xmlns:a16="http://schemas.microsoft.com/office/drawing/2014/main" id="{85CBF347-5C56-4162-8382-68A30C213716}"/>
            </a:ext>
          </a:extLst>
        </xdr:cNvPr>
        <xdr:cNvSpPr>
          <a:spLocks noChangeAspect="1" noChangeArrowheads="1"/>
        </xdr:cNvSpPr>
      </xdr:nvSpPr>
      <xdr:spPr bwMode="auto">
        <a:xfrm>
          <a:off x="8635219" y="7612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1805353</xdr:colOff>
      <xdr:row>87</xdr:row>
      <xdr:rowOff>0</xdr:rowOff>
    </xdr:from>
    <xdr:ext cx="304800" cy="304800"/>
    <xdr:sp macro="" textlink="">
      <xdr:nvSpPr>
        <xdr:cNvPr id="22" name="AutoShape 1" descr="{\displaystyle E_{V}={\frac {dF}{dS}}}">
          <a:extLst>
            <a:ext uri="{FF2B5EF4-FFF2-40B4-BE49-F238E27FC236}">
              <a16:creationId xmlns:a16="http://schemas.microsoft.com/office/drawing/2014/main" id="{C095CD57-AF4C-4797-BF2C-96D659BEFED1}"/>
            </a:ext>
          </a:extLst>
        </xdr:cNvPr>
        <xdr:cNvSpPr>
          <a:spLocks noChangeAspect="1" noChangeArrowheads="1"/>
        </xdr:cNvSpPr>
      </xdr:nvSpPr>
      <xdr:spPr bwMode="auto">
        <a:xfrm>
          <a:off x="8632873" y="7612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1781907</xdr:colOff>
      <xdr:row>75</xdr:row>
      <xdr:rowOff>0</xdr:rowOff>
    </xdr:from>
    <xdr:ext cx="304800" cy="304800"/>
    <xdr:sp macro="" textlink="">
      <xdr:nvSpPr>
        <xdr:cNvPr id="23" name="AutoShape 1" descr="{\displaystyle E_{V}={\frac {dF}{dS}}}">
          <a:extLst>
            <a:ext uri="{FF2B5EF4-FFF2-40B4-BE49-F238E27FC236}">
              <a16:creationId xmlns:a16="http://schemas.microsoft.com/office/drawing/2014/main" id="{D5285C70-802F-464D-A9B1-7FFB50D037CD}"/>
            </a:ext>
          </a:extLst>
        </xdr:cNvPr>
        <xdr:cNvSpPr>
          <a:spLocks noChangeAspect="1" noChangeArrowheads="1"/>
        </xdr:cNvSpPr>
      </xdr:nvSpPr>
      <xdr:spPr bwMode="auto">
        <a:xfrm>
          <a:off x="8632287" y="724497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35169</xdr:colOff>
      <xdr:row>75</xdr:row>
      <xdr:rowOff>0</xdr:rowOff>
    </xdr:from>
    <xdr:ext cx="304800" cy="304800"/>
    <xdr:sp macro="" textlink="">
      <xdr:nvSpPr>
        <xdr:cNvPr id="24" name="AutoShape 1" descr="{\displaystyle E_{V}={\frac {dF}{dS}}}">
          <a:extLst>
            <a:ext uri="{FF2B5EF4-FFF2-40B4-BE49-F238E27FC236}">
              <a16:creationId xmlns:a16="http://schemas.microsoft.com/office/drawing/2014/main" id="{FA088AAE-ED4A-4F2E-BA32-88380CCBA887}"/>
            </a:ext>
          </a:extLst>
        </xdr:cNvPr>
        <xdr:cNvSpPr>
          <a:spLocks noChangeAspect="1" noChangeArrowheads="1"/>
        </xdr:cNvSpPr>
      </xdr:nvSpPr>
      <xdr:spPr bwMode="auto">
        <a:xfrm>
          <a:off x="8668629" y="724966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1781907</xdr:colOff>
      <xdr:row>77</xdr:row>
      <xdr:rowOff>29308</xdr:rowOff>
    </xdr:from>
    <xdr:ext cx="304800" cy="304800"/>
    <xdr:sp macro="" textlink="">
      <xdr:nvSpPr>
        <xdr:cNvPr id="25" name="AutoShape 1" descr="{\displaystyle E_{V}={\frac {dF}{dS}}}">
          <a:extLst>
            <a:ext uri="{FF2B5EF4-FFF2-40B4-BE49-F238E27FC236}">
              <a16:creationId xmlns:a16="http://schemas.microsoft.com/office/drawing/2014/main" id="{ED74EA3F-6DC1-4927-9304-B8791AC491F3}"/>
            </a:ext>
          </a:extLst>
        </xdr:cNvPr>
        <xdr:cNvSpPr>
          <a:spLocks noChangeAspect="1" noChangeArrowheads="1"/>
        </xdr:cNvSpPr>
      </xdr:nvSpPr>
      <xdr:spPr bwMode="auto">
        <a:xfrm>
          <a:off x="8632287" y="743243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70338</xdr:colOff>
      <xdr:row>82</xdr:row>
      <xdr:rowOff>128955</xdr:rowOff>
    </xdr:from>
    <xdr:ext cx="304800" cy="304800"/>
    <xdr:sp macro="" textlink="">
      <xdr:nvSpPr>
        <xdr:cNvPr id="26" name="AutoShape 1" descr="{\displaystyle E_{V}={\frac {dF}{dS}}}">
          <a:extLst>
            <a:ext uri="{FF2B5EF4-FFF2-40B4-BE49-F238E27FC236}">
              <a16:creationId xmlns:a16="http://schemas.microsoft.com/office/drawing/2014/main" id="{3A29B24D-4017-47F3-A4CD-407F716C3DAE}"/>
            </a:ext>
          </a:extLst>
        </xdr:cNvPr>
        <xdr:cNvSpPr>
          <a:spLocks noChangeAspect="1" noChangeArrowheads="1"/>
        </xdr:cNvSpPr>
      </xdr:nvSpPr>
      <xdr:spPr bwMode="auto">
        <a:xfrm>
          <a:off x="8703798" y="751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17294"/>
    <xdr:sp macro="" textlink="">
      <xdr:nvSpPr>
        <xdr:cNvPr id="27" name="AutoShape 1" descr="{\displaystyle E_{V}={\frac {dF}{dS}}}">
          <a:extLst>
            <a:ext uri="{FF2B5EF4-FFF2-40B4-BE49-F238E27FC236}">
              <a16:creationId xmlns:a16="http://schemas.microsoft.com/office/drawing/2014/main" id="{D262BD68-4F48-444C-BD66-3D20559CF6B1}"/>
            </a:ext>
          </a:extLst>
        </xdr:cNvPr>
        <xdr:cNvSpPr>
          <a:spLocks noChangeAspect="1" noChangeArrowheads="1"/>
        </xdr:cNvSpPr>
      </xdr:nvSpPr>
      <xdr:spPr bwMode="auto">
        <a:xfrm>
          <a:off x="8634132" y="92924779"/>
          <a:ext cx="304800" cy="31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8" name="AutoShape 1" descr="{\displaystyle E_{V}={\frac {dF}{dS}}}">
          <a:extLst>
            <a:ext uri="{FF2B5EF4-FFF2-40B4-BE49-F238E27FC236}">
              <a16:creationId xmlns:a16="http://schemas.microsoft.com/office/drawing/2014/main" id="{CB6D53EB-CBBB-41AD-9F08-0222D1647374}"/>
            </a:ext>
          </a:extLst>
        </xdr:cNvPr>
        <xdr:cNvSpPr>
          <a:spLocks noChangeAspect="1" noChangeArrowheads="1"/>
        </xdr:cNvSpPr>
      </xdr:nvSpPr>
      <xdr:spPr bwMode="auto">
        <a:xfrm>
          <a:off x="8634132" y="929247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1781907</xdr:colOff>
      <xdr:row>140</xdr:row>
      <xdr:rowOff>29308</xdr:rowOff>
    </xdr:from>
    <xdr:ext cx="304800" cy="304800"/>
    <xdr:sp macro="" textlink="">
      <xdr:nvSpPr>
        <xdr:cNvPr id="29" name="AutoShape 1" descr="{\displaystyle E_{V}={\frac {dF}{dS}}}">
          <a:extLst>
            <a:ext uri="{FF2B5EF4-FFF2-40B4-BE49-F238E27FC236}">
              <a16:creationId xmlns:a16="http://schemas.microsoft.com/office/drawing/2014/main" id="{C21C80C7-06F7-43E6-B818-B80274B3DCEC}"/>
            </a:ext>
          </a:extLst>
        </xdr:cNvPr>
        <xdr:cNvSpPr>
          <a:spLocks noChangeAspect="1" noChangeArrowheads="1"/>
        </xdr:cNvSpPr>
      </xdr:nvSpPr>
      <xdr:spPr bwMode="auto">
        <a:xfrm>
          <a:off x="8631615" y="9314458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35169</xdr:colOff>
      <xdr:row>140</xdr:row>
      <xdr:rowOff>76200</xdr:rowOff>
    </xdr:from>
    <xdr:ext cx="304800" cy="304800"/>
    <xdr:sp macro="" textlink="">
      <xdr:nvSpPr>
        <xdr:cNvPr id="30" name="AutoShape 1" descr="{\displaystyle E_{V}={\frac {dF}{dS}}}">
          <a:extLst>
            <a:ext uri="{FF2B5EF4-FFF2-40B4-BE49-F238E27FC236}">
              <a16:creationId xmlns:a16="http://schemas.microsoft.com/office/drawing/2014/main" id="{5363BF7C-1F91-4F68-97CE-3A6799DA8765}"/>
            </a:ext>
          </a:extLst>
        </xdr:cNvPr>
        <xdr:cNvSpPr>
          <a:spLocks noChangeAspect="1" noChangeArrowheads="1"/>
        </xdr:cNvSpPr>
      </xdr:nvSpPr>
      <xdr:spPr bwMode="auto">
        <a:xfrm>
          <a:off x="8669301" y="931914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1822939</xdr:colOff>
      <xdr:row>140</xdr:row>
      <xdr:rowOff>0</xdr:rowOff>
    </xdr:from>
    <xdr:ext cx="304800" cy="304800"/>
    <xdr:sp macro="" textlink="">
      <xdr:nvSpPr>
        <xdr:cNvPr id="31" name="AutoShape 1" descr="{\displaystyle E_{V}={\frac {dF}{dS}}}">
          <a:extLst>
            <a:ext uri="{FF2B5EF4-FFF2-40B4-BE49-F238E27FC236}">
              <a16:creationId xmlns:a16="http://schemas.microsoft.com/office/drawing/2014/main" id="{79437FD7-17E1-4291-8A9C-D411644E376D}"/>
            </a:ext>
          </a:extLst>
        </xdr:cNvPr>
        <xdr:cNvSpPr>
          <a:spLocks noChangeAspect="1" noChangeArrowheads="1"/>
        </xdr:cNvSpPr>
      </xdr:nvSpPr>
      <xdr:spPr bwMode="auto">
        <a:xfrm>
          <a:off x="8634547" y="929247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1805353</xdr:colOff>
      <xdr:row>140</xdr:row>
      <xdr:rowOff>0</xdr:rowOff>
    </xdr:from>
    <xdr:ext cx="304800" cy="304800"/>
    <xdr:sp macro="" textlink="">
      <xdr:nvSpPr>
        <xdr:cNvPr id="32" name="AutoShape 1" descr="{\displaystyle E_{V}={\frac {dF}{dS}}}">
          <a:extLst>
            <a:ext uri="{FF2B5EF4-FFF2-40B4-BE49-F238E27FC236}">
              <a16:creationId xmlns:a16="http://schemas.microsoft.com/office/drawing/2014/main" id="{98C9CCCA-4D0F-4BCB-B3B9-AF01D723022D}"/>
            </a:ext>
          </a:extLst>
        </xdr:cNvPr>
        <xdr:cNvSpPr>
          <a:spLocks noChangeAspect="1" noChangeArrowheads="1"/>
        </xdr:cNvSpPr>
      </xdr:nvSpPr>
      <xdr:spPr bwMode="auto">
        <a:xfrm>
          <a:off x="8632201" y="929247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1781907</xdr:colOff>
      <xdr:row>141</xdr:row>
      <xdr:rowOff>29308</xdr:rowOff>
    </xdr:from>
    <xdr:ext cx="304800" cy="304800"/>
    <xdr:sp macro="" textlink="">
      <xdr:nvSpPr>
        <xdr:cNvPr id="33" name="AutoShape 1" descr="{\displaystyle E_{V}={\frac {dF}{dS}}}">
          <a:extLst>
            <a:ext uri="{FF2B5EF4-FFF2-40B4-BE49-F238E27FC236}">
              <a16:creationId xmlns:a16="http://schemas.microsoft.com/office/drawing/2014/main" id="{FF699A69-46D0-43C4-BCB7-E886AC2BB802}"/>
            </a:ext>
          </a:extLst>
        </xdr:cNvPr>
        <xdr:cNvSpPr>
          <a:spLocks noChangeAspect="1" noChangeArrowheads="1"/>
        </xdr:cNvSpPr>
      </xdr:nvSpPr>
      <xdr:spPr bwMode="auto">
        <a:xfrm>
          <a:off x="8631615" y="9632705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1781907</xdr:colOff>
      <xdr:row>142</xdr:row>
      <xdr:rowOff>29308</xdr:rowOff>
    </xdr:from>
    <xdr:ext cx="304800" cy="304800"/>
    <xdr:sp macro="" textlink="">
      <xdr:nvSpPr>
        <xdr:cNvPr id="34" name="AutoShape 1" descr="{\displaystyle E_{V}={\frac {dF}{dS}}}">
          <a:extLst>
            <a:ext uri="{FF2B5EF4-FFF2-40B4-BE49-F238E27FC236}">
              <a16:creationId xmlns:a16="http://schemas.microsoft.com/office/drawing/2014/main" id="{92262780-2BE6-47CB-8156-F7A234A43010}"/>
            </a:ext>
          </a:extLst>
        </xdr:cNvPr>
        <xdr:cNvSpPr>
          <a:spLocks noChangeAspect="1" noChangeArrowheads="1"/>
        </xdr:cNvSpPr>
      </xdr:nvSpPr>
      <xdr:spPr bwMode="auto">
        <a:xfrm>
          <a:off x="8631615" y="9632705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1781907</xdr:colOff>
      <xdr:row>143</xdr:row>
      <xdr:rowOff>29308</xdr:rowOff>
    </xdr:from>
    <xdr:ext cx="304800" cy="304800"/>
    <xdr:sp macro="" textlink="">
      <xdr:nvSpPr>
        <xdr:cNvPr id="35" name="AutoShape 1" descr="{\displaystyle E_{V}={\frac {dF}{dS}}}">
          <a:extLst>
            <a:ext uri="{FF2B5EF4-FFF2-40B4-BE49-F238E27FC236}">
              <a16:creationId xmlns:a16="http://schemas.microsoft.com/office/drawing/2014/main" id="{921CE254-01F5-4058-9FAA-D7A31829D6E2}"/>
            </a:ext>
          </a:extLst>
        </xdr:cNvPr>
        <xdr:cNvSpPr>
          <a:spLocks noChangeAspect="1" noChangeArrowheads="1"/>
        </xdr:cNvSpPr>
      </xdr:nvSpPr>
      <xdr:spPr bwMode="auto">
        <a:xfrm>
          <a:off x="8631615" y="9651195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1781907</xdr:colOff>
      <xdr:row>144</xdr:row>
      <xdr:rowOff>29308</xdr:rowOff>
    </xdr:from>
    <xdr:ext cx="304800" cy="304800"/>
    <xdr:sp macro="" textlink="">
      <xdr:nvSpPr>
        <xdr:cNvPr id="36" name="AutoShape 1" descr="{\displaystyle E_{V}={\frac {dF}{dS}}}">
          <a:extLst>
            <a:ext uri="{FF2B5EF4-FFF2-40B4-BE49-F238E27FC236}">
              <a16:creationId xmlns:a16="http://schemas.microsoft.com/office/drawing/2014/main" id="{11CE7637-7E2A-41F6-8AE6-06870A28802F}"/>
            </a:ext>
          </a:extLst>
        </xdr:cNvPr>
        <xdr:cNvSpPr>
          <a:spLocks noChangeAspect="1" noChangeArrowheads="1"/>
        </xdr:cNvSpPr>
      </xdr:nvSpPr>
      <xdr:spPr bwMode="auto">
        <a:xfrm>
          <a:off x="8631499" y="951636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2190750</xdr:colOff>
      <xdr:row>0</xdr:row>
      <xdr:rowOff>104775</xdr:rowOff>
    </xdr:from>
    <xdr:to>
      <xdr:col>2</xdr:col>
      <xdr:colOff>171450</xdr:colOff>
      <xdr:row>7</xdr:row>
      <xdr:rowOff>122993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F6FD404A-0CEF-4AED-8F3D-09F458C8F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24150" y="104775"/>
          <a:ext cx="2200275" cy="14279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6068a73cbf6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PC%20VOL%202/METRO/INGENIERIA%20METALICA/PASARELA%20ESTACION%20ISABELA/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DATOSCUB/Proyectos%20Especiales/Obras%20Sector%20Salud%20(H-S)%202000/NORTE/Santiago/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ald/My%20Documents/Documentos%20Compartidos%20(Donald-Geovanny)/Presupuestos%20TRANSPARENTADOS/Omar%20CD%20System/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An&#225;lisis%201,%202,%203/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OYECTO%20PIEDRA%20BLANCA/JOEL/APC/InaconsaACT/Volumenes%20del%20Presupuesto/bPrimer%20Nivel/CIAceros%201erN.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JOEL/APC/InaconsaACT/Soportes%20Analisis,Presupuestos,Controles/BPreliminar/Soportes%20Grales.Controles%20de%20Ob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Ray/Escritorio/Presupuesto%20Habitacional%20Piedra%20Blanca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CARPETAS%20DEPTO.%20PRESUPUESTOS/FERNANDEZ/ANALISIS/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leinier/e/Documents%20and%20Settings/Ing.%20Tony%20Hernandez/Escritorio/Comedor%20Juegos%20Regionales%20Bayagu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geobanny/Barrick/Paquete%20II/PIT%20OFFICE/PRESUPUESTO%20PIT%20OFFI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esupuesto%20donald%202007/DONALD%20PC%20VOL%202/Archivo%20Horacio/Proyectos%20Ingenieria%20Metalica/Concurso%20Mao/Presupuestos/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-especi/Obras%20Sector%20Salud%20(H-S)%202000/NORTE/Santiago/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presupuesto%20donald%202007/DONALD%20PC%20VOL%202/Archivo%20Horacio/Proyectos%20Ingenieria%20Metalica/Concurso%20Mao/Presupuestos/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  <sheetName val="Resumen"/>
      <sheetName val="Presup_1"/>
      <sheetName val="analisis_Electrico"/>
      <sheetName val="Presup_2"/>
      <sheetName val="analisis_Electrico1"/>
      <sheetName val="Presup_3"/>
      <sheetName val="analisis_Electrico2"/>
      <sheetName val="Presup_4"/>
      <sheetName val="analisis_Electrico3"/>
      <sheetName val="Presup_5"/>
      <sheetName val="analisis_Electrico4"/>
      <sheetName val="Presup_6"/>
      <sheetName val="analisis_Electrico5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nal term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análisis"/>
      <sheetName val="Precio_de_Vigas"/>
      <sheetName val="Hss_10&quot;_x_3&quot;_x__125&quot;"/>
      <sheetName val="C_5&quot;_x_10&quot;_x_2_mm"/>
      <sheetName val="C_2&quot;_x_10&quot;_x_2mm"/>
      <sheetName val="ANALISIS_STO_DGO"/>
      <sheetName val="Precio_de_Vigas1"/>
      <sheetName val="Hss_10&quot;_x_3&quot;_x__125&quot;1"/>
      <sheetName val="C_5&quot;_x_10&quot;_x_2_mm1"/>
      <sheetName val="C_2&quot;_x_10&quot;_x_2mm1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  <sheetName val="Precio_de_Vigas4"/>
      <sheetName val="Hss_10&quot;_x_3&quot;_x__125&quot;4"/>
      <sheetName val="C_5&quot;_x_10&quot;_x_2_mm4"/>
      <sheetName val="C_2&quot;_x_10&quot;_x_2mm4"/>
      <sheetName val="ANALISIS_STO_DGO4"/>
      <sheetName val="Precio_de_Vigas5"/>
      <sheetName val="Hss_10&quot;_x_3&quot;_x__125&quot;5"/>
      <sheetName val="C_5&quot;_x_10&quot;_x_2_mm5"/>
      <sheetName val="C_2&quot;_x_10&quot;_x_2mm5"/>
      <sheetName val="ANALISIS_STO_DGO5"/>
      <sheetName val="Mat"/>
      <sheetName val="anal term"/>
      <sheetName val="Jornal"/>
      <sheetName val="Anal. horm."/>
      <sheetName val="PU-Elect."/>
      <sheetName val="Ana-Sanit."/>
      <sheetName val="Pu-Sanit.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>
            <v>0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2" refreshError="1"/>
      <sheetData sheetId="3" refreshError="1"/>
      <sheetData sheetId="4">
        <row r="7">
          <cell r="C7" t="str">
            <v>Cant.</v>
          </cell>
        </row>
      </sheetData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 refreshError="1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  <sheetName val="presupuesto"/>
      <sheetName val="Precio"/>
      <sheetName val="Demolicion_de_Vadenes_Existente"/>
      <sheetName val="Demolicion_de_Registros_Exist_"/>
      <sheetName val="Remoción_de_Carpeta_de_Rodadura"/>
      <sheetName val="Reposicion_C__Rodadura_2,5_pulg"/>
      <sheetName val="Reposicion_C__Rodadura_2_pulg_"/>
      <sheetName val="Corte_Acera_Conten_p'_Imbor_"/>
      <sheetName val="Demolicion_Aceras_y_Contenes"/>
      <sheetName val="Corte_de_Asfalto"/>
      <sheetName val="Demolicion_Imbor__Existentes"/>
      <sheetName val="Reposicion_Acometidas_(AN)"/>
      <sheetName val="Reposicion_Acometidas_(AP)"/>
      <sheetName val="Uso_de_bomba"/>
      <sheetName val="Señalizacion_y_Control_de_Trans"/>
      <sheetName val="Limpieza_continua_de_obra"/>
      <sheetName val="Limpieza_Campamento"/>
      <sheetName val="Limp__Tub__en_Tramo"/>
      <sheetName val="Sum__y_col__Tub__60&quot;_H_A_"/>
      <sheetName val="Sum__y_col__Tub__18&quot;_H_A___"/>
      <sheetName val="Sum__y_col__Tub__42&quot;_H_A__"/>
      <sheetName val="_Desbroce_Solar_Desvio_Provisi_"/>
      <sheetName val="Reposicion_Aceras_"/>
      <sheetName val="Reposicion_de_Contenes"/>
      <sheetName val="Imbornales_3_Parrillas"/>
      <sheetName val="Registro_secundario_(Pluvial)_"/>
      <sheetName val="Registros_de_4@5_mts_(Pluvial)"/>
      <sheetName val="Registros_de_2_@_3_mts_(AN)"/>
      <sheetName val="Registros_de_2_@_3_mts_(AP)"/>
      <sheetName val="Sum__y_col__Tub__interconexion_"/>
      <sheetName val="Sum__y_col__Tub__8&quot;_H_S__Agua_N"/>
      <sheetName val="Remoción_Tub__24''_H_S___"/>
      <sheetName val="Remoción_Tub__8&quot;_H_S__AN"/>
      <sheetName val="Bote_Mat__Exce_Reg_e_Imb"/>
      <sheetName val="Sum__y_col__de_Mat__de_Asiento"/>
      <sheetName val="Sum__y_col__de_Mat__de_base"/>
      <sheetName val="Sum__y_col__Relleno_Compact_"/>
      <sheetName val="Sum__y_col_de_Relleno_T__interc"/>
      <sheetName val="Sum__y_col__Relleno_p'imbornal"/>
      <sheetName val="Sum__y_col_de_Relleno_regis_"/>
      <sheetName val="_Relleno_Compact_total_"/>
      <sheetName val="Exc__p'_Tub__60&quot;_H_A_"/>
      <sheetName val="Exc__p'_Tub__42&quot;_H_A_"/>
      <sheetName val="Exc__p'_Tub__interconexión"/>
      <sheetName val="Exc__p'_Imbornales"/>
      <sheetName val="Exc__p'_Registros_"/>
      <sheetName val="Total_Exc_"/>
      <sheetName val="Presupuesto_Reformado"/>
      <sheetName val="Datos_a_Project"/>
      <sheetName val="Analisis_de_Madera"/>
      <sheetName val="Cargas_Sociales"/>
      <sheetName val="Tarifas_de_Alquiler_de_Equipo"/>
      <sheetName val="Presupuesto_Original"/>
      <sheetName val="Analisis_Unitarios"/>
      <sheetName val="VOLUMETRIA_FINAL_ETAPA_I_(2)"/>
      <sheetName val="VOLUMETRIA_FINAL_ETAPA_I"/>
      <sheetName val="VOLUMENES_DE_CUBICACION_FINAL"/>
      <sheetName val="GRAFICO_(2)"/>
      <sheetName val="Demolicion_de_Vadenes_Existent1"/>
      <sheetName val="Demolicion_de_Registros_Exist_1"/>
      <sheetName val="Remoción_de_Carpeta_de_Rodadur1"/>
      <sheetName val="Reposicion_C__Rodadura_2,5_pul1"/>
      <sheetName val="Reposicion_C__Rodadura_2_pulg_1"/>
      <sheetName val="Corte_Acera_Conten_p'_Imbor_1"/>
      <sheetName val="Demolicion_Aceras_y_Contenes1"/>
      <sheetName val="Corte_de_Asfalto1"/>
      <sheetName val="Demolicion_Imbor__Existentes1"/>
      <sheetName val="Reposicion_Acometidas_(AN)1"/>
      <sheetName val="Reposicion_Acometidas_(AP)1"/>
      <sheetName val="Uso_de_bomba1"/>
      <sheetName val="Señalizacion_y_Control_de_Tran1"/>
      <sheetName val="Limpieza_continua_de_obra1"/>
      <sheetName val="Limpieza_Campamento1"/>
      <sheetName val="Limp__Tub__en_Tramo1"/>
      <sheetName val="Sum__y_col__Tub__60&quot;_H_A_1"/>
      <sheetName val="Sum__y_col__Tub__18&quot;_H_A___1"/>
      <sheetName val="Sum__y_col__Tub__42&quot;_H_A__1"/>
      <sheetName val="_Desbroce_Solar_Desvio_Provisi1"/>
      <sheetName val="Reposicion_Aceras_1"/>
      <sheetName val="Reposicion_de_Contenes1"/>
      <sheetName val="Imbornales_3_Parrillas1"/>
      <sheetName val="Registro_secundario_(Pluvial)_1"/>
      <sheetName val="Registros_de_4@5_mts_(Pluvial)1"/>
      <sheetName val="Registros_de_2_@_3_mts_(AN)1"/>
      <sheetName val="Registros_de_2_@_3_mts_(AP)1"/>
      <sheetName val="Sum__y_col__Tub__interconexion1"/>
      <sheetName val="Sum__y_col__Tub__8&quot;_H_S__Agua_1"/>
      <sheetName val="Remoción_Tub__24''_H_S___1"/>
      <sheetName val="Remoción_Tub__8&quot;_H_S__AN1"/>
      <sheetName val="Bote_Mat__Exce_Reg_e_Imb1"/>
      <sheetName val="Sum__y_col__de_Mat__de_Asiento1"/>
      <sheetName val="Sum__y_col__de_Mat__de_base1"/>
      <sheetName val="Sum__y_col__Relleno_Compact_1"/>
      <sheetName val="Sum__y_col_de_Relleno_T__inter1"/>
      <sheetName val="Sum__y_col__Relleno_p'imbornal1"/>
      <sheetName val="Sum__y_col_de_Relleno_regis_1"/>
      <sheetName val="_Relleno_Compact_total_1"/>
      <sheetName val="Exc__p'_Tub__60&quot;_H_A_1"/>
      <sheetName val="Exc__p'_Tub__42&quot;_H_A_1"/>
      <sheetName val="Exc__p'_Tub__interconexión1"/>
      <sheetName val="Exc__p'_Imbornales1"/>
      <sheetName val="Exc__p'_Registros_1"/>
      <sheetName val="Total_Exc_1"/>
      <sheetName val="Presupuesto_Reformado1"/>
      <sheetName val="Datos_a_Project1"/>
      <sheetName val="Analisis_de_Madera1"/>
      <sheetName val="Cargas_Sociales1"/>
      <sheetName val="Tarifas_de_Alquiler_de_Equipo1"/>
      <sheetName val="Presupuesto_Original1"/>
      <sheetName val="Analisis_Unitarios1"/>
      <sheetName val="VOLUMETRIA_FINAL_ETAPA_I_(2)1"/>
      <sheetName val="VOLUMETRIA_FINAL_ETAPA_I1"/>
      <sheetName val="VOLUMENES_DE_CUBICACION_FINAL1"/>
      <sheetName val="GRAFICO_(2)1"/>
      <sheetName val="Demolicion_de_Vadenes_Existent2"/>
      <sheetName val="Demolicion_de_Registros_Exist_2"/>
      <sheetName val="Remoción_de_Carpeta_de_Rodadur2"/>
      <sheetName val="Reposicion_C__Rodadura_2,5_pul2"/>
      <sheetName val="Reposicion_C__Rodadura_2_pulg_2"/>
      <sheetName val="Corte_Acera_Conten_p'_Imbor_2"/>
      <sheetName val="Demolicion_Aceras_y_Contenes2"/>
      <sheetName val="Corte_de_Asfalto2"/>
      <sheetName val="Demolicion_Imbor__Existentes2"/>
      <sheetName val="Reposicion_Acometidas_(AN)2"/>
      <sheetName val="Reposicion_Acometidas_(AP)2"/>
      <sheetName val="Uso_de_bomba2"/>
      <sheetName val="Señalizacion_y_Control_de_Tran2"/>
      <sheetName val="Limpieza_continua_de_obra2"/>
      <sheetName val="Limpieza_Campamento2"/>
      <sheetName val="Limp__Tub__en_Tramo2"/>
      <sheetName val="Sum__y_col__Tub__60&quot;_H_A_2"/>
      <sheetName val="Sum__y_col__Tub__18&quot;_H_A___2"/>
      <sheetName val="Sum__y_col__Tub__42&quot;_H_A__2"/>
      <sheetName val="_Desbroce_Solar_Desvio_Provisi2"/>
      <sheetName val="Reposicion_Aceras_2"/>
      <sheetName val="Reposicion_de_Contenes2"/>
      <sheetName val="Imbornales_3_Parrillas2"/>
      <sheetName val="Registro_secundario_(Pluvial)_2"/>
      <sheetName val="Registros_de_4@5_mts_(Pluvial)2"/>
      <sheetName val="Registros_de_2_@_3_mts_(AN)2"/>
      <sheetName val="Registros_de_2_@_3_mts_(AP)2"/>
      <sheetName val="Sum__y_col__Tub__interconexion2"/>
      <sheetName val="Sum__y_col__Tub__8&quot;_H_S__Agua_2"/>
      <sheetName val="Remoción_Tub__24''_H_S___2"/>
      <sheetName val="Remoción_Tub__8&quot;_H_S__AN2"/>
      <sheetName val="Bote_Mat__Exce_Reg_e_Imb2"/>
      <sheetName val="Sum__y_col__de_Mat__de_Asiento2"/>
      <sheetName val="Sum__y_col__de_Mat__de_base2"/>
      <sheetName val="Sum__y_col__Relleno_Compact_2"/>
      <sheetName val="Sum__y_col_de_Relleno_T__inter2"/>
      <sheetName val="Sum__y_col__Relleno_p'imbornal2"/>
      <sheetName val="Sum__y_col_de_Relleno_regis_2"/>
      <sheetName val="_Relleno_Compact_total_2"/>
      <sheetName val="Exc__p'_Tub__60&quot;_H_A_2"/>
      <sheetName val="Exc__p'_Tub__42&quot;_H_A_2"/>
      <sheetName val="Exc__p'_Tub__interconexión2"/>
      <sheetName val="Exc__p'_Imbornales2"/>
      <sheetName val="Exc__p'_Registros_2"/>
      <sheetName val="Total_Exc_2"/>
      <sheetName val="Presupuesto_Reformado2"/>
      <sheetName val="Datos_a_Project2"/>
      <sheetName val="Analisis_de_Madera2"/>
      <sheetName val="Cargas_Sociales2"/>
      <sheetName val="Tarifas_de_Alquiler_de_Equipo2"/>
      <sheetName val="Presupuesto_Original2"/>
      <sheetName val="Analisis_Unitarios2"/>
      <sheetName val="VOLUMETRIA_FINAL_ETAPA_I_(2)2"/>
      <sheetName val="VOLUMETRIA_FINAL_ETAPA_I2"/>
      <sheetName val="VOLUMENES_DE_CUBICACION_FINAL2"/>
      <sheetName val="GRAFICO_(2)2"/>
      <sheetName val="Demolicion_de_Vadenes_Existent3"/>
      <sheetName val="Demolicion_de_Registros_Exist_3"/>
      <sheetName val="Remoción_de_Carpeta_de_Rodadur3"/>
      <sheetName val="Reposicion_C__Rodadura_2,5_pul3"/>
      <sheetName val="Reposicion_C__Rodadura_2_pulg_3"/>
      <sheetName val="Corte_Acera_Conten_p'_Imbor_3"/>
      <sheetName val="Demolicion_Aceras_y_Contenes3"/>
      <sheetName val="Corte_de_Asfalto3"/>
      <sheetName val="Demolicion_Imbor__Existentes3"/>
      <sheetName val="Reposicion_Acometidas_(AN)3"/>
      <sheetName val="Reposicion_Acometidas_(AP)3"/>
      <sheetName val="Uso_de_bomba3"/>
      <sheetName val="Señalizacion_y_Control_de_Tran3"/>
      <sheetName val="Limpieza_continua_de_obra3"/>
      <sheetName val="Limpieza_Campamento3"/>
      <sheetName val="Limp__Tub__en_Tramo3"/>
      <sheetName val="Sum__y_col__Tub__60&quot;_H_A_3"/>
      <sheetName val="Sum__y_col__Tub__18&quot;_H_A___3"/>
      <sheetName val="Sum__y_col__Tub__42&quot;_H_A__3"/>
      <sheetName val="_Desbroce_Solar_Desvio_Provisi3"/>
      <sheetName val="Reposicion_Aceras_3"/>
      <sheetName val="Reposicion_de_Contenes3"/>
      <sheetName val="Imbornales_3_Parrillas3"/>
      <sheetName val="Registro_secundario_(Pluvial)_3"/>
      <sheetName val="Registros_de_4@5_mts_(Pluvial)3"/>
      <sheetName val="Registros_de_2_@_3_mts_(AN)3"/>
      <sheetName val="Registros_de_2_@_3_mts_(AP)3"/>
      <sheetName val="Sum__y_col__Tub__interconexion3"/>
      <sheetName val="Sum__y_col__Tub__8&quot;_H_S__Agua_3"/>
      <sheetName val="Remoción_Tub__24''_H_S___3"/>
      <sheetName val="Remoción_Tub__8&quot;_H_S__AN3"/>
      <sheetName val="Bote_Mat__Exce_Reg_e_Imb3"/>
      <sheetName val="Sum__y_col__de_Mat__de_Asiento3"/>
      <sheetName val="Sum__y_col__de_Mat__de_base3"/>
      <sheetName val="Sum__y_col__Relleno_Compact_3"/>
      <sheetName val="Sum__y_col_de_Relleno_T__inter3"/>
      <sheetName val="Sum__y_col__Relleno_p'imbornal3"/>
      <sheetName val="Sum__y_col_de_Relleno_regis_3"/>
      <sheetName val="_Relleno_Compact_total_3"/>
      <sheetName val="Exc__p'_Tub__60&quot;_H_A_3"/>
      <sheetName val="Exc__p'_Tub__42&quot;_H_A_3"/>
      <sheetName val="Exc__p'_Tub__interconexión3"/>
      <sheetName val="Exc__p'_Imbornales3"/>
      <sheetName val="Exc__p'_Registros_3"/>
      <sheetName val="Total_Exc_3"/>
      <sheetName val="Presupuesto_Reformado3"/>
      <sheetName val="Datos_a_Project3"/>
      <sheetName val="Analisis_de_Madera3"/>
      <sheetName val="Cargas_Sociales3"/>
      <sheetName val="Tarifas_de_Alquiler_de_Equipo3"/>
      <sheetName val="Presupuesto_Original3"/>
      <sheetName val="Analisis_Unitarios3"/>
      <sheetName val="VOLUMETRIA_FINAL_ETAPA_I_(2)3"/>
      <sheetName val="VOLUMETRIA_FINAL_ETAPA_I3"/>
      <sheetName val="VOLUMENES_DE_CUBICACION_FINAL3"/>
      <sheetName val="GRAFICO_(2)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5">
          <cell r="L15">
            <v>1.327</v>
          </cell>
        </row>
      </sheetData>
      <sheetData sheetId="110"/>
      <sheetData sheetId="111">
        <row r="29">
          <cell r="G29">
            <v>1.4739668659952441</v>
          </cell>
        </row>
      </sheetData>
      <sheetData sheetId="112">
        <row r="29">
          <cell r="I29">
            <v>3358.9571999999998</v>
          </cell>
        </row>
      </sheetData>
      <sheetData sheetId="113"/>
      <sheetData sheetId="114">
        <row r="2">
          <cell r="K2">
            <v>1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15">
          <cell r="L15">
            <v>1.327</v>
          </cell>
        </row>
      </sheetData>
      <sheetData sheetId="166"/>
      <sheetData sheetId="167">
        <row r="29">
          <cell r="G29">
            <v>1.4739668659952441</v>
          </cell>
        </row>
      </sheetData>
      <sheetData sheetId="168">
        <row r="29">
          <cell r="I29">
            <v>3358.9571999999998</v>
          </cell>
        </row>
      </sheetData>
      <sheetData sheetId="169"/>
      <sheetData sheetId="170">
        <row r="2">
          <cell r="K2">
            <v>1</v>
          </cell>
        </row>
      </sheetData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>
        <row r="15">
          <cell r="L15">
            <v>1.327</v>
          </cell>
        </row>
      </sheetData>
      <sheetData sheetId="222"/>
      <sheetData sheetId="223">
        <row r="29">
          <cell r="G29">
            <v>1.4739668659952441</v>
          </cell>
        </row>
      </sheetData>
      <sheetData sheetId="224">
        <row r="29">
          <cell r="I29">
            <v>3358.9571999999998</v>
          </cell>
        </row>
      </sheetData>
      <sheetData sheetId="225"/>
      <sheetData sheetId="226">
        <row r="2">
          <cell r="K2">
            <v>1</v>
          </cell>
        </row>
      </sheetData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5">
          <cell r="L15">
            <v>1.327</v>
          </cell>
        </row>
      </sheetData>
      <sheetData sheetId="278"/>
      <sheetData sheetId="279">
        <row r="29">
          <cell r="G29">
            <v>1.4739668659952441</v>
          </cell>
        </row>
      </sheetData>
      <sheetData sheetId="280">
        <row r="29">
          <cell r="I29">
            <v>3358.9571999999998</v>
          </cell>
        </row>
      </sheetData>
      <sheetData sheetId="281"/>
      <sheetData sheetId="282">
        <row r="2">
          <cell r="K2">
            <v>1</v>
          </cell>
        </row>
      </sheetData>
      <sheetData sheetId="283"/>
      <sheetData sheetId="284"/>
      <sheetData sheetId="285"/>
      <sheetData sheetId="28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  <sheetName val="Hoja1"/>
      <sheetName val="Analisis de Precios Unitarios"/>
      <sheetName val="Hoja3"/>
      <sheetName val="Insumos"/>
      <sheetName val="Materiales"/>
      <sheetName val="Analisis Unitarios"/>
      <sheetName val="Cargas Sociales"/>
      <sheetName val="Datos a Project"/>
      <sheetName val="Tarifas de Alquiler de Equipo"/>
      <sheetName val="Mat"/>
      <sheetName val="anal term"/>
      <sheetName val="Jornal"/>
      <sheetName val="Trabajos Generales"/>
      <sheetName val="Listado_Equipos_a_utilizar"/>
      <sheetName val="Analisis_de_Precios_Unitarios"/>
      <sheetName val="anal_term"/>
      <sheetName val="Listado_Equipos_a_utilizar1"/>
      <sheetName val="Analisis_de_Precios_Unitarios1"/>
      <sheetName val="anal_term1"/>
      <sheetName val="Listado_Equipos_a_utilizar2"/>
      <sheetName val="Analisis_de_Precios_Unitarios2"/>
      <sheetName val="anal_term2"/>
      <sheetName val="Listado_Equipos_a_utilizar3"/>
      <sheetName val="Analisis_de_Precios_Unitarios3"/>
      <sheetName val="anal_term3"/>
      <sheetName val="Listado_Equipos_a_utilizar4"/>
      <sheetName val="Analisis_de_Precios_Unitarios4"/>
      <sheetName val="anal_term4"/>
      <sheetName val="Listado_Equipos_a_utilizar5"/>
      <sheetName val="Analisis_de_Precios_Unitarios5"/>
      <sheetName val="anal_term5"/>
    </sheetNames>
    <sheetDataSet>
      <sheetData sheetId="0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I11">
            <v>1863.7719999999999</v>
          </cell>
        </row>
      </sheetData>
      <sheetData sheetId="15"/>
      <sheetData sheetId="16"/>
      <sheetData sheetId="17">
        <row r="11">
          <cell r="I11">
            <v>1863.7719999999999</v>
          </cell>
        </row>
      </sheetData>
      <sheetData sheetId="18"/>
      <sheetData sheetId="19"/>
      <sheetData sheetId="20">
        <row r="11">
          <cell r="I11">
            <v>1863.7719999999999</v>
          </cell>
        </row>
      </sheetData>
      <sheetData sheetId="21"/>
      <sheetData sheetId="22"/>
      <sheetData sheetId="23">
        <row r="11">
          <cell r="I11">
            <v>1863.7719999999999</v>
          </cell>
        </row>
      </sheetData>
      <sheetData sheetId="24"/>
      <sheetData sheetId="25"/>
      <sheetData sheetId="26">
        <row r="11">
          <cell r="I11">
            <v>1863.7719999999999</v>
          </cell>
        </row>
      </sheetData>
      <sheetData sheetId="27"/>
      <sheetData sheetId="28"/>
      <sheetData sheetId="29">
        <row r="11">
          <cell r="I11">
            <v>1863.7719999999999</v>
          </cell>
        </row>
      </sheetData>
      <sheetData sheetId="30"/>
      <sheetData sheetId="3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Detalle_Acero"/>
      <sheetName val="O_M__y_Salarios"/>
      <sheetName val="Trabajos_Generales"/>
      <sheetName val="COSTO_INDIRECTO"/>
      <sheetName val="OPERADORES_EQUIPOS"/>
      <sheetName val="HORM__Y_MORTEROS_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V_Tierras_A"/>
      <sheetName val="V_Tierras_A1"/>
      <sheetName val="materiales_(2)"/>
      <sheetName val="INSU"/>
      <sheetName val="MO"/>
      <sheetName val="Desembolso de Caja"/>
      <sheetName val="Cotz."/>
      <sheetName val="insumo"/>
      <sheetName val="mezcla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Detalle_Acero4"/>
      <sheetName val="O_M__y_Salarios4"/>
      <sheetName val="Trabajos_Generales4"/>
      <sheetName val="COSTO_INDIRECTO4"/>
      <sheetName val="OPERADORES_EQUIPOS4"/>
      <sheetName val="HORM__Y_MORTEROS_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Detalle_Acero5"/>
      <sheetName val="O_M__y_Salarios5"/>
      <sheetName val="Trabajos_Generales5"/>
      <sheetName val="COSTO_INDIRECTO5"/>
      <sheetName val="OPERADORES_EQUIPOS5"/>
      <sheetName val="HORM__Y_MORTEROS_5"/>
      <sheetName val="materiales_(2)1"/>
      <sheetName val="V_Tierras_A2"/>
      <sheetName val="materiales_(2)2"/>
      <sheetName val="V_Tierras_A3"/>
      <sheetName val="materiales_(2)3"/>
      <sheetName val="caseta de planta"/>
      <sheetName val="V_Tierras_A4"/>
      <sheetName val="materiales_(2)4"/>
      <sheetName val="V_Tierras_A5"/>
      <sheetName val="materiales_(2)5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01">
          <cell r="F201">
            <v>7792.2050656250012</v>
          </cell>
        </row>
      </sheetData>
      <sheetData sheetId="28"/>
      <sheetData sheetId="29" refreshError="1"/>
      <sheetData sheetId="30" refreshError="1"/>
      <sheetData sheetId="31" refreshError="1"/>
      <sheetData sheetId="32">
        <row r="201">
          <cell r="F201">
            <v>7792.2050656250012</v>
          </cell>
        </row>
      </sheetData>
      <sheetData sheetId="33">
        <row r="201">
          <cell r="F201">
            <v>7792.2050656250003</v>
          </cell>
        </row>
      </sheetData>
      <sheetData sheetId="34"/>
      <sheetData sheetId="35"/>
      <sheetData sheetId="36"/>
      <sheetData sheetId="37"/>
      <sheetData sheetId="38">
        <row r="201">
          <cell r="F201">
            <v>7792.2050656250003</v>
          </cell>
        </row>
      </sheetData>
      <sheetData sheetId="39"/>
      <sheetData sheetId="40">
        <row r="201">
          <cell r="F201">
            <v>7792.2050656250012</v>
          </cell>
        </row>
      </sheetData>
      <sheetData sheetId="41">
        <row r="201">
          <cell r="F201">
            <v>7792.2050656250012</v>
          </cell>
        </row>
      </sheetData>
      <sheetData sheetId="42">
        <row r="201">
          <cell r="F201">
            <v>7792.2050656250012</v>
          </cell>
        </row>
      </sheetData>
      <sheetData sheetId="43">
        <row r="201">
          <cell r="F201">
            <v>7792.2050656250003</v>
          </cell>
        </row>
      </sheetData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>
        <row r="201">
          <cell r="F201">
            <v>7792.2050656250012</v>
          </cell>
        </row>
      </sheetData>
      <sheetData sheetId="54">
        <row r="201">
          <cell r="F201">
            <v>7792.2050656250012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01">
          <cell r="F201">
            <v>7792.2050656250012</v>
          </cell>
        </row>
      </sheetData>
      <sheetData sheetId="67">
        <row r="201">
          <cell r="F201">
            <v>7792.2050656250012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201">
          <cell r="F201">
            <v>7792.2050656250012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201">
          <cell r="F201">
            <v>7792.2050656250012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201">
          <cell r="F201">
            <v>7792.2050656250012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  <sheetName val="lista de materiales"/>
      <sheetName val="Análisis costo SEE- KfW"/>
      <sheetName val="Lista P.U."/>
      <sheetName val="Sheet1"/>
      <sheetName val="Sheet2"/>
      <sheetName val="Sheet3"/>
    </sheetNames>
    <sheetDataSet>
      <sheetData sheetId="0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Insumos materiales"/>
      <sheetName val="Costos Mano de Obra"/>
      <sheetName val="caseta de planta"/>
      <sheetName val="Ana. blocks y termin."/>
      <sheetName val="Ana. Horm mexc mort"/>
      <sheetName val="Análisis_de_Precios1"/>
      <sheetName val="Análisis_de_Precios"/>
      <sheetName val="Tramo_I5"/>
      <sheetName val="Tramo_I_(alt__&quot;B&quot;)5"/>
      <sheetName val="Tramo_II5"/>
      <sheetName val="Tramo_II_(alt_&quot;B&quot;)5"/>
      <sheetName val="Tramo_III5"/>
      <sheetName val="Tramo_III_(Alt__&quot;B&quot;)5"/>
      <sheetName val="Tramo_IV5"/>
      <sheetName val="Tramo_IV_(Alt_&quot;B&quot;)5"/>
      <sheetName val="Tramo_V5"/>
      <sheetName val="Tramo_V_(Alt__&quot;B&quot;)5"/>
      <sheetName val="Tramo_IV_(2)5"/>
      <sheetName val="Listado_Equipos_a_utilizar5"/>
      <sheetName val="Analisis_de_Costos_Aceras4"/>
      <sheetName val="MANT_TRANSITO4"/>
      <sheetName val="anal_term4"/>
      <sheetName val="M_O_4"/>
      <sheetName val="Tramo_I6"/>
      <sheetName val="Tramo_I_(alt__&quot;B&quot;)6"/>
      <sheetName val="Tramo_II6"/>
      <sheetName val="Tramo_II_(alt_&quot;B&quot;)6"/>
      <sheetName val="Tramo_III6"/>
      <sheetName val="Tramo_III_(Alt__&quot;B&quot;)6"/>
      <sheetName val="Tramo_IV6"/>
      <sheetName val="Tramo_IV_(Alt_&quot;B&quot;)6"/>
      <sheetName val="Tramo_V6"/>
      <sheetName val="Tramo_V_(Alt__&quot;B&quot;)6"/>
      <sheetName val="Tramo_IV_(2)6"/>
      <sheetName val="Listado_Equipos_a_utilizar6"/>
      <sheetName val="Analisis_de_Costos_Aceras5"/>
      <sheetName val="MANT_TRANSITO5"/>
      <sheetName val="anal_term5"/>
      <sheetName val="M_O_5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 refreshError="1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" refreshError="1"/>
      <sheetData sheetId="2" refreshError="1"/>
      <sheetData sheetId="3">
        <row r="13">
          <cell r="I13">
            <v>5208.2</v>
          </cell>
        </row>
      </sheetData>
      <sheetData sheetId="4">
        <row r="39">
          <cell r="G39">
            <v>37.200000000000003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  <sheetName val="Presup.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  <sheetName val="ANALISIS_STO_DGO2"/>
      <sheetName val="PRES__BOCA_NUEVA2"/>
      <sheetName val="CONTRARO_SEÑALIZACIONES2"/>
      <sheetName val="EDIFICIO_COUNTERS"/>
      <sheetName val="LISTADO_INSUMOS_DEL_2000"/>
      <sheetName val="Presup_"/>
      <sheetName val="ANALISIS_STO_DGO3"/>
      <sheetName val="PRES__BOCA_NUEVA3"/>
      <sheetName val="CONTRARO_SEÑALIZACIONES3"/>
      <sheetName val="EDIFICIO_COUNTERS1"/>
      <sheetName val="LISTADO_INSUMOS_DEL_20001"/>
      <sheetName val="Presup_1"/>
      <sheetName val="Análisis_de_Precios"/>
      <sheetName val="Resumen_Precio_Equipos"/>
      <sheetName val="O_M__y_Salarios"/>
      <sheetName val="TC-C27"/>
      <sheetName val="EX-V28"/>
      <sheetName val="RV-C13"/>
      <sheetName val="RV-C28"/>
      <sheetName val="EXC. QMC"/>
      <sheetName val="RV-H27"/>
      <sheetName val="EX-C36"/>
      <sheetName val="CF-C12"/>
      <sheetName val="EX-C37"/>
      <sheetName val="EX-C20"/>
      <sheetName val="EX-C24"/>
      <sheetName val="TRACT.MINA"/>
      <sheetName val="EX-C38"/>
      <sheetName val="EX-C27"/>
      <sheetName val="EX-C42"/>
      <sheetName val="% Ralenti CF-C12."/>
      <sheetName val="% Ralenti EXC."/>
      <sheetName val="% Ralenti EXC. (2)"/>
      <sheetName val="REND."/>
      <sheetName val="Produccion"/>
      <sheetName val="trac"/>
      <sheetName val="T. HORA"/>
      <sheetName val="Base de Dato"/>
      <sheetName val="Precio"/>
      <sheetName val="Analisis de precios SURFACE"/>
      <sheetName val="Sheet1"/>
      <sheetName val="Sheet2"/>
      <sheetName val="Sheet3"/>
      <sheetName val="Los Ángeles (Fase II)"/>
      <sheetName val="MANO DE OBRA"/>
      <sheetName val="ANALISIS_STO_DGO4"/>
      <sheetName val="PRES__BOCA_NUEVA4"/>
      <sheetName val="CONTRARO_SEÑALIZACIONES4"/>
      <sheetName val="EDIFICIO_COUNTERS2"/>
      <sheetName val="Presup_2"/>
      <sheetName val="LISTADO_INSUMOS_DEL_20002"/>
      <sheetName val="Análisis_de_Precios1"/>
      <sheetName val="Resumen_Precio_Equipos1"/>
      <sheetName val="O_M__y_Salarios1"/>
      <sheetName val="PRESUP__HOSPIT__VERON"/>
      <sheetName val="Planilla_&lt;ENM#5&gt;"/>
      <sheetName val="Resumen_Reducciones"/>
      <sheetName val="Planilla___"/>
      <sheetName val="Estudios_y_Diseños"/>
      <sheetName val="&lt;T-0&gt;Sop_Estudios_y_Diseños"/>
      <sheetName val="Otros_Indirectos"/>
      <sheetName val="(1)-Trab_Gen"/>
      <sheetName val="1_01"/>
      <sheetName val="1_02"/>
      <sheetName val="1_03"/>
      <sheetName val="1_04"/>
      <sheetName val="1_05"/>
      <sheetName val="(2)-Mov_Tierra"/>
      <sheetName val="2_01"/>
      <sheetName val="2_02"/>
      <sheetName val="2_03"/>
      <sheetName val="&lt;T-1&gt;Sop_Alambradas"/>
      <sheetName val="100_01"/>
      <sheetName val="2_06"/>
      <sheetName val="2_07"/>
      <sheetName val="2_09"/>
      <sheetName val="&lt;T-3&gt;Sop_Exc_Inservible_&amp;_NClas"/>
      <sheetName val="2_10"/>
      <sheetName val="2_11"/>
      <sheetName val="2_12@2_14-116_03"/>
      <sheetName val="Rutas_Acarreo"/>
      <sheetName val="2_15"/>
      <sheetName val="2_16"/>
      <sheetName val="2_17"/>
      <sheetName val="2_18"/>
      <sheetName val="&lt;T-4&gt;Sop_Relleno-(Previo)"/>
      <sheetName val="&lt;T-4&gt;Sop_Relleno-(Acumulado)"/>
      <sheetName val="ajustes_de_reporte_relleno"/>
      <sheetName val="&lt;T-4&gt;Sop_Relleno-(Periodo)"/>
      <sheetName val="&lt;T-5&gt;Sop_Pedraplén"/>
      <sheetName val="2_19"/>
      <sheetName val="2_22"/>
      <sheetName val="PN-2_04"/>
      <sheetName val="&lt;T-7&gt;Sop_Perfilado&amp;Grama"/>
      <sheetName val="2_24"/>
      <sheetName val="2_36"/>
      <sheetName val="Mejoramiento_Fundación"/>
      <sheetName val="116_01"/>
      <sheetName val="116_02"/>
      <sheetName val="&lt;T-14&gt;Estabilización_Cal"/>
      <sheetName val="&lt;T-15&gt;Estabilización_Cemento"/>
      <sheetName val="PN-2_06"/>
      <sheetName val="128_01"/>
      <sheetName val="&lt;Presup&gt;Tubería_Yuca"/>
      <sheetName val="139_01"/>
      <sheetName val="&lt;Presup&gt;Tub_Haras_Nacionales"/>
      <sheetName val="184_01"/>
      <sheetName val="&lt;Presup&gt;Tubería_Mata_Gorda"/>
      <sheetName val="184_02"/>
      <sheetName val="&lt;Presup&gt;Tubería_El_Aguacate"/>
      <sheetName val="184_03"/>
      <sheetName val="&lt;Presup&gt;Tubería_La_Victoria"/>
      <sheetName val="139_02"/>
      <sheetName val="&lt;Presup&gt;Tubería_Juan_Tomás"/>
      <sheetName val="161_01"/>
      <sheetName val="&lt;Presup&gt;Tubería_Mal_Nombre"/>
      <sheetName val="PN-2_01"/>
      <sheetName val="&lt;Presup&gt;Tubería_Varios_Trabajos"/>
      <sheetName val="3_1_02"/>
      <sheetName val="3_1_03"/>
      <sheetName val="150_01"/>
      <sheetName val="150_02"/>
      <sheetName val="162_01"/>
      <sheetName val="Drenaje_Subterraneo"/>
      <sheetName val="3_3_01"/>
      <sheetName val="3_3_02"/>
      <sheetName val="Alc_Cajón"/>
      <sheetName val="100_02"/>
      <sheetName val="3_4_1_01"/>
      <sheetName val="3_4_1_02"/>
      <sheetName val="3_4_1_03"/>
      <sheetName val="3_4_1_04"/>
      <sheetName val="3_4_1_05"/>
      <sheetName val="3_4_1_06"/>
      <sheetName val="3_4_1_07"/>
      <sheetName val="3_4_1_08"/>
      <sheetName val="3_4_1_09"/>
      <sheetName val="3_4_1_10"/>
      <sheetName val="3_4_1_11"/>
      <sheetName val="3_4_1_12"/>
      <sheetName val="101_01"/>
      <sheetName val="3_4_1_16"/>
      <sheetName val="3_4_1_17"/>
      <sheetName val="Alc_Tubular"/>
      <sheetName val="3_4_2_01"/>
      <sheetName val="3_4_2_03"/>
      <sheetName val="3_4_2_04"/>
      <sheetName val="3_4_2_06"/>
      <sheetName val="3_4_2_07"/>
      <sheetName val="3_4_2_08"/>
      <sheetName val="3_4_2_09"/>
      <sheetName val="3_4_2_10"/>
      <sheetName val="3_4_2_11"/>
      <sheetName val="3_4_2_12"/>
      <sheetName val="&lt;T-6&gt;Sop_Exc_Rell_Estr_Alcant_"/>
      <sheetName val="119_01"/>
      <sheetName val="119_02"/>
      <sheetName val="119_03"/>
      <sheetName val="119_04"/>
      <sheetName val="119_05"/>
      <sheetName val="119_06"/>
      <sheetName val="119_07"/>
      <sheetName val="119_08"/>
      <sheetName val="119_09"/>
      <sheetName val="129_01"/>
      <sheetName val="&lt;T-8&gt;Sop_Acero_Alcantarillas"/>
      <sheetName val="(Puente)-Mal_Nombre"/>
      <sheetName val="4_1_1_01"/>
      <sheetName val="4_1_1_04"/>
      <sheetName val="4_1_1_06"/>
      <sheetName val="4_1_1_08"/>
      <sheetName val="104_01"/>
      <sheetName val="104_02"/>
      <sheetName val="4_1_1_9"/>
      <sheetName val="4_1_1_10"/>
      <sheetName val="4_1_1_11"/>
      <sheetName val="4_1_1_12"/>
      <sheetName val="4_1_1_14"/>
      <sheetName val="4_1_1_15"/>
      <sheetName val="4_1_1_16"/>
      <sheetName val="4_1_1_18"/>
      <sheetName val="4_1_1_21"/>
      <sheetName val="130_01"/>
      <sheetName val="4_1_1_22"/>
      <sheetName val="4_1_1_25"/>
      <sheetName val="4_1_1_26"/>
      <sheetName val="120_01"/>
      <sheetName val="104_03"/>
      <sheetName val="4_1_4_04"/>
      <sheetName val="102_01"/>
      <sheetName val="102_02"/>
      <sheetName val="102_03"/>
      <sheetName val="102_04"/>
      <sheetName val="102_05"/>
      <sheetName val="4_1_4_06"/>
      <sheetName val="4_1_4_08"/>
      <sheetName val="4_1_4_09"/>
      <sheetName val="4_1_4_11"/>
      <sheetName val="4_1_4_18"/>
      <sheetName val="4_1_4_25"/>
      <sheetName val="106_02"/>
      <sheetName val="113_01"/>
      <sheetName val="113_02"/>
      <sheetName val="113_03"/>
      <sheetName val="106_01"/>
      <sheetName val="121_01"/>
      <sheetName val="121_02"/>
      <sheetName val="131_01"/>
      <sheetName val="131_02"/>
      <sheetName val="140_01"/>
      <sheetName val="140_02"/>
      <sheetName val="145_01"/>
      <sheetName val="145_02"/>
      <sheetName val="145_03"/>
      <sheetName val="145_04"/>
      <sheetName val="145_05"/>
      <sheetName val="163_01"/>
      <sheetName val="(Puente)-Haras_Nacionales"/>
      <sheetName val="PN-4_2_2_02"/>
      <sheetName val="151_01"/>
      <sheetName val="4_2_2_02"/>
      <sheetName val="4_2_2_03"/>
      <sheetName val="4_2_2_04"/>
      <sheetName val="4_2_2_10"/>
      <sheetName val="151_02"/>
      <sheetName val="4_2_2_11"/>
      <sheetName val="4_2_2_12"/>
      <sheetName val="4_2_2_13"/>
      <sheetName val="103_01"/>
      <sheetName val="103_02"/>
      <sheetName val="103_03"/>
      <sheetName val="103_04"/>
      <sheetName val="105_01"/>
      <sheetName val="105_02"/>
      <sheetName val="105_03"/>
      <sheetName val="4_2_2_15_"/>
      <sheetName val="4_2_2_16"/>
      <sheetName val="4_2_2_17"/>
      <sheetName val="108_01"/>
      <sheetName val="108_02"/>
      <sheetName val="108_03"/>
      <sheetName val="111_01"/>
      <sheetName val="111_02"/>
      <sheetName val="111_03"/>
      <sheetName val="111_04"/>
      <sheetName val="114_01"/>
      <sheetName val="122_01"/>
      <sheetName val="141_01"/>
      <sheetName val="141_02"/>
      <sheetName val="141_03"/>
      <sheetName val="132_01"/>
      <sheetName val="132_02"/>
      <sheetName val="zapata_bordillo-haras"/>
      <sheetName val="4_1_3_04"/>
      <sheetName val="4_1_3_06"/>
      <sheetName val="4_1_3_07"/>
      <sheetName val="4_1_3_08"/>
      <sheetName val="4_1_3_09"/>
      <sheetName val="112_01"/>
      <sheetName val="112_02"/>
      <sheetName val="112_03"/>
      <sheetName val="112_04"/>
      <sheetName val="112_05"/>
      <sheetName val="112_06"/>
      <sheetName val="112_07"/>
      <sheetName val="4_1_3_01"/>
      <sheetName val="4_1_3_18"/>
      <sheetName val="4_1_3_25"/>
      <sheetName val="123_01"/>
      <sheetName val="123_02"/>
      <sheetName val="123_03"/>
      <sheetName val="133_01"/>
      <sheetName val="142_01"/>
      <sheetName val="142_02"/>
      <sheetName val="146_01"/>
      <sheetName val="146_02"/>
      <sheetName val="146_03"/>
      <sheetName val="146_04"/>
      <sheetName val="152_01"/>
      <sheetName val="152_02"/>
      <sheetName val="164_01"/>
      <sheetName val="zapata_bordillo_losa_Yuca"/>
      <sheetName val="172_01"/>
      <sheetName val="172_02"/>
      <sheetName val="172_03"/>
      <sheetName val="PN-4_1_3_01"/>
      <sheetName val="PN-4_1_3_02"/>
      <sheetName val="PN-4_1_3_03"/>
      <sheetName val="PN-4_1_3_04"/>
      <sheetName val="4_1_2_06"/>
      <sheetName val="4_1_2_07"/>
      <sheetName val="4_1_2_11"/>
      <sheetName val="4_1_2_18"/>
      <sheetName val="4_1_2_20"/>
      <sheetName val="4_1_2_08"/>
      <sheetName val="4_1_2_25"/>
      <sheetName val="134_01"/>
      <sheetName val="134_02"/>
      <sheetName val="134_03"/>
      <sheetName val="143_01"/>
      <sheetName val="147_01"/>
      <sheetName val="153_01"/>
      <sheetName val="165_01"/>
      <sheetName val="165_02"/>
      <sheetName val="165_03"/>
      <sheetName val="173_01"/>
      <sheetName val="173_02"/>
      <sheetName val="PN-4_1_2_01"/>
      <sheetName val="PN-4_1_2_03"/>
      <sheetName val="PN-4_1_2_04"/>
      <sheetName val="PN-4_1_2_05"/>
      <sheetName val="153_02"/>
      <sheetName val="153_03"/>
      <sheetName val="4_1_5_04"/>
      <sheetName val="4_1_5_06"/>
      <sheetName val="4_1_5_07"/>
      <sheetName val="4_1_5_08"/>
      <sheetName val="4_1_5_09"/>
      <sheetName val="4_1_5_11"/>
      <sheetName val="154_01"/>
      <sheetName val="154_02"/>
      <sheetName val="135_01"/>
      <sheetName val="135_02"/>
      <sheetName val="135_03"/>
      <sheetName val="135_04"/>
      <sheetName val="135_05"/>
      <sheetName val="166_01"/>
      <sheetName val="174_01"/>
      <sheetName val="174_02"/>
      <sheetName val="174_03"/>
      <sheetName val="PN-4_1_5_03"/>
      <sheetName val="PN-4_1_5_05"/>
      <sheetName val="PN-4_1_5_06"/>
      <sheetName val="PN-4_1_5_07"/>
      <sheetName val="PN-4_1_5_08"/>
      <sheetName val="PN-4_1_5_09"/>
      <sheetName val="PN-4_1_5_11"/>
      <sheetName val="PN-4_1_5_12"/>
      <sheetName val="174_04"/>
      <sheetName val="174_05"/>
      <sheetName val="174_06"/>
      <sheetName val="174_07"/>
      <sheetName val="PN-4_1_5_13"/>
      <sheetName val="4_1_6_02"/>
      <sheetName val="4_1_6_05"/>
      <sheetName val="4_1_6_07"/>
      <sheetName val="4_1_6_09"/>
      <sheetName val="4_1_6_10"/>
      <sheetName val="&lt;P_U_&gt;Estructura_Puente"/>
      <sheetName val="4_1_6_13"/>
      <sheetName val="4_1_6_17"/>
      <sheetName val="175_01"/>
      <sheetName val="175_02"/>
      <sheetName val="175_03"/>
      <sheetName val="175_04"/>
      <sheetName val="PN-4_1_6_03"/>
      <sheetName val="175_05"/>
      <sheetName val="144_01"/>
      <sheetName val="144_02"/>
      <sheetName val="144_03"/>
      <sheetName val="155_01"/>
      <sheetName val="155_02"/>
      <sheetName val="155_03"/>
      <sheetName val="PN-4_1_6_06"/>
      <sheetName val="PN-4_1_6_09@PN-4_1_6_11"/>
      <sheetName val="PN-4_1_6_14"/>
      <sheetName val="(Puente)-Juan_Tomas"/>
      <sheetName val="156_01"/>
      <sheetName val="156_02"/>
      <sheetName val="167_01"/>
      <sheetName val="176_01"/>
      <sheetName val="176_02"/>
      <sheetName val="176_03"/>
      <sheetName val="176_04"/>
      <sheetName val="176_05"/>
      <sheetName val="176_06"/>
      <sheetName val="176_07"/>
      <sheetName val="176_08"/>
      <sheetName val="176_09"/>
      <sheetName val="176_10"/>
      <sheetName val="176_11"/>
      <sheetName val="176_12"/>
      <sheetName val="PN-4_1_7_04"/>
      <sheetName val="PN-4_1_7_05"/>
      <sheetName val="PN-4_1_7_06"/>
      <sheetName val="PN-4_1_7_09"/>
      <sheetName val="PN-4_1_7_10"/>
      <sheetName val="PN-4_1_7_11"/>
      <sheetName val="PN-4_1_7_12"/>
      <sheetName val="PN-4_1_7_14"/>
      <sheetName val="PN-4_1_7_20"/>
      <sheetName val="PN-4_1_7_29"/>
      <sheetName val="4_2_1_05"/>
      <sheetName val="4_2_1_17"/>
      <sheetName val="4_2_1_10_"/>
      <sheetName val="4_2_1_11"/>
      <sheetName val="4_2_1_13"/>
      <sheetName val="115_01"/>
      <sheetName val="115_02"/>
      <sheetName val="115_03"/>
      <sheetName val="115_04"/>
      <sheetName val="115_05"/>
      <sheetName val="115_06"/>
      <sheetName val="115_07"/>
      <sheetName val="115_08"/>
      <sheetName val="124_01"/>
      <sheetName val="124_02"/>
      <sheetName val="124_03"/>
      <sheetName val="124_04"/>
      <sheetName val="124_05"/>
      <sheetName val="148_01"/>
      <sheetName val="148_02"/>
      <sheetName val="157_01"/>
      <sheetName val="157_02"/>
      <sheetName val="PN-4_2_1_03"/>
      <sheetName val="PN-4_2_1_05"/>
      <sheetName val="PN-4_2_1_08"/>
      <sheetName val="4_2_1_16"/>
      <sheetName val="4_2_1_21"/>
      <sheetName val="4_2_1_29"/>
      <sheetName val="4_2_1_30"/>
      <sheetName val="registros_punta"/>
      <sheetName val="(Distribuidor)-La_Victoria"/>
      <sheetName val="4_2_4_10"/>
      <sheetName val="4_2_4_04"/>
      <sheetName val="4_2_4_11"/>
      <sheetName val="4_2_4_15"/>
      <sheetName val="4_2_4_16"/>
      <sheetName val="4_2_4_13"/>
      <sheetName val="125_01"/>
      <sheetName val="125_02"/>
      <sheetName val="177_01"/>
      <sheetName val="177_02"/>
      <sheetName val="177_03"/>
      <sheetName val="177_04"/>
      <sheetName val="177_05"/>
      <sheetName val="177_06"/>
      <sheetName val="177_07"/>
      <sheetName val="158_01"/>
      <sheetName val="158_02"/>
      <sheetName val="158_03"/>
      <sheetName val="158_04"/>
      <sheetName val="158_05"/>
      <sheetName val="(Distribuidor)-Carre_Samaná"/>
      <sheetName val="4_2_5_01"/>
      <sheetName val="4_2_5_03"/>
      <sheetName val="4_2_5_11"/>
      <sheetName val="4_2_5_12"/>
      <sheetName val="4_2_5_13"/>
      <sheetName val="4_2_5_14"/>
      <sheetName val="178_01"/>
      <sheetName val="178_02"/>
      <sheetName val="178_03"/>
      <sheetName val="178_04"/>
      <sheetName val="178_05"/>
      <sheetName val="PN-4_2_5_04"/>
      <sheetName val="PN-4_2_5_08"/>
      <sheetName val="PN-4_2_5_12"/>
      <sheetName val="PN-4_2_5_15"/>
      <sheetName val="(Paso_Inferior)-La_Victoria"/>
      <sheetName val="4_3_2_10"/>
      <sheetName val="4_3_2_11"/>
      <sheetName val="4_3_2_12"/>
      <sheetName val="4_3_2_14"/>
      <sheetName val="4_3_2_15"/>
      <sheetName val="4_3_2_18"/>
      <sheetName val="4_3_2_21"/>
      <sheetName val="4_3_2_22"/>
      <sheetName val="(Paso_Inferior)-Mata_Mamón"/>
      <sheetName val="4_3_3_10"/>
      <sheetName val="4_3_3_11"/>
      <sheetName val="4_3_3_12"/>
      <sheetName val="4_3_3_14"/>
      <sheetName val="4_3_3_18"/>
      <sheetName val="4_3_3_21"/>
      <sheetName val="4_3_3_22"/>
      <sheetName val="(Paso_Inferior)-Yabacao"/>
      <sheetName val="136_01"/>
      <sheetName val="136_02"/>
      <sheetName val="136_03"/>
      <sheetName val="136_04"/>
      <sheetName val="149_01"/>
      <sheetName val="136_05"/>
      <sheetName val="(Puente)-Provisional_Ozama_"/>
      <sheetName val="117_01"/>
      <sheetName val="117_02"/>
      <sheetName val="117_03"/>
      <sheetName val="117_04"/>
      <sheetName val="(Paso_Inferior)_El_Aguacate"/>
      <sheetName val="(Paso_Inferior)-Los_Rojas"/>
      <sheetName val="159_01"/>
      <sheetName val="159_02"/>
      <sheetName val="159_03"/>
      <sheetName val="159_04"/>
      <sheetName val="168_01"/>
      <sheetName val="168_02"/>
      <sheetName val="168_03"/>
      <sheetName val="179_01"/>
      <sheetName val="PN-4_3_6_06"/>
      <sheetName val="(Paso_Inferior)-El_Aguacate"/>
      <sheetName val="169_01"/>
      <sheetName val="169_02"/>
      <sheetName val="Aguacate-_01"/>
      <sheetName val="169_03"/>
      <sheetName val="169_04"/>
      <sheetName val="180_01"/>
      <sheetName val="170_01"/>
      <sheetName val="170_02"/>
      <sheetName val="PN-4_3_5_03"/>
      <sheetName val="PN-4_3_5_04"/>
      <sheetName val="PN-4_3_5_05"/>
      <sheetName val="(Paso_Inferior)-Mal_Nombre"/>
      <sheetName val="170_03"/>
      <sheetName val="170_04"/>
      <sheetName val="181_01"/>
      <sheetName val="181_02"/>
      <sheetName val="117_05"/>
      <sheetName val="117_06"/>
      <sheetName val="126_01"/>
      <sheetName val="126_02"/>
      <sheetName val="137_01"/>
      <sheetName val="&lt;T-12&gt;Sop_Pedrap_Puente_Prov_"/>
      <sheetName val="PN-4_3_1_03"/>
      <sheetName val="PN-4_3_1_05"/>
      <sheetName val="PN-4_3_1_07"/>
      <sheetName val="&lt;T-9&gt;Sop_Pilotes"/>
      <sheetName val="&lt;T-10&gt;Sop_Acero_Puentes"/>
      <sheetName val="Misceláneos-Estr_"/>
      <sheetName val="182_01"/>
      <sheetName val="&lt;P_U_&gt;Acero_Refuerzo"/>
      <sheetName val="&lt;P_U_&gt;Pretensado_Cable_Acero"/>
      <sheetName val="Wick_Drains-Geopier"/>
      <sheetName val="109_01"/>
      <sheetName val="118_01"/>
      <sheetName val="118_02"/>
      <sheetName val="127_01"/>
      <sheetName val="171_01@171_03"/>
      <sheetName val="127_02"/>
      <sheetName val="127_03"/>
      <sheetName val="138_01"/>
      <sheetName val="&lt;T-13&gt;Drenes_Verticales"/>
      <sheetName val="&lt;T-16&gt;Pre-Perforación_Drenes"/>
      <sheetName val="&lt;T-17&gt;Columna_de_Grava"/>
      <sheetName val="&lt;T-18&gt;Columna_Grava_Terravanza"/>
      <sheetName val="4_4_02"/>
      <sheetName val="PN-4_4_01"/>
      <sheetName val="PN-4_4_02"/>
      <sheetName val="(5)-Estructura_de_Pavimento"/>
      <sheetName val="5_01"/>
      <sheetName val="5_02"/>
      <sheetName val="5_03@5_06"/>
      <sheetName val="5_07@5_10"/>
      <sheetName val="5_11"/>
      <sheetName val="5_12"/>
      <sheetName val="5_13"/>
      <sheetName val="5_14"/>
      <sheetName val="5_15"/>
      <sheetName val="&lt;T-2&gt;Acopio_Base_Planta_Indio"/>
      <sheetName val="&lt;P_U_&gt;Base_Estabilizada"/>
      <sheetName val="5_16@5_19"/>
      <sheetName val="160_01"/>
      <sheetName val="160_02"/>
      <sheetName val="183_01"/>
      <sheetName val="183_02"/>
      <sheetName val="PN-5_01"/>
      <sheetName val="PN-5_03"/>
      <sheetName val="PN-5_04"/>
      <sheetName val="PN-5_05"/>
      <sheetName val="&lt;T-19&gt;Sop_SubBase"/>
      <sheetName val="&lt;T-20&gt;Sop_Base"/>
      <sheetName val="&lt;T-21&gt;Sop_Asfalto"/>
      <sheetName val="6_2_01"/>
      <sheetName val="6_3_01"/>
      <sheetName val="6_3_02"/>
      <sheetName val="6_3_03"/>
      <sheetName val="6_3_04"/>
      <sheetName val="6_3_05"/>
      <sheetName val="6_3_19"/>
      <sheetName val="6_3_20"/>
      <sheetName val="6_3_21"/>
      <sheetName val="6_1_01_Contenes"/>
      <sheetName val="6_1_02_Bordillos"/>
      <sheetName val="6_1_03_Aceras_Hormigon_"/>
      <sheetName val="6_1_04Relleno_Acera"/>
      <sheetName val="Iluminacion_Vial"/>
      <sheetName val="(7)-Electrificación_e_ilum_"/>
      <sheetName val="7_01"/>
      <sheetName val="7_02"/>
      <sheetName val="107_01"/>
      <sheetName val="185_01"/>
      <sheetName val="&lt;T-11&gt;Sop_Militares"/>
      <sheetName val="(Reembolsables)-Interf_Electric"/>
      <sheetName val="186_01"/>
      <sheetName val="Pres__Interferencia_Electrica"/>
      <sheetName val="(110)-Puente_Provisional"/>
      <sheetName val="110_01"/>
      <sheetName val="x1-relleno_prueba"/>
      <sheetName val="&lt;x1&gt;Relleno_Prueba_Avenida"/>
      <sheetName val="&lt;Estatus_Proyecto&gt;"/>
      <sheetName val="EXC__QMC"/>
      <sheetName val="TRACT_MINA"/>
      <sheetName val="%_Ralenti_CF-C12_"/>
      <sheetName val="%_Ralenti_EXC_"/>
      <sheetName val="%_Ralenti_EXC__(2)"/>
      <sheetName val="REND_"/>
      <sheetName val="T__HORA"/>
      <sheetName val="Base_de_Dato"/>
      <sheetName val="Analisis_de_precios_SURFACE"/>
      <sheetName val="EyH"/>
      <sheetName val="M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 refreshError="1"/>
      <sheetData sheetId="625" refreshError="1"/>
      <sheetData sheetId="626" refreshError="1"/>
      <sheetData sheetId="627" refreshError="1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 refreshError="1"/>
      <sheetData sheetId="119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Sheet4"/>
      <sheetName val="Sheet5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  <sheetName val="MORTEROS_Y_HR4"/>
      <sheetName val="GASTOS_INDIR_4"/>
      <sheetName val="CANAL_BOHECHIO4"/>
      <sheetName val="P_CASAS_14"/>
      <sheetName val="P_CASA_24"/>
      <sheetName val="MATERIALES_LISTADO4"/>
      <sheetName val="EQUIPOS_LISTADO4"/>
      <sheetName val="MANO_OBRA_LISTADO4"/>
      <sheetName val="REMOCION_COMPUERTA4"/>
      <sheetName val="BOMBAS_DE_AGUA4"/>
      <sheetName val="Cabañas_Ejecutivas4"/>
      <sheetName val="Cabañas_Presidenciales_4"/>
      <sheetName val="Cabañas_simple_Tipo_I4"/>
      <sheetName val="Cabañas_simple_Tipo_24"/>
      <sheetName val="Cabañas_simple_Tipo_34"/>
      <sheetName val="Cabañas_Vice_Presidenciales4"/>
      <sheetName val="Calles,_aceras_y_contenes4"/>
      <sheetName val="Caseta_de_planta4"/>
      <sheetName val="Edificio_Administracion4"/>
      <sheetName val="Edificio_de_Entrada4"/>
      <sheetName val="Hoja_de_presupuesto4"/>
      <sheetName val="análisis_de_precios4"/>
      <sheetName val="MORTEROS_Y_HR5"/>
      <sheetName val="GASTOS_INDIR_5"/>
      <sheetName val="CANAL_BOHECHIO5"/>
      <sheetName val="P_CASAS_15"/>
      <sheetName val="P_CASA_25"/>
      <sheetName val="MATERIALES_LISTADO5"/>
      <sheetName val="EQUIPOS_LISTADO5"/>
      <sheetName val="MANO_OBRA_LISTADO5"/>
      <sheetName val="REMOCION_COMPUERTA5"/>
      <sheetName val="BOMBAS_DE_AGUA5"/>
      <sheetName val="Cabañas_Ejecutivas5"/>
      <sheetName val="Cabañas_Presidenciales_5"/>
      <sheetName val="Cabañas_simple_Tipo_I5"/>
      <sheetName val="Cabañas_simple_Tipo_25"/>
      <sheetName val="Cabañas_simple_Tipo_35"/>
      <sheetName val="Cabañas_Vice_Presidenciales5"/>
      <sheetName val="Calles,_aceras_y_contenes5"/>
      <sheetName val="Caseta_de_planta5"/>
      <sheetName val="Edificio_Administracion5"/>
      <sheetName val="Edificio_de_Entrada5"/>
      <sheetName val="Hoja_de_presupuesto5"/>
      <sheetName val="análisis_de_precio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>
        <row r="8">
          <cell r="D8">
            <v>0.5</v>
          </cell>
        </row>
      </sheetData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  <sheetName val="Aná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"/>
      <sheetName val="Ana"/>
      <sheetName val="Análisi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ECIOS"/>
      <sheetName val="analisi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Cargas_Sociales4"/>
      <sheetName val="cuantias_qq4"/>
      <sheetName val="Cant__capabeg_rell4"/>
      <sheetName val="cant_de_ventanas_y_puertas4"/>
      <sheetName val="cant_Dimensiones_losas4"/>
      <sheetName val="cant_hormigon_armado4"/>
      <sheetName val="Base_de_datos_Res__Nicole_I4"/>
      <sheetName val="Insumos_materiales4"/>
      <sheetName val="Costos_Mano_de_Obra4"/>
      <sheetName val="Elaborac__Product_todo_costo4"/>
      <sheetName val="Tabla_Insumos_materiales4"/>
      <sheetName val="Tabla_Costos_Mano_de_Obra4"/>
      <sheetName val="Tabla_Elabor__Product_todo_cos4"/>
      <sheetName val="Ana__Horm_mexc_mort4"/>
      <sheetName val="Ana__blocks_y_termin_4"/>
      <sheetName val="Ana__pint__y_mas_4"/>
      <sheetName val="Plomeria_4"/>
      <sheetName val="Cargas_Sociales5"/>
      <sheetName val="cuantias_qq5"/>
      <sheetName val="Cant__capabeg_rell5"/>
      <sheetName val="cant_de_ventanas_y_puertas5"/>
      <sheetName val="cant_Dimensiones_losas5"/>
      <sheetName val="cant_hormigon_armado5"/>
      <sheetName val="Base_de_datos_Res__Nicole_I5"/>
      <sheetName val="Insumos_materiales5"/>
      <sheetName val="Costos_Mano_de_Obra5"/>
      <sheetName val="Elaborac__Product_todo_costo5"/>
      <sheetName val="Tabla_Insumos_materiales5"/>
      <sheetName val="Tabla_Costos_Mano_de_Obra5"/>
      <sheetName val="Tabla_Elabor__Product_todo_cos5"/>
      <sheetName val="Ana__Horm_mexc_mort5"/>
      <sheetName val="Ana__blocks_y_termin_5"/>
      <sheetName val="Ana__pint__y_mas_5"/>
      <sheetName val="Plomeria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J32">
            <v>120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/>
      <sheetData sheetId="33">
        <row r="70">
          <cell r="D70">
            <v>3526.3227562500001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>
        <row r="32">
          <cell r="J32">
            <v>120</v>
          </cell>
        </row>
      </sheetData>
      <sheetData sheetId="47">
        <row r="13">
          <cell r="O13">
            <v>50</v>
          </cell>
        </row>
      </sheetData>
      <sheetData sheetId="48"/>
      <sheetData sheetId="49"/>
      <sheetData sheetId="50"/>
      <sheetData sheetId="51"/>
      <sheetData sheetId="52">
        <row r="70">
          <cell r="D70">
            <v>3526.3227562500001</v>
          </cell>
        </row>
      </sheetData>
      <sheetData sheetId="53">
        <row r="6">
          <cell r="D6">
            <v>820.26717298649987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2">
          <cell r="J32">
            <v>120</v>
          </cell>
        </row>
      </sheetData>
      <sheetData sheetId="64">
        <row r="13">
          <cell r="O13">
            <v>50</v>
          </cell>
        </row>
      </sheetData>
      <sheetData sheetId="65"/>
      <sheetData sheetId="66"/>
      <sheetData sheetId="67"/>
      <sheetData sheetId="68"/>
      <sheetData sheetId="69">
        <row r="70">
          <cell r="D70">
            <v>3526.3227562500001</v>
          </cell>
        </row>
      </sheetData>
      <sheetData sheetId="70">
        <row r="6">
          <cell r="D6">
            <v>820.26717298649987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2">
          <cell r="J32">
            <v>120</v>
          </cell>
        </row>
      </sheetData>
      <sheetData sheetId="81">
        <row r="13">
          <cell r="O13">
            <v>50</v>
          </cell>
        </row>
      </sheetData>
      <sheetData sheetId="82"/>
      <sheetData sheetId="83"/>
      <sheetData sheetId="84"/>
      <sheetData sheetId="85"/>
      <sheetData sheetId="86">
        <row r="70">
          <cell r="D70">
            <v>3526.3227562500001</v>
          </cell>
        </row>
      </sheetData>
      <sheetData sheetId="87">
        <row r="6">
          <cell r="D6">
            <v>820.26717298649987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32">
          <cell r="J32">
            <v>120</v>
          </cell>
        </row>
      </sheetData>
      <sheetData sheetId="98">
        <row r="13">
          <cell r="O13">
            <v>50</v>
          </cell>
        </row>
      </sheetData>
      <sheetData sheetId="99"/>
      <sheetData sheetId="100"/>
      <sheetData sheetId="101"/>
      <sheetData sheetId="102"/>
      <sheetData sheetId="103">
        <row r="70">
          <cell r="D70">
            <v>3526.3227562500001</v>
          </cell>
        </row>
      </sheetData>
      <sheetData sheetId="104">
        <row r="6">
          <cell r="D6">
            <v>820.26717298649987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32">
          <cell r="J32">
            <v>120</v>
          </cell>
        </row>
      </sheetData>
      <sheetData sheetId="115">
        <row r="13">
          <cell r="O13">
            <v>50</v>
          </cell>
        </row>
      </sheetData>
      <sheetData sheetId="116"/>
      <sheetData sheetId="117"/>
      <sheetData sheetId="118"/>
      <sheetData sheetId="119"/>
      <sheetData sheetId="120">
        <row r="70">
          <cell r="D70">
            <v>3526.3227562500001</v>
          </cell>
        </row>
      </sheetData>
      <sheetData sheetId="121">
        <row r="6">
          <cell r="D6">
            <v>820.26717298649987</v>
          </cell>
        </row>
      </sheetData>
      <sheetData sheetId="122"/>
      <sheetData sheetId="1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Amarre"/>
      <sheetName val="Escalera"/>
      <sheetName val="Muros"/>
      <sheetName val="Col.Carga"/>
      <sheetName val="Col.Carga (2)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Pedido"/>
    </sheetNames>
    <sheetDataSet>
      <sheetData sheetId="0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1" refreshError="1">
        <row r="16">
          <cell r="I1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z."/>
      <sheetName val="Soportes Grales.Controles de Ob"/>
      <sheetName val="Hoja1"/>
      <sheetName val="Hoja2"/>
      <sheetName val="Hoja3"/>
      <sheetName val="Ins1"/>
      <sheetName val="Ins2"/>
      <sheetName val="InsOfic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Vgas"/>
      <sheetName val="Hoja1"/>
      <sheetName val="Hoja2"/>
      <sheetName val="Presupuesto"/>
      <sheetName val="Analisis albañileria"/>
      <sheetName val="Analisis Electrico"/>
      <sheetName val="qqLosa1 "/>
      <sheetName val="qqEscalera"/>
    </sheetNames>
    <sheetDataSet>
      <sheetData sheetId="0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análisis de costo edificios"/>
      <sheetName val="qqVgas"/>
      <sheetName val="O.M. y Salarios"/>
      <sheetName val="Resumen Precio Equipos"/>
      <sheetName val="Materiale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  <sheetName val="datos_project4"/>
      <sheetName val="PRESUPUESTO_pañetado4"/>
      <sheetName val="PRESUPUESTO_violinado4"/>
      <sheetName val="Analisis_Unit__4"/>
      <sheetName val="Datos_Para_Project4"/>
      <sheetName val="Cargas_Sociales4"/>
      <sheetName val="Tarifas_de_Alquiler_de_Equipo4"/>
      <sheetName val="PRE_Desvio_Alcant___Potable4"/>
      <sheetName val="Insumos_materiales4"/>
      <sheetName val="Costos_Mano_de_Obra4"/>
      <sheetName val="Ana__Horm_mexc_mort4"/>
      <sheetName val="EST_N__DE_OVANDO_CENTRAL_(MOD_4"/>
      <sheetName val="análisis_de_costo_edificios4"/>
      <sheetName val="datos_project5"/>
      <sheetName val="PRESUPUESTO_pañetado5"/>
      <sheetName val="PRESUPUESTO_violinado5"/>
      <sheetName val="Analisis_Unit__5"/>
      <sheetName val="Datos_Para_Project5"/>
      <sheetName val="Cargas_Sociales5"/>
      <sheetName val="Tarifas_de_Alquiler_de_Equipo5"/>
      <sheetName val="PRE_Desvio_Alcant___Potable5"/>
      <sheetName val="Insumos_materiales5"/>
      <sheetName val="Costos_Mano_de_Obra5"/>
      <sheetName val="Ana__Horm_mexc_mort5"/>
      <sheetName val="EST_N__DE_OVANDO_CENTRAL_(MOD_5"/>
      <sheetName val="análisis_de_costo_edificios5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>
        <row r="3">
          <cell r="G3">
            <v>212.68726395300044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3">
          <cell r="G3">
            <v>212.68726395300044</v>
          </cell>
        </row>
      </sheetData>
      <sheetData sheetId="73">
        <row r="3">
          <cell r="G3">
            <v>212.68726395300044</v>
          </cell>
        </row>
      </sheetData>
      <sheetData sheetId="74">
        <row r="3">
          <cell r="G3">
            <v>212.68726395300044</v>
          </cell>
        </row>
      </sheetData>
      <sheetData sheetId="75">
        <row r="3">
          <cell r="G3">
            <v>212.68726395300044</v>
          </cell>
        </row>
      </sheetData>
      <sheetData sheetId="76">
        <row r="3">
          <cell r="G3">
            <v>212.68726395300044</v>
          </cell>
        </row>
      </sheetData>
      <sheetData sheetId="77">
        <row r="3">
          <cell r="G3">
            <v>212.68726395300044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>
        <row r="3">
          <cell r="G3">
            <v>212.68726395300044</v>
          </cell>
        </row>
      </sheetData>
      <sheetData sheetId="86">
        <row r="3">
          <cell r="G3">
            <v>212.68726395300044</v>
          </cell>
        </row>
      </sheetData>
      <sheetData sheetId="87">
        <row r="3">
          <cell r="G3">
            <v>212.68726395300044</v>
          </cell>
        </row>
      </sheetData>
      <sheetData sheetId="88">
        <row r="3">
          <cell r="G3">
            <v>212.68726395300044</v>
          </cell>
        </row>
      </sheetData>
      <sheetData sheetId="89">
        <row r="3">
          <cell r="G3">
            <v>212.68726395300044</v>
          </cell>
        </row>
      </sheetData>
      <sheetData sheetId="90">
        <row r="3">
          <cell r="G3">
            <v>212.68726395300044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  <sheetName val="analisis"/>
      <sheetName val="Sheet4"/>
      <sheetName val="Sheet5"/>
      <sheetName val="analisis_sto_dgo1"/>
      <sheetName val="analisis_sto_dgo"/>
      <sheetName val="Insumos"/>
      <sheetName val="Análisis de Precios"/>
      <sheetName val="Resumen Precio Equipos"/>
      <sheetName val="Programa_de_Trabajo5"/>
      <sheetName val="Uso_de_Equipos5"/>
      <sheetName val="Analisis_BC4"/>
      <sheetName val="O_M__y_Salarios4"/>
      <sheetName val="Gastos_Generales_y_Factores4"/>
      <sheetName val="Listado_Mano_de_Obra4"/>
      <sheetName val="Listado_Completo_de_Equipos4"/>
      <sheetName val="Progr__Mensual4"/>
      <sheetName val="Lista_de_Materiales4"/>
      <sheetName val="Lista_de_Insumos_K-CC_146-1484"/>
      <sheetName val="Pres__Nav__Pto_Plata4"/>
      <sheetName val="PLANTA_150-200_TPH4"/>
      <sheetName val="Trabajos_Generales4"/>
      <sheetName val="Cargas_Sociales4"/>
      <sheetName val="Analisis_Unit__4"/>
      <sheetName val="Analisis_Unitarios4"/>
      <sheetName val="Tarifas_de_Alquiler_de_Equipo4"/>
      <sheetName val="ANALISIS_HORMIGON_ARMADO4"/>
      <sheetName val="Programa_de_Trabajo6"/>
      <sheetName val="Uso_de_Equipos6"/>
      <sheetName val="Analisis_BC5"/>
      <sheetName val="O_M__y_Salarios5"/>
      <sheetName val="Gastos_Generales_y_Factores5"/>
      <sheetName val="Listado_Mano_de_Obra5"/>
      <sheetName val="Listado_Completo_de_Equipos5"/>
      <sheetName val="Progr__Mensual5"/>
      <sheetName val="Lista_de_Materiales5"/>
      <sheetName val="Lista_de_Insumos_K-CC_146-1485"/>
      <sheetName val="Pres__Nav__Pto_Plata5"/>
      <sheetName val="PLANTA_150-200_TPH5"/>
      <sheetName val="Trabajos_Generales5"/>
      <sheetName val="Cargas_Sociales5"/>
      <sheetName val="Analisis_Unit__5"/>
      <sheetName val="Analisis_Unitarios5"/>
      <sheetName val="Tarifas_de_Alquiler_de_Equipo5"/>
      <sheetName val="ANALISIS_HORMIGON_ARMADO5"/>
      <sheetName val="analisis_sto_dgo2"/>
      <sheetName val="EST_N__DE_OVANDO_CENTRAL_(MOD__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M.O."/>
      <sheetName val="Ins"/>
      <sheetName val="EQUIPOS"/>
      <sheetName val="MO"/>
      <sheetName val="PRE Desvio Alcant.  Potable"/>
      <sheetName val="Insumos"/>
      <sheetName val="Análisis de Precios"/>
      <sheetName val="MATERIALES LISTADO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imer_nivel"/>
      <sheetName val="Segundo_nivel"/>
      <sheetName val="Tercer_Nivel"/>
      <sheetName val="Cuarto_Nivel"/>
      <sheetName val="Total_4_Niveles"/>
      <sheetName val="Resumen_para_Microsoft_Project"/>
      <sheetName val="Suposic__Vta_ETAPA_A_con_solar"/>
      <sheetName val="Supc__Vta_ETAPA_A_&amp;_B__c-_solar"/>
      <sheetName val="Supc__Vta_tres_etapas_c-solar"/>
      <sheetName val="Evaluacion_Mat__por_intercambio"/>
      <sheetName val="M_O_"/>
      <sheetName val="PRE_Desvio_Alcant___Potable"/>
      <sheetName val="Análisis_de_Precio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Primer_nivel1"/>
      <sheetName val="Segundo_nivel1"/>
      <sheetName val="Tercer_Nivel1"/>
      <sheetName val="Cuarto_Nivel1"/>
      <sheetName val="Total_4_Niveles1"/>
      <sheetName val="Resumen_para_Microsoft_Project1"/>
      <sheetName val="Suposic__Vta_ETAPA_A_con_solar1"/>
      <sheetName val="Supc__Vta_ETAPA_A_&amp;_B__c-_sola1"/>
      <sheetName val="Supc__Vta_tres_etapas_c-solar1"/>
      <sheetName val="Evaluacion_Mat__por_intercambi1"/>
      <sheetName val="M_O_1"/>
      <sheetName val="PRE_Desvio_Alcant___Potable1"/>
      <sheetName val="Análisis_de_Precios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Primer_nivel2"/>
      <sheetName val="Segundo_nivel2"/>
      <sheetName val="Tercer_Nivel2"/>
      <sheetName val="Cuarto_Nivel2"/>
      <sheetName val="Total_4_Niveles2"/>
      <sheetName val="Resumen_para_Microsoft_Project2"/>
      <sheetName val="Suposic__Vta_ETAPA_A_con_solar2"/>
      <sheetName val="Supc__Vta_ETAPA_A_&amp;_B__c-_sola2"/>
      <sheetName val="Supc__Vta_tres_etapas_c-solar2"/>
      <sheetName val="Evaluacion_Mat__por_intercambi2"/>
      <sheetName val="M_O_2"/>
      <sheetName val="PRE_Desvio_Alcant___Potable2"/>
      <sheetName val="Análisis_de_Precios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Primer_nivel3"/>
      <sheetName val="Segundo_nivel3"/>
      <sheetName val="Tercer_Nivel3"/>
      <sheetName val="Cuarto_Nivel3"/>
      <sheetName val="Total_4_Niveles3"/>
      <sheetName val="Resumen_para_Microsoft_Project3"/>
      <sheetName val="Suposic__Vta_ETAPA_A_con_solar3"/>
      <sheetName val="Supc__Vta_ETAPA_A_&amp;_B__c-_sola3"/>
      <sheetName val="Supc__Vta_tres_etapas_c-solar3"/>
      <sheetName val="Evaluacion_Mat__por_intercambi3"/>
      <sheetName val="M_O_3"/>
      <sheetName val="PRE_Desvio_Alcant___Potable3"/>
      <sheetName val="Análisis_de_Precios3"/>
      <sheetName val="Cargas_Sociales4"/>
      <sheetName val="cuantias_qq4"/>
      <sheetName val="Cant__capabeg_rell4"/>
      <sheetName val="cant_de_ventanas_y_puertas4"/>
      <sheetName val="cant_Dimensiones_losas4"/>
      <sheetName val="cant_hormigon_armado4"/>
      <sheetName val="Base_de_datos_Res__Nicole_I4"/>
      <sheetName val="Insumos_materiales4"/>
      <sheetName val="Costos_Mano_de_Obra4"/>
      <sheetName val="Elaborac__Product_todo_costo4"/>
      <sheetName val="Tabla_Insumos_materiales4"/>
      <sheetName val="Tabla_Costos_Mano_de_Obra4"/>
      <sheetName val="Tabla_Elabor__Product_todo_cos4"/>
      <sheetName val="Ana__Horm_mexc_mort4"/>
      <sheetName val="Ana__blocks_y_termin_4"/>
      <sheetName val="Ana__pint__y_mas_4"/>
      <sheetName val="Plomeria_4"/>
      <sheetName val="Primer_nivel4"/>
      <sheetName val="Segundo_nivel4"/>
      <sheetName val="Tercer_Nivel4"/>
      <sheetName val="Cuarto_Nivel4"/>
      <sheetName val="Total_4_Niveles4"/>
      <sheetName val="Resumen_para_Microsoft_Project4"/>
      <sheetName val="Suposic__Vta_ETAPA_A_con_solar4"/>
      <sheetName val="Supc__Vta_ETAPA_A_&amp;_B__c-_sola4"/>
      <sheetName val="Supc__Vta_tres_etapas_c-solar4"/>
      <sheetName val="Evaluacion_Mat__por_intercambi4"/>
      <sheetName val="M_O_4"/>
      <sheetName val="PRE_Desvio_Alcant___Potable4"/>
      <sheetName val="Análisis_de_Precios4"/>
      <sheetName val="Cargas_Sociales5"/>
      <sheetName val="cuantias_qq5"/>
      <sheetName val="Cant__capabeg_rell5"/>
      <sheetName val="cant_de_ventanas_y_puertas5"/>
      <sheetName val="cant_Dimensiones_losas5"/>
      <sheetName val="cant_hormigon_armado5"/>
      <sheetName val="Base_de_datos_Res__Nicole_I5"/>
      <sheetName val="Insumos_materiales5"/>
      <sheetName val="Costos_Mano_de_Obra5"/>
      <sheetName val="Elaborac__Product_todo_costo5"/>
      <sheetName val="Tabla_Insumos_materiales5"/>
      <sheetName val="Tabla_Costos_Mano_de_Obra5"/>
      <sheetName val="Tabla_Elabor__Product_todo_cos5"/>
      <sheetName val="Ana__Horm_mexc_mort5"/>
      <sheetName val="Ana__blocks_y_termin_5"/>
      <sheetName val="Ana__pint__y_mas_5"/>
      <sheetName val="Plomeria_5"/>
      <sheetName val="Primer_nivel5"/>
      <sheetName val="Segundo_nivel5"/>
      <sheetName val="Tercer_Nivel5"/>
      <sheetName val="Cuarto_Nivel5"/>
      <sheetName val="Total_4_Niveles5"/>
      <sheetName val="Resumen_para_Microsoft_Project5"/>
      <sheetName val="Suposic__Vta_ETAPA_A_con_solar5"/>
      <sheetName val="Supc__Vta_ETAPA_A_&amp;_B__c-_sola5"/>
      <sheetName val="Supc__Vta_tres_etapas_c-solar5"/>
      <sheetName val="Evaluacion_Mat__por_intercambi5"/>
      <sheetName val="M_O_5"/>
      <sheetName val="PRE_Desvio_Alcant___Potable5"/>
      <sheetName val="Análisis_de_Precios5"/>
      <sheetName val="Sheet4"/>
      <sheetName val="Sheet5"/>
      <sheetName val="Cotz."/>
      <sheetName val="MATERIALES"/>
      <sheetName val="OBRAMA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>
        <row r="20">
          <cell r="J20">
            <v>125</v>
          </cell>
        </row>
      </sheetData>
      <sheetData sheetId="42">
        <row r="38">
          <cell r="O38">
            <v>6.5</v>
          </cell>
        </row>
      </sheetData>
      <sheetData sheetId="43">
        <row r="20">
          <cell r="J20">
            <v>125</v>
          </cell>
        </row>
      </sheetData>
      <sheetData sheetId="44">
        <row r="20">
          <cell r="J20">
            <v>125</v>
          </cell>
        </row>
      </sheetData>
      <sheetData sheetId="45">
        <row r="20">
          <cell r="J20">
            <v>125</v>
          </cell>
        </row>
      </sheetData>
      <sheetData sheetId="46">
        <row r="20">
          <cell r="J20">
            <v>125</v>
          </cell>
        </row>
      </sheetData>
      <sheetData sheetId="47">
        <row r="38">
          <cell r="O38">
            <v>6.5</v>
          </cell>
        </row>
      </sheetData>
      <sheetData sheetId="48"/>
      <sheetData sheetId="49">
        <row r="53">
          <cell r="D53">
            <v>2640.8667724999996</v>
          </cell>
        </row>
      </sheetData>
      <sheetData sheetId="50">
        <row r="53">
          <cell r="D53">
            <v>2640.8667724999996</v>
          </cell>
        </row>
      </sheetData>
      <sheetData sheetId="51">
        <row r="53">
          <cell r="D53">
            <v>2640.8667724999996</v>
          </cell>
        </row>
      </sheetData>
      <sheetData sheetId="52">
        <row r="53">
          <cell r="D53">
            <v>2640.8667724999996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0">
          <cell r="J20">
            <v>125</v>
          </cell>
        </row>
      </sheetData>
      <sheetData sheetId="72">
        <row r="38">
          <cell r="O38">
            <v>6.5</v>
          </cell>
        </row>
      </sheetData>
      <sheetData sheetId="73">
        <row r="20">
          <cell r="J20">
            <v>125</v>
          </cell>
        </row>
      </sheetData>
      <sheetData sheetId="74">
        <row r="20">
          <cell r="J20">
            <v>125</v>
          </cell>
        </row>
      </sheetData>
      <sheetData sheetId="75">
        <row r="20">
          <cell r="J20">
            <v>125</v>
          </cell>
        </row>
      </sheetData>
      <sheetData sheetId="76">
        <row r="20">
          <cell r="J20">
            <v>125</v>
          </cell>
        </row>
      </sheetData>
      <sheetData sheetId="77">
        <row r="38">
          <cell r="O38">
            <v>6.5</v>
          </cell>
        </row>
      </sheetData>
      <sheetData sheetId="78"/>
      <sheetData sheetId="79">
        <row r="53">
          <cell r="D53">
            <v>2640.8667724999996</v>
          </cell>
        </row>
      </sheetData>
      <sheetData sheetId="80">
        <row r="53">
          <cell r="D53">
            <v>2640.8667724999996</v>
          </cell>
        </row>
      </sheetData>
      <sheetData sheetId="81">
        <row r="53">
          <cell r="D53">
            <v>2640.8667724999996</v>
          </cell>
        </row>
      </sheetData>
      <sheetData sheetId="82">
        <row r="53">
          <cell r="D53">
            <v>2640.8667724999996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20">
          <cell r="J20">
            <v>125</v>
          </cell>
        </row>
      </sheetData>
      <sheetData sheetId="104">
        <row r="20">
          <cell r="J20">
            <v>125</v>
          </cell>
        </row>
      </sheetData>
      <sheetData sheetId="105">
        <row r="20">
          <cell r="J20">
            <v>125</v>
          </cell>
        </row>
      </sheetData>
      <sheetData sheetId="106">
        <row r="20">
          <cell r="J20">
            <v>125</v>
          </cell>
        </row>
      </sheetData>
      <sheetData sheetId="107">
        <row r="38">
          <cell r="O38">
            <v>6.5</v>
          </cell>
        </row>
      </sheetData>
      <sheetData sheetId="108"/>
      <sheetData sheetId="109">
        <row r="53">
          <cell r="D53">
            <v>2640.8667724999996</v>
          </cell>
        </row>
      </sheetData>
      <sheetData sheetId="110">
        <row r="53">
          <cell r="D53">
            <v>2640.8667724999996</v>
          </cell>
        </row>
      </sheetData>
      <sheetData sheetId="111">
        <row r="53">
          <cell r="D53">
            <v>2640.8667724999996</v>
          </cell>
        </row>
      </sheetData>
      <sheetData sheetId="112">
        <row r="53">
          <cell r="D53">
            <v>2640.8667724999996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20">
          <cell r="J20">
            <v>125</v>
          </cell>
        </row>
      </sheetData>
      <sheetData sheetId="134">
        <row r="20">
          <cell r="J20">
            <v>125</v>
          </cell>
        </row>
      </sheetData>
      <sheetData sheetId="135">
        <row r="20">
          <cell r="J20">
            <v>125</v>
          </cell>
        </row>
      </sheetData>
      <sheetData sheetId="136">
        <row r="20">
          <cell r="J20">
            <v>125</v>
          </cell>
        </row>
      </sheetData>
      <sheetData sheetId="137">
        <row r="38">
          <cell r="O38">
            <v>6.5</v>
          </cell>
        </row>
      </sheetData>
      <sheetData sheetId="138"/>
      <sheetData sheetId="139">
        <row r="53">
          <cell r="D53">
            <v>2640.8667724999996</v>
          </cell>
        </row>
      </sheetData>
      <sheetData sheetId="140">
        <row r="53">
          <cell r="D53">
            <v>2640.8667724999996</v>
          </cell>
        </row>
      </sheetData>
      <sheetData sheetId="141">
        <row r="53">
          <cell r="D53">
            <v>2640.8667724999996</v>
          </cell>
        </row>
      </sheetData>
      <sheetData sheetId="142">
        <row r="53">
          <cell r="D53">
            <v>2640.8667724999996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>
        <row r="20">
          <cell r="J20">
            <v>125</v>
          </cell>
        </row>
      </sheetData>
      <sheetData sheetId="165">
        <row r="38">
          <cell r="O38">
            <v>6.5</v>
          </cell>
        </row>
      </sheetData>
      <sheetData sheetId="166"/>
      <sheetData sheetId="167"/>
      <sheetData sheetId="168"/>
      <sheetData sheetId="169"/>
      <sheetData sheetId="170">
        <row r="53">
          <cell r="D53">
            <v>2640.8667724999996</v>
          </cell>
        </row>
      </sheetData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20">
          <cell r="J20">
            <v>125</v>
          </cell>
        </row>
      </sheetData>
      <sheetData sheetId="195">
        <row r="38">
          <cell r="O38">
            <v>6.5</v>
          </cell>
        </row>
      </sheetData>
      <sheetData sheetId="196"/>
      <sheetData sheetId="197"/>
      <sheetData sheetId="198"/>
      <sheetData sheetId="199"/>
      <sheetData sheetId="200">
        <row r="53">
          <cell r="D53">
            <v>2640.8667724999996</v>
          </cell>
        </row>
      </sheetData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  <sheetName val="MATERIALES"/>
      <sheetName val="OBRAMANO"/>
      <sheetName val="EQUIPOS"/>
      <sheetName val="Insumos materiales"/>
      <sheetName val="Costos Mano de Obra"/>
      <sheetName val="FONDO_ESPECIAL_DE_LA_PRESIDENCI"/>
      <sheetName val="Datos_Para_Project"/>
      <sheetName val="Desembolso_de_Caja"/>
      <sheetName val="Cronograma_de_Trabajo"/>
      <sheetName val="ANALISIS_JULIO-07"/>
      <sheetName val="Cargas_Sociales"/>
      <sheetName val="Tarifas_de_Alquiler_de_Equipo"/>
      <sheetName val="FONDO_ESPECIAL_DE_LA_PRESIDENC1"/>
      <sheetName val="Datos_Para_Project1"/>
      <sheetName val="Desembolso_de_Caja1"/>
      <sheetName val="Cronograma_de_Trabajo1"/>
      <sheetName val="ANALISIS_JULIO-071"/>
      <sheetName val="Cargas_Sociales1"/>
      <sheetName val="Tarifas_de_Alquiler_de_Equipo1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>
        <row r="7">
          <cell r="I7">
            <v>1.31200000027375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7">
          <cell r="I7">
            <v>1.31200000027375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  <sheetName val="Resumen Precio Equipos"/>
      <sheetName val="o.m. y salarios"/>
      <sheetName val="materiales"/>
      <sheetName val="BASICA EL MANI"/>
      <sheetName val="Aux__7_tub_36_PRIMERA-_CALLE_20"/>
      <sheetName val="Aux__6_tub_42_JVP_-_PRIMERA"/>
      <sheetName val="AUX_5_TUB_36_CAÑADA"/>
      <sheetName val="AUX_4_TUB_42_CAÑADA"/>
      <sheetName val="Partidas_Presupuesto_"/>
      <sheetName val="PRESUPUESTO_GENERAL"/>
      <sheetName val="Presupuesto_Re-Estructurado"/>
      <sheetName val="Analisis_Unitarios"/>
      <sheetName val="Analisis_Unit__E-MTPT-004-01-01"/>
      <sheetName val="Tarifas_de_Alquiler_de_Equipo"/>
      <sheetName val="Cargas_Sociales"/>
      <sheetName val="auxiliar_1_TUB_42_C_CDL"/>
      <sheetName val="Aux_2_TUB_60"/>
      <sheetName val="aux_3_TUB_42_C_JVP-PRIMERA"/>
      <sheetName val="Total_Exc_"/>
      <sheetName val="Exc__p'_Registros"/>
      <sheetName val="Exc__p'_Imbornales"/>
      <sheetName val="Exc__p'_Tub__24&quot;_H_A_"/>
      <sheetName val="Exc__p'_Tub__42&quot;_H_A_"/>
      <sheetName val="Exc__p'_Tub__60&quot;_H_A_"/>
      <sheetName val="_Relleno_Compact_total"/>
      <sheetName val="Sum__y_col__Relleno_Compact_"/>
      <sheetName val="Sum__y_col_de_Relleno_registro_"/>
      <sheetName val="Sum__y_col_de_Relleno_Imb__"/>
      <sheetName val="Sum__y_col_de_Relleno_Tub__24"/>
      <sheetName val="Sum__y_col__de_Mat__de_base"/>
      <sheetName val="Bote_Mat__Exce_Reg_e_Imb"/>
      <sheetName val="Registros_de_2_@_3_mts"/>
      <sheetName val="_Desbroce_Solar_Desvio_Provisi_"/>
      <sheetName val="volumenes_de_cubicación"/>
      <sheetName val="Reposicion_de_Contenes"/>
      <sheetName val="Reposicion_Aceras"/>
      <sheetName val="Sum__y_col__Tub__8&quot;_H_S__Agua_N"/>
      <sheetName val="Sum__y_col__Tub__24&quot;_H_A_"/>
      <sheetName val="Sum__y_col__Tub__42&quot;_H_A__"/>
      <sheetName val="Sum__y_col__Tub__60&quot;_H_A_"/>
      <sheetName val="Limpieza_Campamento"/>
      <sheetName val="Limpieza_continua_de_obra"/>
      <sheetName val="Señalizacion_y_Control_de_Trans"/>
      <sheetName val="Uso_de_bomba"/>
      <sheetName val="Imbornales_3_Parrillas"/>
      <sheetName val="Reposicion_Acometidas_Domicilia"/>
      <sheetName val="Limp__Tub__en_Tramo"/>
      <sheetName val="Demolicion_Imbor__Existentes"/>
      <sheetName val="Demolicion_Aceras_y_Contenes"/>
      <sheetName val="Corte_Acera_Conten_p'_Imbor_"/>
      <sheetName val="Corte_de_Asfalto"/>
      <sheetName val="Analisis_de_Costos_Nuevos"/>
      <sheetName val="Materiales_Y_MANO_DE_OBRA"/>
      <sheetName val="Resumen_Precio_Equipos"/>
      <sheetName val="o_m__y_salarios"/>
      <sheetName val="Aux__7_tub_36_PRIMERA-_CALLE_21"/>
      <sheetName val="Aux__6_tub_42_JVP_-_PRIMERA1"/>
      <sheetName val="AUX_5_TUB_36_CAÑADA1"/>
      <sheetName val="AUX_4_TUB_42_CAÑADA1"/>
      <sheetName val="Partidas_Presupuesto_1"/>
      <sheetName val="PRESUPUESTO_GENERAL1"/>
      <sheetName val="Presupuesto_Re-Estructurado1"/>
      <sheetName val="Analisis_Unitarios1"/>
      <sheetName val="Analisis_Unit__E-MTPT-004-01-02"/>
      <sheetName val="Tarifas_de_Alquiler_de_Equipo1"/>
      <sheetName val="Cargas_Sociales1"/>
      <sheetName val="auxiliar_1_TUB_42_C_CDL1"/>
      <sheetName val="Aux_2_TUB_601"/>
      <sheetName val="aux_3_TUB_42_C_JVP-PRIMERA1"/>
      <sheetName val="Total_Exc_1"/>
      <sheetName val="Exc__p'_Registros1"/>
      <sheetName val="Exc__p'_Imbornales1"/>
      <sheetName val="Exc__p'_Tub__24&quot;_H_A_1"/>
      <sheetName val="Exc__p'_Tub__42&quot;_H_A_1"/>
      <sheetName val="Exc__p'_Tub__60&quot;_H_A_1"/>
      <sheetName val="_Relleno_Compact_total1"/>
      <sheetName val="Sum__y_col__Relleno_Compact_1"/>
      <sheetName val="Sum__y_col_de_Relleno_registro1"/>
      <sheetName val="Sum__y_col_de_Relleno_Imb__1"/>
      <sheetName val="Sum__y_col_de_Relleno_Tub__241"/>
      <sheetName val="Sum__y_col__de_Mat__de_base1"/>
      <sheetName val="Bote_Mat__Exce_Reg_e_Imb1"/>
      <sheetName val="Registros_de_2_@_3_mts1"/>
      <sheetName val="_Desbroce_Solar_Desvio_Provisi1"/>
      <sheetName val="volumenes_de_cubicación1"/>
      <sheetName val="Reposicion_de_Contenes1"/>
      <sheetName val="Reposicion_Aceras1"/>
      <sheetName val="Sum__y_col__Tub__8&quot;_H_S__Agua_1"/>
      <sheetName val="Sum__y_col__Tub__24&quot;_H_A_1"/>
      <sheetName val="Sum__y_col__Tub__42&quot;_H_A__1"/>
      <sheetName val="Sum__y_col__Tub__60&quot;_H_A_1"/>
      <sheetName val="Limpieza_Campamento1"/>
      <sheetName val="Limpieza_continua_de_obra1"/>
      <sheetName val="Señalizacion_y_Control_de_Tran1"/>
      <sheetName val="Uso_de_bomba1"/>
      <sheetName val="Imbornales_3_Parrillas1"/>
      <sheetName val="Reposicion_Acometidas_Domicili1"/>
      <sheetName val="Limp__Tub__en_Tramo1"/>
      <sheetName val="Demolicion_Imbor__Existentes1"/>
      <sheetName val="Demolicion_Aceras_y_Contenes1"/>
      <sheetName val="Corte_Acera_Conten_p'_Imbor_1"/>
      <sheetName val="Corte_de_Asfalto1"/>
      <sheetName val="Analisis_de_Costos_Nuevos1"/>
      <sheetName val="Materiales_Y_MANO_DE_OBRA1"/>
      <sheetName val="Resumen_Precio_Equipos1"/>
      <sheetName val="o_m__y_salarios1"/>
      <sheetName val="Aux__7_tub_36_PRIMERA-_CALLE_22"/>
      <sheetName val="Aux__6_tub_42_JVP_-_PRIMERA2"/>
      <sheetName val="AUX_5_TUB_36_CAÑADA2"/>
      <sheetName val="AUX_4_TUB_42_CAÑADA2"/>
      <sheetName val="Partidas_Presupuesto_2"/>
      <sheetName val="PRESUPUESTO_GENERAL2"/>
      <sheetName val="Presupuesto_Re-Estructurado2"/>
      <sheetName val="Analisis_Unitarios2"/>
      <sheetName val="Analisis_Unit__E-MTPT-004-01-03"/>
      <sheetName val="Tarifas_de_Alquiler_de_Equipo2"/>
      <sheetName val="Cargas_Sociales2"/>
      <sheetName val="auxiliar_1_TUB_42_C_CDL2"/>
      <sheetName val="Aux_2_TUB_602"/>
      <sheetName val="aux_3_TUB_42_C_JVP-PRIMERA2"/>
      <sheetName val="Total_Exc_2"/>
      <sheetName val="Exc__p'_Registros2"/>
      <sheetName val="Exc__p'_Imbornales2"/>
      <sheetName val="Exc__p'_Tub__24&quot;_H_A_2"/>
      <sheetName val="Exc__p'_Tub__42&quot;_H_A_2"/>
      <sheetName val="Exc__p'_Tub__60&quot;_H_A_2"/>
      <sheetName val="_Relleno_Compact_total2"/>
      <sheetName val="Sum__y_col__Relleno_Compact_2"/>
      <sheetName val="Sum__y_col_de_Relleno_registro2"/>
      <sheetName val="Sum__y_col_de_Relleno_Imb__2"/>
      <sheetName val="Sum__y_col_de_Relleno_Tub__242"/>
      <sheetName val="Sum__y_col__de_Mat__de_base2"/>
      <sheetName val="Bote_Mat__Exce_Reg_e_Imb2"/>
      <sheetName val="Registros_de_2_@_3_mts2"/>
      <sheetName val="_Desbroce_Solar_Desvio_Provisi2"/>
      <sheetName val="volumenes_de_cubicación2"/>
      <sheetName val="Reposicion_de_Contenes2"/>
      <sheetName val="Reposicion_Aceras2"/>
      <sheetName val="Sum__y_col__Tub__8&quot;_H_S__Agua_2"/>
      <sheetName val="Sum__y_col__Tub__24&quot;_H_A_2"/>
      <sheetName val="Sum__y_col__Tub__42&quot;_H_A__2"/>
      <sheetName val="Sum__y_col__Tub__60&quot;_H_A_2"/>
      <sheetName val="Limpieza_Campamento2"/>
      <sheetName val="Limpieza_continua_de_obra2"/>
      <sheetName val="Señalizacion_y_Control_de_Tran2"/>
      <sheetName val="Uso_de_bomba2"/>
      <sheetName val="Imbornales_3_Parrillas2"/>
      <sheetName val="Reposicion_Acometidas_Domicili2"/>
      <sheetName val="Limp__Tub__en_Tramo2"/>
      <sheetName val="Demolicion_Imbor__Existentes2"/>
      <sheetName val="Demolicion_Aceras_y_Contenes2"/>
      <sheetName val="Corte_Acera_Conten_p'_Imbor_2"/>
      <sheetName val="Corte_de_Asfalto2"/>
      <sheetName val="Analisis_de_Costos_Nuevos2"/>
      <sheetName val="Materiales_Y_MANO_DE_OBRA2"/>
      <sheetName val="Resumen_Precio_Equipos2"/>
      <sheetName val="o_m__y_salarios2"/>
      <sheetName val="Aux__7_tub_36_PRIMERA-_CALLE_23"/>
      <sheetName val="Aux__6_tub_42_JVP_-_PRIMERA3"/>
      <sheetName val="AUX_5_TUB_36_CAÑADA3"/>
      <sheetName val="AUX_4_TUB_42_CAÑADA3"/>
      <sheetName val="Partidas_Presupuesto_3"/>
      <sheetName val="PRESUPUESTO_GENERAL3"/>
      <sheetName val="Presupuesto_Re-Estructurado3"/>
      <sheetName val="Analisis_Unitarios3"/>
      <sheetName val="Analisis_Unit__E-MTPT-004-01-04"/>
      <sheetName val="Tarifas_de_Alquiler_de_Equipo3"/>
      <sheetName val="Cargas_Sociales3"/>
      <sheetName val="auxiliar_1_TUB_42_C_CDL3"/>
      <sheetName val="Aux_2_TUB_603"/>
      <sheetName val="aux_3_TUB_42_C_JVP-PRIMERA3"/>
      <sheetName val="Total_Exc_3"/>
      <sheetName val="Exc__p'_Registros3"/>
      <sheetName val="Exc__p'_Imbornales3"/>
      <sheetName val="Exc__p'_Tub__24&quot;_H_A_3"/>
      <sheetName val="Exc__p'_Tub__42&quot;_H_A_3"/>
      <sheetName val="Exc__p'_Tub__60&quot;_H_A_3"/>
      <sheetName val="_Relleno_Compact_total3"/>
      <sheetName val="Sum__y_col__Relleno_Compact_3"/>
      <sheetName val="Sum__y_col_de_Relleno_registro3"/>
      <sheetName val="Sum__y_col_de_Relleno_Imb__3"/>
      <sheetName val="Sum__y_col_de_Relleno_Tub__243"/>
      <sheetName val="Sum__y_col__de_Mat__de_base3"/>
      <sheetName val="Bote_Mat__Exce_Reg_e_Imb3"/>
      <sheetName val="Registros_de_2_@_3_mts3"/>
      <sheetName val="_Desbroce_Solar_Desvio_Provisi3"/>
      <sheetName val="volumenes_de_cubicación3"/>
      <sheetName val="Reposicion_de_Contenes3"/>
      <sheetName val="Reposicion_Aceras3"/>
      <sheetName val="Sum__y_col__Tub__8&quot;_H_S__Agua_3"/>
      <sheetName val="Sum__y_col__Tub__24&quot;_H_A_3"/>
      <sheetName val="Sum__y_col__Tub__42&quot;_H_A__3"/>
      <sheetName val="Sum__y_col__Tub__60&quot;_H_A_3"/>
      <sheetName val="Limpieza_Campamento3"/>
      <sheetName val="Limpieza_continua_de_obra3"/>
      <sheetName val="Señalizacion_y_Control_de_Tran3"/>
      <sheetName val="Uso_de_bomba3"/>
      <sheetName val="Imbornales_3_Parrillas3"/>
      <sheetName val="Reposicion_Acometidas_Domicili3"/>
      <sheetName val="Limp__Tub__en_Tramo3"/>
      <sheetName val="Demolicion_Imbor__Existentes3"/>
      <sheetName val="Demolicion_Aceras_y_Contenes3"/>
      <sheetName val="Corte_Acera_Conten_p'_Imbor_3"/>
      <sheetName val="Corte_de_Asfalto3"/>
      <sheetName val="Analisis_de_Costos_Nuevos3"/>
      <sheetName val="Materiales_Y_MANO_DE_OBRA3"/>
      <sheetName val="Resumen_Precio_Equipos3"/>
      <sheetName val="o_m__y_salari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>
        <row r="151">
          <cell r="E151">
            <v>4560.712195639896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>
        <row r="151">
          <cell r="E151">
            <v>4560.712195639896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ALUZINC"/>
      <sheetName val="ANALISIS ACERO"/>
      <sheetName val="propuesta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  <sheetName val="analisis sto dgo"/>
      <sheetName val="B1 "/>
      <sheetName val="Análisis"/>
      <sheetName val="Ac_Z"/>
      <sheetName val="Ac_C"/>
      <sheetName val="Ac_V"/>
      <sheetName val="LOSA_27"/>
      <sheetName val="resum_ac_"/>
      <sheetName val="Analisis_Civil"/>
      <sheetName val="Análisis_"/>
      <sheetName val="Presup_"/>
      <sheetName val="V_Tierras_A"/>
      <sheetName val="V_H_A_y_Muros_A"/>
      <sheetName val="Term_A"/>
      <sheetName val="v__exterior"/>
      <sheetName val="analisis_sto_dgo"/>
      <sheetName val="Ac_Z1"/>
      <sheetName val="Ac_C1"/>
      <sheetName val="Ac_V1"/>
      <sheetName val="LOSA_271"/>
      <sheetName val="resum_ac_1"/>
      <sheetName val="Analisis_Civil1"/>
      <sheetName val="Análisis_1"/>
      <sheetName val="Presup_1"/>
      <sheetName val="V_Tierras_A1"/>
      <sheetName val="V_H_A_y_Muros_A1"/>
      <sheetName val="Term_A1"/>
      <sheetName val="v__exterior1"/>
      <sheetName val="analisis_sto_dgo1"/>
      <sheetName val="Ac_Z2"/>
      <sheetName val="Ac_C2"/>
      <sheetName val="Ac_V2"/>
      <sheetName val="LOSA_272"/>
      <sheetName val="resum_ac_2"/>
      <sheetName val="Analisis_Civil2"/>
      <sheetName val="Análisis_2"/>
      <sheetName val="Presup_2"/>
      <sheetName val="V_Tierras_A2"/>
      <sheetName val="V_H_A_y_Muros_A2"/>
      <sheetName val="Term_A2"/>
      <sheetName val="v__exterior2"/>
      <sheetName val="analisis_sto_dgo2"/>
      <sheetName val="Ac_Z3"/>
      <sheetName val="Ac_C3"/>
      <sheetName val="Ac_V3"/>
      <sheetName val="LOSA_273"/>
      <sheetName val="resum_ac_3"/>
      <sheetName val="Analisis_Civil3"/>
      <sheetName val="Análisis_3"/>
      <sheetName val="Presup_3"/>
      <sheetName val="V_Tierras_A3"/>
      <sheetName val="V_H_A_y_Muros_A3"/>
      <sheetName val="Term_A3"/>
      <sheetName val="v__exterior3"/>
      <sheetName val="analisis_sto_dgo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7">
          <cell r="H17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7">
          <cell r="H17">
            <v>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7">
          <cell r="H17">
            <v>1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7">
          <cell r="H17">
            <v>1</v>
          </cell>
        </row>
      </sheetData>
      <sheetData sheetId="65"/>
      <sheetData sheetId="66"/>
      <sheetData sheetId="67"/>
      <sheetData sheetId="6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  <sheetName val="Analisis"/>
      <sheetName val="Precios_y_MO"/>
      <sheetName val="Flujo_de_Caja"/>
      <sheetName val="analisis_unitarios"/>
      <sheetName val="Precios_y_MO1"/>
      <sheetName val="Flujo_de_Caja1"/>
      <sheetName val="analisis_unitarios1"/>
      <sheetName val="Precios_y_MO2"/>
      <sheetName val="Flujo_de_Caja2"/>
      <sheetName val="analisis_unitarios2"/>
      <sheetName val="Precios_y_MO3"/>
      <sheetName val="Flujo_de_Caja3"/>
      <sheetName val="analisis_unitarios3"/>
      <sheetName val="Precios_y_MO4"/>
      <sheetName val="Flujo_de_Caja4"/>
      <sheetName val="analisis_unitarios4"/>
      <sheetName val="Precios_y_MO5"/>
      <sheetName val="Flujo_de_Caja5"/>
      <sheetName val="analisis_unitarios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  <sheetName val="analisis unitarios"/>
      <sheetName val="V.Tierras A"/>
      <sheetName val="GONZAL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  <sheetName val="Presup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term"/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 refreshError="1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91">
          <cell r="F391">
            <v>14781.061545997285</v>
          </cell>
        </row>
      </sheetData>
      <sheetData sheetId="9">
        <row r="14">
          <cell r="D14">
            <v>1240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  <sheetName val="Materiales"/>
      <sheetName val="MO"/>
      <sheetName val="LOSA_9N"/>
      <sheetName val="mov__tierra"/>
      <sheetName val="muros_y_H_A_"/>
      <sheetName val="Term_"/>
      <sheetName val="V__exterior"/>
      <sheetName val="Mano_de_Obra"/>
      <sheetName val="Analisis_"/>
      <sheetName val="Analisis_Civil"/>
      <sheetName val="resum_ac_"/>
      <sheetName val="LOSA_27"/>
      <sheetName val="Ac_Z"/>
      <sheetName val="Ac_C"/>
      <sheetName val="Ac_V"/>
      <sheetName val="Ac__M"/>
      <sheetName val="LOSA_9N1"/>
      <sheetName val="mov__tierra1"/>
      <sheetName val="muros_y_H_A_1"/>
      <sheetName val="Term_1"/>
      <sheetName val="V__exterior1"/>
      <sheetName val="Mano_de_Obra1"/>
      <sheetName val="Analisis_1"/>
      <sheetName val="Analisis_Civil1"/>
      <sheetName val="resum_ac_1"/>
      <sheetName val="LOSA_271"/>
      <sheetName val="Ac_Z1"/>
      <sheetName val="Ac_C1"/>
      <sheetName val="Ac_V1"/>
      <sheetName val="Ac__M1"/>
      <sheetName val="LOSA_9N2"/>
      <sheetName val="mov__tierra2"/>
      <sheetName val="muros_y_H_A_2"/>
      <sheetName val="Term_2"/>
      <sheetName val="V__exterior2"/>
      <sheetName val="Mano_de_Obra2"/>
      <sheetName val="Analisis_2"/>
      <sheetName val="Analisis_Civil2"/>
      <sheetName val="resum_ac_2"/>
      <sheetName val="LOSA_272"/>
      <sheetName val="Ac_Z2"/>
      <sheetName val="Ac_C2"/>
      <sheetName val="Ac_V2"/>
      <sheetName val="Ac__M2"/>
      <sheetName val="LOSA_9N3"/>
      <sheetName val="mov__tierra3"/>
      <sheetName val="muros_y_H_A_3"/>
      <sheetName val="Term_3"/>
      <sheetName val="V__exterior3"/>
      <sheetName val="Mano_de_Obra3"/>
      <sheetName val="Analisis_3"/>
      <sheetName val="Analisis_Civil3"/>
      <sheetName val="resum_ac_3"/>
      <sheetName val="LOSA_273"/>
      <sheetName val="Ac_Z3"/>
      <sheetName val="Ac_C3"/>
      <sheetName val="Ac_V3"/>
      <sheetName val="Ac__M3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>
        <row r="26">
          <cell r="D26">
            <v>0.85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6">
          <cell r="D26">
            <v>0.85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6">
          <cell r="D26">
            <v>0.85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6">
          <cell r="D26">
            <v>0.85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  <sheetName val="Volumenes"/>
      <sheetName val="anal term"/>
      <sheetName val="Ana-Sanit."/>
      <sheetName val="Anal. horm."/>
      <sheetName val="UASD"/>
      <sheetName val="Mat"/>
      <sheetName val="Pu-Sanit."/>
      <sheetName val="mov. tierra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bLOQUE_B_Y_C"/>
      <sheetName val="V_Tierras_A"/>
      <sheetName val="V_H_A_y_Muros_A"/>
      <sheetName val="Term_A"/>
      <sheetName val="m_tIERRA_BYC"/>
      <sheetName val="H_A_Y_MUROS_BYC"/>
      <sheetName val="anal_term"/>
      <sheetName val="Ana-Sanit_"/>
      <sheetName val="Anal__horm_"/>
      <sheetName val="Pu-Sanit_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bLOQUE_B_Y_C1"/>
      <sheetName val="V_Tierras_A1"/>
      <sheetName val="V_H_A_y_Muros_A1"/>
      <sheetName val="Term_A1"/>
      <sheetName val="m_tIERRA_BYC1"/>
      <sheetName val="H_A_Y_MUROS_BYC1"/>
      <sheetName val="anal_term1"/>
      <sheetName val="Ana-Sanit_1"/>
      <sheetName val="Anal__horm_1"/>
      <sheetName val="Pu-Sanit_1"/>
      <sheetName val="Ac_Z2"/>
      <sheetName val="Ac_C2"/>
      <sheetName val="Ac_V2"/>
      <sheetName val="resum_ac_2"/>
      <sheetName val="LOSA_(2)2"/>
      <sheetName val="ana_h_a2"/>
      <sheetName val="Analisis_Areas_Ext_2"/>
      <sheetName val="v__exterior2"/>
      <sheetName val="bLOQUE_A2"/>
      <sheetName val="bLOQUE_B_Y_C2"/>
      <sheetName val="V_Tierras_A2"/>
      <sheetName val="V_H_A_y_Muros_A2"/>
      <sheetName val="Term_A2"/>
      <sheetName val="m_tIERRA_BYC2"/>
      <sheetName val="H_A_Y_MUROS_BYC2"/>
      <sheetName val="anal_term2"/>
      <sheetName val="Ana-Sanit_2"/>
      <sheetName val="Anal__horm_2"/>
      <sheetName val="Pu-Sanit_2"/>
      <sheetName val="Ac_Z3"/>
      <sheetName val="Ac_C3"/>
      <sheetName val="Ac_V3"/>
      <sheetName val="resum_ac_3"/>
      <sheetName val="LOSA_(2)3"/>
      <sheetName val="ana_h_a3"/>
      <sheetName val="Analisis_Areas_Ext_3"/>
      <sheetName val="v__exterior3"/>
      <sheetName val="bLOQUE_A3"/>
      <sheetName val="bLOQUE_B_Y_C3"/>
      <sheetName val="V_Tierras_A3"/>
      <sheetName val="V_H_A_y_Muros_A3"/>
      <sheetName val="Term_A3"/>
      <sheetName val="m_tIERRA_BYC3"/>
      <sheetName val="H_A_Y_MUROS_BYC3"/>
      <sheetName val="anal_term3"/>
      <sheetName val="Ana-Sanit_3"/>
      <sheetName val="Anal__horm_3"/>
      <sheetName val="Pu-Sanit_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D7">
            <v>1.4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7">
          <cell r="D7">
            <v>1.4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7">
          <cell r="D7">
            <v>1.4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7">
          <cell r="D7">
            <v>1.4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m.o."/>
      <sheetName val="ins"/>
      <sheetName val="caseta transformador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_o_"/>
      <sheetName val="m_o_1"/>
      <sheetName val="01_000_002"/>
      <sheetName val="02_000_002"/>
      <sheetName val="03_000_002"/>
      <sheetName val="04_000_002"/>
      <sheetName val="05_000_002"/>
      <sheetName val="007_000_002"/>
      <sheetName val="08_000_002"/>
      <sheetName val="09_000_002"/>
      <sheetName val="13_000_002"/>
      <sheetName val="15_000_002"/>
      <sheetName val="16_000_002"/>
      <sheetName val="V_Tierras_A2"/>
      <sheetName val="ANALISIS_SEÑAL2"/>
      <sheetName val="m_o_2"/>
      <sheetName val="01_000_003"/>
      <sheetName val="02_000_003"/>
      <sheetName val="03_000_003"/>
      <sheetName val="04_000_003"/>
      <sheetName val="05_000_003"/>
      <sheetName val="007_000_003"/>
      <sheetName val="08_000_003"/>
      <sheetName val="09_000_003"/>
      <sheetName val="13_000_003"/>
      <sheetName val="15_000_003"/>
      <sheetName val="16_000_003"/>
      <sheetName val="V_Tierras_A3"/>
      <sheetName val="ANALISIS_SEÑAL3"/>
      <sheetName val="m_o_3"/>
      <sheetName val="ANALISIS PUENTE "/>
      <sheetName val="01_000_004"/>
      <sheetName val="02_000_004"/>
      <sheetName val="03_000_004"/>
      <sheetName val="04_000_004"/>
      <sheetName val="05_000_004"/>
      <sheetName val="007_000_004"/>
      <sheetName val="08_000_004"/>
      <sheetName val="09_000_004"/>
      <sheetName val="13_000_004"/>
      <sheetName val="15_000_004"/>
      <sheetName val="16_000_004"/>
      <sheetName val="V_Tierras_A4"/>
      <sheetName val="ANALISIS_SEÑAL4"/>
      <sheetName val="m_o_4"/>
      <sheetName val="01_000_005"/>
      <sheetName val="02_000_005"/>
      <sheetName val="03_000_005"/>
      <sheetName val="04_000_005"/>
      <sheetName val="05_000_005"/>
      <sheetName val="007_000_005"/>
      <sheetName val="08_000_005"/>
      <sheetName val="09_000_005"/>
      <sheetName val="13_000_005"/>
      <sheetName val="15_000_005"/>
      <sheetName val="16_000_005"/>
      <sheetName val="V_Tierras_A5"/>
      <sheetName val="ANALISIS_SEÑAL5"/>
      <sheetName val="m_o_5"/>
      <sheetName val="Volumenes"/>
      <sheetName val="Anal. horm."/>
      <sheetName val="qqVgas"/>
      <sheetName val="Resumen Precio Equipos"/>
      <sheetName val="o.m. y salarios"/>
      <sheetName val="Sheet4"/>
      <sheetName val="Sheet5"/>
      <sheetName val="análisis de precios"/>
      <sheetName val="caseta de pla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  <sheetName val="Pres. no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>
        <row r="2">
          <cell r="G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  <sheetName val="Col.Amarre"/>
      <sheetName val="Escalera"/>
      <sheetName val="Muros"/>
      <sheetName val="a"/>
      <sheetName val="med_mov_de_tierras21"/>
      <sheetName val="med_mov_de_tierras2"/>
      <sheetName val="Desembolso de Caja"/>
      <sheetName val="Volumenes"/>
      <sheetName val="anal term"/>
      <sheetName val="Ana-Sanit."/>
      <sheetName val="Anal. horm."/>
      <sheetName val="UASD"/>
      <sheetName val="Mat"/>
      <sheetName val="Pu-Sanit."/>
      <sheetName val="lis-prec"/>
      <sheetName val="PRESENTACION_(2)5"/>
      <sheetName val="PRESUPUESTO_(2)5"/>
      <sheetName val="P_U__Const5"/>
      <sheetName val="COSTO_INDIRECTO4"/>
      <sheetName val="OPERADORES_EQUIPOS4"/>
      <sheetName val="Insumos_(2)4"/>
      <sheetName val="M_O_4"/>
      <sheetName val="PRESENTACION_(2)6"/>
      <sheetName val="PRESUPUESTO_(2)6"/>
      <sheetName val="P_U__Const6"/>
      <sheetName val="COSTO_INDIRECTO5"/>
      <sheetName val="OPERADORES_EQUIPOS5"/>
      <sheetName val="Insumos_(2)5"/>
      <sheetName val="M_O_5"/>
      <sheetName val="MO"/>
      <sheetName val="med_mov_de_tierras22"/>
      <sheetName val="MANO_DE_OBRA"/>
      <sheetName val="Col_Amar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/>
      <sheetData sheetId="81"/>
      <sheetData sheetId="8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analisis1"/>
      <sheetName val="Presupuesto"/>
      <sheetName val="Materiales"/>
      <sheetName val="addend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MANO DE OBRA"/>
      <sheetName val="Analisis"/>
      <sheetName val="OBS"/>
      <sheetName val="med_mov_de_tierras2"/>
      <sheetName val="med_superestruc_2"/>
      <sheetName val="analisis_unitarios2"/>
      <sheetName val="MOVIMIENTO_DE_TIERRAS2"/>
      <sheetName val="med_terminacion2"/>
      <sheetName val="RESUMEN_2"/>
      <sheetName val="med_mov_de_tierras3"/>
      <sheetName val="med_superestruc_3"/>
      <sheetName val="analisis_unitarios3"/>
      <sheetName val="MOVIMIENTO_DE_TIERRAS3"/>
      <sheetName val="med_terminacion3"/>
      <sheetName val="RESUMEN_3"/>
      <sheetName val="med_mov_de_tierras4"/>
      <sheetName val="med_superestruc_4"/>
      <sheetName val="analisis_unitarios4"/>
      <sheetName val="MOVIMIENTO_DE_TIERRAS4"/>
      <sheetName val="med_terminacion4"/>
      <sheetName val="RESUMEN_4"/>
      <sheetName val="med_mov_de_tierras5"/>
      <sheetName val="med_superestruc_5"/>
      <sheetName val="analisis_unitarios5"/>
      <sheetName val="MOVIMIENTO_DE_TIERRAS5"/>
      <sheetName val="med_terminacion5"/>
      <sheetName val="RESUMEN_5"/>
      <sheetName val="peso"/>
      <sheetName val="Cargas Sociales"/>
      <sheetName val="Analisis Unit. "/>
      <sheetName val="M.O Y Rendtos"/>
      <sheetName val="Analisis de Costos"/>
    </sheetNames>
    <sheetDataSet>
      <sheetData sheetId="0">
        <row r="6">
          <cell r="D6">
            <v>0.8</v>
          </cell>
        </row>
      </sheetData>
      <sheetData sheetId="1">
        <row r="6">
          <cell r="D6">
            <v>0.8</v>
          </cell>
        </row>
      </sheetData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">
          <cell r="D6">
            <v>0.8</v>
          </cell>
        </row>
      </sheetData>
      <sheetData sheetId="18">
        <row r="6">
          <cell r="D6">
            <v>0.8</v>
          </cell>
        </row>
      </sheetData>
      <sheetData sheetId="19"/>
      <sheetData sheetId="20" refreshError="1"/>
      <sheetData sheetId="21"/>
      <sheetData sheetId="22"/>
      <sheetData sheetId="23">
        <row r="6">
          <cell r="D6">
            <v>0.8</v>
          </cell>
        </row>
      </sheetData>
      <sheetData sheetId="24">
        <row r="6">
          <cell r="D6">
            <v>0.8</v>
          </cell>
        </row>
      </sheetData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">
          <cell r="D6">
            <v>0.8</v>
          </cell>
        </row>
      </sheetData>
      <sheetData sheetId="33"/>
      <sheetData sheetId="34"/>
      <sheetData sheetId="35"/>
      <sheetData sheetId="36"/>
      <sheetData sheetId="37"/>
      <sheetData sheetId="38">
        <row r="6">
          <cell r="D6">
            <v>0.8</v>
          </cell>
        </row>
      </sheetData>
      <sheetData sheetId="39"/>
      <sheetData sheetId="40"/>
      <sheetData sheetId="41"/>
      <sheetData sheetId="42"/>
      <sheetData sheetId="43"/>
      <sheetData sheetId="44">
        <row r="6">
          <cell r="D6">
            <v>0.8</v>
          </cell>
        </row>
      </sheetData>
      <sheetData sheetId="45"/>
      <sheetData sheetId="46"/>
      <sheetData sheetId="47"/>
      <sheetData sheetId="48"/>
      <sheetData sheetId="49"/>
      <sheetData sheetId="50">
        <row r="6">
          <cell r="D6">
            <v>0.8</v>
          </cell>
        </row>
      </sheetData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  <sheetName val="anal term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  <sheetName val="APROB. SEOPC"/>
      <sheetName val="APROB. SEOPC (2)"/>
      <sheetName val="PASARELA OZORIA"/>
      <sheetName val="Hoja1"/>
      <sheetName val="TUNEL CHARLES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.precios un"/>
      <sheetName val=" pintura"/>
      <sheetName val="Varios"/>
      <sheetName val="Herr+Equip"/>
      <sheetName val="M.O instalacion"/>
      <sheetName val="M.O Fabricacion"/>
      <sheetName val="Corte+Sold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Insumos"/>
      <sheetName val="Análisis de Precios"/>
      <sheetName val="caseta de planta"/>
      <sheetName val="caseta de planta (2)"/>
      <sheetName val="cisterna "/>
      <sheetName val="Relacion de proyecto"/>
      <sheetName val="Presupuesto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2" refreshError="1"/>
      <sheetData sheetId="3" refreshError="1"/>
      <sheetData sheetId="4" refreshError="1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Cubicación"/>
      <sheetName val="Pagos"/>
      <sheetName val="Res-Financiero"/>
      <sheetName val="Senalizacion"/>
      <sheetName val="Precios"/>
      <sheetName val="LISTADO MATERIAL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B1584-FD07-4ED4-AA49-505434CE941F}">
  <sheetPr>
    <tabColor theme="1"/>
  </sheetPr>
  <dimension ref="A1:FZ296"/>
  <sheetViews>
    <sheetView tabSelected="1" zoomScaleNormal="100" zoomScaleSheetLayoutView="175" workbookViewId="0">
      <pane ySplit="1" topLeftCell="A2" activePane="bottomLeft" state="frozen"/>
      <selection pane="bottomLeft" activeCell="I9" sqref="I9"/>
    </sheetView>
  </sheetViews>
  <sheetFormatPr baseColWidth="10" defaultColWidth="11.42578125" defaultRowHeight="15" x14ac:dyDescent="0.25"/>
  <cols>
    <col min="1" max="1" width="8" style="58" customWidth="1"/>
    <col min="2" max="2" width="63.28515625" style="82" customWidth="1"/>
    <col min="3" max="3" width="11.42578125" style="83" customWidth="1"/>
    <col min="4" max="4" width="10.85546875" style="84" customWidth="1"/>
    <col min="5" max="5" width="15" style="83" customWidth="1"/>
    <col min="6" max="6" width="18.42578125" style="83" customWidth="1"/>
    <col min="7" max="7" width="16.42578125" style="5" customWidth="1"/>
    <col min="8" max="8" width="15.85546875" style="5" customWidth="1"/>
    <col min="9" max="9" width="41.42578125" style="5" customWidth="1"/>
    <col min="10" max="10" width="15" style="6" customWidth="1"/>
    <col min="11" max="11" width="11.42578125" style="6"/>
    <col min="12" max="12" width="13.42578125" style="6" bestFit="1" customWidth="1"/>
    <col min="13" max="13" width="11.42578125" style="6"/>
    <col min="14" max="14" width="15" style="6" bestFit="1" customWidth="1"/>
    <col min="15" max="16384" width="11.42578125" style="6"/>
  </cols>
  <sheetData>
    <row r="1" spans="1:9" x14ac:dyDescent="0.25">
      <c r="A1" s="1"/>
      <c r="B1" s="2"/>
      <c r="C1"/>
      <c r="D1" s="3"/>
      <c r="E1" s="4"/>
      <c r="F1" s="4"/>
    </row>
    <row r="2" spans="1:9" x14ac:dyDescent="0.25">
      <c r="A2" s="177"/>
      <c r="B2" s="178"/>
      <c r="C2" s="178"/>
      <c r="D2" s="178"/>
      <c r="E2" s="178"/>
      <c r="F2" s="179"/>
    </row>
    <row r="3" spans="1:9" x14ac:dyDescent="0.25">
      <c r="A3" s="180"/>
      <c r="B3" s="181"/>
      <c r="C3" s="181"/>
      <c r="D3" s="181"/>
      <c r="E3" s="181"/>
      <c r="F3" s="182"/>
    </row>
    <row r="4" spans="1:9" x14ac:dyDescent="0.25">
      <c r="A4" s="180"/>
      <c r="B4" s="181"/>
      <c r="C4" s="181"/>
      <c r="D4" s="181"/>
      <c r="E4" s="181"/>
      <c r="F4" s="182"/>
    </row>
    <row r="5" spans="1:9" x14ac:dyDescent="0.25">
      <c r="A5" s="180"/>
      <c r="B5" s="181"/>
      <c r="C5" s="181"/>
      <c r="D5" s="181"/>
      <c r="E5" s="181"/>
      <c r="F5" s="182"/>
    </row>
    <row r="6" spans="1:9" ht="21" customHeight="1" x14ac:dyDescent="0.25">
      <c r="A6" s="180"/>
      <c r="B6" s="181"/>
      <c r="C6" s="181"/>
      <c r="D6" s="181"/>
      <c r="E6" s="181"/>
      <c r="F6" s="182"/>
    </row>
    <row r="7" spans="1:9" ht="15.6" customHeight="1" x14ac:dyDescent="0.25">
      <c r="A7" s="180"/>
      <c r="B7" s="181"/>
      <c r="C7" s="181"/>
      <c r="D7" s="181"/>
      <c r="E7" s="181"/>
      <c r="F7" s="182"/>
    </row>
    <row r="8" spans="1:9" ht="15.6" customHeight="1" x14ac:dyDescent="0.25">
      <c r="A8" s="180"/>
      <c r="B8" s="181"/>
      <c r="C8" s="181"/>
      <c r="D8" s="181"/>
      <c r="E8" s="181"/>
      <c r="F8" s="182"/>
    </row>
    <row r="9" spans="1:9" ht="15.75" x14ac:dyDescent="0.25">
      <c r="A9" s="7"/>
      <c r="B9" s="8"/>
      <c r="C9" s="9"/>
      <c r="D9" s="10"/>
      <c r="E9" s="9"/>
      <c r="F9" s="11"/>
    </row>
    <row r="10" spans="1:9" ht="15.6" customHeight="1" x14ac:dyDescent="0.25">
      <c r="A10" s="172" t="s">
        <v>209</v>
      </c>
      <c r="B10" s="173"/>
      <c r="C10" s="173"/>
      <c r="D10" s="173"/>
      <c r="E10" s="12"/>
      <c r="F10" s="13"/>
    </row>
    <row r="11" spans="1:9" ht="27.75" customHeight="1" x14ac:dyDescent="0.25">
      <c r="A11" s="174" t="s">
        <v>215</v>
      </c>
      <c r="B11" s="175"/>
      <c r="C11" s="175"/>
      <c r="D11" s="175"/>
      <c r="E11" s="14" t="s">
        <v>0</v>
      </c>
      <c r="F11" s="15"/>
    </row>
    <row r="12" spans="1:9" ht="12" customHeight="1" x14ac:dyDescent="0.25">
      <c r="A12" s="176"/>
      <c r="B12" s="176"/>
      <c r="C12" s="176"/>
      <c r="D12" s="176"/>
      <c r="E12" s="176"/>
      <c r="F12" s="176"/>
    </row>
    <row r="13" spans="1:9" ht="24" customHeight="1" x14ac:dyDescent="0.25">
      <c r="A13" s="168" t="s">
        <v>1</v>
      </c>
      <c r="B13" s="168"/>
      <c r="C13" s="168"/>
      <c r="D13" s="168"/>
      <c r="E13" s="168"/>
      <c r="F13" s="168"/>
    </row>
    <row r="14" spans="1:9" ht="12" customHeight="1" x14ac:dyDescent="0.25">
      <c r="A14" s="166"/>
      <c r="B14" s="166"/>
      <c r="C14" s="166"/>
      <c r="D14" s="166"/>
      <c r="E14" s="166"/>
      <c r="F14" s="166"/>
    </row>
    <row r="15" spans="1:9" s="16" customFormat="1" ht="17.45" customHeight="1" x14ac:dyDescent="0.25">
      <c r="A15" s="167" t="s">
        <v>2</v>
      </c>
      <c r="B15" s="167" t="s">
        <v>3</v>
      </c>
      <c r="C15" s="167" t="s">
        <v>4</v>
      </c>
      <c r="D15" s="167" t="s">
        <v>5</v>
      </c>
      <c r="E15" s="168" t="s">
        <v>6</v>
      </c>
      <c r="F15" s="168" t="s">
        <v>7</v>
      </c>
      <c r="G15" s="5"/>
      <c r="H15" s="5"/>
      <c r="I15" s="5"/>
    </row>
    <row r="16" spans="1:9" s="17" customFormat="1" ht="9.6" customHeight="1" x14ac:dyDescent="0.25">
      <c r="A16" s="167"/>
      <c r="B16" s="167"/>
      <c r="C16" s="167"/>
      <c r="D16" s="167"/>
      <c r="E16" s="168"/>
      <c r="F16" s="168"/>
    </row>
    <row r="17" spans="1:7" s="17" customFormat="1" ht="15" customHeight="1" x14ac:dyDescent="0.25">
      <c r="A17" s="18"/>
      <c r="B17" s="19"/>
      <c r="C17" s="19"/>
      <c r="D17" s="19"/>
      <c r="E17" s="20"/>
      <c r="F17" s="20"/>
    </row>
    <row r="18" spans="1:7" s="107" customFormat="1" ht="15" customHeight="1" x14ac:dyDescent="0.25">
      <c r="A18" s="108">
        <v>1</v>
      </c>
      <c r="B18" s="87" t="s">
        <v>8</v>
      </c>
      <c r="C18" s="96"/>
      <c r="D18" s="96"/>
      <c r="E18" s="96"/>
      <c r="F18" s="97">
        <f>SUM(F20:F24)</f>
        <v>0</v>
      </c>
    </row>
    <row r="19" spans="1:7" s="107" customFormat="1" ht="15" customHeight="1" x14ac:dyDescent="0.25">
      <c r="A19" s="28">
        <v>1.01</v>
      </c>
      <c r="B19" s="88" t="s">
        <v>91</v>
      </c>
      <c r="C19" s="91">
        <v>1</v>
      </c>
      <c r="D19" s="91" t="s">
        <v>16</v>
      </c>
      <c r="E19" s="89"/>
      <c r="F19" s="23">
        <f>C19*E19</f>
        <v>0</v>
      </c>
    </row>
    <row r="20" spans="1:7" s="107" customFormat="1" ht="15" customHeight="1" x14ac:dyDescent="0.25">
      <c r="A20" s="28">
        <v>1.02</v>
      </c>
      <c r="B20" s="88" t="s">
        <v>89</v>
      </c>
      <c r="C20" s="91">
        <v>1</v>
      </c>
      <c r="D20" s="91" t="s">
        <v>9</v>
      </c>
      <c r="E20" s="89"/>
      <c r="F20" s="23">
        <f>C20*E20</f>
        <v>0</v>
      </c>
    </row>
    <row r="21" spans="1:7" s="107" customFormat="1" ht="15" customHeight="1" x14ac:dyDescent="0.25">
      <c r="A21" s="28">
        <v>1.03</v>
      </c>
      <c r="B21" s="88" t="s">
        <v>90</v>
      </c>
      <c r="C21" s="91">
        <v>2</v>
      </c>
      <c r="D21" s="91" t="s">
        <v>9</v>
      </c>
      <c r="E21" s="89"/>
      <c r="F21" s="23">
        <f>C21*E21</f>
        <v>0</v>
      </c>
    </row>
    <row r="22" spans="1:7" s="107" customFormat="1" ht="15" customHeight="1" x14ac:dyDescent="0.25">
      <c r="A22" s="28">
        <v>1.04</v>
      </c>
      <c r="B22" s="88" t="s">
        <v>10</v>
      </c>
      <c r="C22" s="91">
        <v>1</v>
      </c>
      <c r="D22" s="91" t="s">
        <v>11</v>
      </c>
      <c r="E22" s="89"/>
      <c r="F22" s="23">
        <f t="shared" ref="F22" si="0">C22*E22</f>
        <v>0</v>
      </c>
    </row>
    <row r="23" spans="1:7" s="107" customFormat="1" ht="30" x14ac:dyDescent="0.25">
      <c r="A23" s="28">
        <v>1.05</v>
      </c>
      <c r="B23" s="88" t="s">
        <v>92</v>
      </c>
      <c r="C23" s="91">
        <v>6.4</v>
      </c>
      <c r="D23" s="91" t="s">
        <v>12</v>
      </c>
      <c r="E23" s="89"/>
      <c r="F23" s="23">
        <f>C23*E23</f>
        <v>0</v>
      </c>
    </row>
    <row r="24" spans="1:7" s="107" customFormat="1" ht="30" x14ac:dyDescent="0.25">
      <c r="A24" s="28">
        <v>1.06</v>
      </c>
      <c r="B24" s="94" t="s">
        <v>13</v>
      </c>
      <c r="C24" s="91">
        <v>300</v>
      </c>
      <c r="D24" s="91" t="s">
        <v>12</v>
      </c>
      <c r="E24" s="89"/>
      <c r="F24" s="23">
        <f t="shared" ref="F24" si="1">C24*E24</f>
        <v>0</v>
      </c>
    </row>
    <row r="25" spans="1:7" s="107" customFormat="1" ht="15" customHeight="1" x14ac:dyDescent="0.25">
      <c r="A25" s="30"/>
      <c r="B25" s="24"/>
      <c r="C25" s="30"/>
      <c r="D25" s="30"/>
      <c r="E25" s="25"/>
      <c r="F25" s="25"/>
      <c r="G25" s="26"/>
    </row>
    <row r="26" spans="1:7" s="107" customFormat="1" ht="15" customHeight="1" x14ac:dyDescent="0.25">
      <c r="A26" s="108">
        <v>2</v>
      </c>
      <c r="B26" s="87" t="s">
        <v>18</v>
      </c>
      <c r="C26" s="96"/>
      <c r="D26" s="96"/>
      <c r="E26" s="96"/>
      <c r="F26" s="97">
        <f>SUM(F27:F34)</f>
        <v>0</v>
      </c>
    </row>
    <row r="27" spans="1:7" s="107" customFormat="1" ht="60" x14ac:dyDescent="0.25">
      <c r="A27" s="28">
        <v>2.0099999999999998</v>
      </c>
      <c r="B27" s="88" t="s">
        <v>19</v>
      </c>
      <c r="C27" s="91">
        <v>189.61</v>
      </c>
      <c r="D27" s="91" t="s">
        <v>12</v>
      </c>
      <c r="E27" s="89"/>
      <c r="F27" s="23">
        <f t="shared" ref="F27:F34" si="2">C27*E27</f>
        <v>0</v>
      </c>
    </row>
    <row r="28" spans="1:7" s="107" customFormat="1" ht="30" x14ac:dyDescent="0.25">
      <c r="A28" s="28">
        <v>2.02</v>
      </c>
      <c r="B28" s="88" t="s">
        <v>88</v>
      </c>
      <c r="C28" s="91">
        <v>90</v>
      </c>
      <c r="D28" s="91" t="s">
        <v>15</v>
      </c>
      <c r="E28" s="89"/>
      <c r="F28" s="23">
        <f t="shared" si="2"/>
        <v>0</v>
      </c>
    </row>
    <row r="29" spans="1:7" s="107" customFormat="1" ht="30" x14ac:dyDescent="0.25">
      <c r="A29" s="28">
        <v>2.0299999999999998</v>
      </c>
      <c r="B29" s="88" t="s">
        <v>20</v>
      </c>
      <c r="C29" s="109">
        <v>492.99</v>
      </c>
      <c r="D29" s="91" t="s">
        <v>12</v>
      </c>
      <c r="E29" s="89"/>
      <c r="F29" s="27">
        <f t="shared" si="2"/>
        <v>0</v>
      </c>
    </row>
    <row r="30" spans="1:7" s="107" customFormat="1" ht="15.75" x14ac:dyDescent="0.25">
      <c r="A30" s="28">
        <v>2.04</v>
      </c>
      <c r="B30" s="88" t="s">
        <v>86</v>
      </c>
      <c r="C30" s="109">
        <v>551.70000000000005</v>
      </c>
      <c r="D30" s="91" t="s">
        <v>12</v>
      </c>
      <c r="E30" s="89"/>
      <c r="F30" s="27">
        <f t="shared" si="2"/>
        <v>0</v>
      </c>
    </row>
    <row r="31" spans="1:7" s="107" customFormat="1" ht="45" x14ac:dyDescent="0.25">
      <c r="A31" s="28">
        <v>2.0499999999999998</v>
      </c>
      <c r="B31" s="88" t="s">
        <v>21</v>
      </c>
      <c r="C31" s="109">
        <v>389.73</v>
      </c>
      <c r="D31" s="91" t="s">
        <v>12</v>
      </c>
      <c r="E31" s="89"/>
      <c r="F31" s="27">
        <f t="shared" si="2"/>
        <v>0</v>
      </c>
    </row>
    <row r="32" spans="1:7" s="107" customFormat="1" ht="30" x14ac:dyDescent="0.25">
      <c r="A32" s="28">
        <v>2.06</v>
      </c>
      <c r="B32" s="88" t="s">
        <v>22</v>
      </c>
      <c r="C32" s="109">
        <v>970.47</v>
      </c>
      <c r="D32" s="91" t="s">
        <v>12</v>
      </c>
      <c r="E32" s="89"/>
      <c r="F32" s="27">
        <f t="shared" si="2"/>
        <v>0</v>
      </c>
    </row>
    <row r="33" spans="1:7" s="107" customFormat="1" ht="45" x14ac:dyDescent="0.25">
      <c r="A33" s="28">
        <v>2.0699999999999998</v>
      </c>
      <c r="B33" s="88" t="s">
        <v>87</v>
      </c>
      <c r="C33" s="91">
        <v>118</v>
      </c>
      <c r="D33" s="91" t="s">
        <v>12</v>
      </c>
      <c r="E33" s="89"/>
      <c r="F33" s="27">
        <f t="shared" si="2"/>
        <v>0</v>
      </c>
    </row>
    <row r="34" spans="1:7" s="107" customFormat="1" ht="15" customHeight="1" x14ac:dyDescent="0.25">
      <c r="A34" s="28">
        <v>2.08</v>
      </c>
      <c r="B34" s="88" t="s">
        <v>85</v>
      </c>
      <c r="C34" s="91">
        <v>493</v>
      </c>
      <c r="D34" s="91" t="s">
        <v>23</v>
      </c>
      <c r="E34" s="100"/>
      <c r="F34" s="29">
        <f t="shared" si="2"/>
        <v>0</v>
      </c>
    </row>
    <row r="35" spans="1:7" s="107" customFormat="1" ht="15" customHeight="1" x14ac:dyDescent="0.25">
      <c r="A35" s="30"/>
      <c r="B35" s="24"/>
      <c r="C35" s="30"/>
      <c r="D35" s="30"/>
      <c r="E35" s="32"/>
      <c r="F35" s="32"/>
    </row>
    <row r="36" spans="1:7" s="107" customFormat="1" ht="15" customHeight="1" x14ac:dyDescent="0.25">
      <c r="A36" s="115">
        <v>3</v>
      </c>
      <c r="B36" s="87" t="s">
        <v>27</v>
      </c>
      <c r="C36" s="96"/>
      <c r="D36" s="96"/>
      <c r="E36" s="96"/>
      <c r="F36" s="97">
        <f>SUM(F37:F38)</f>
        <v>0</v>
      </c>
    </row>
    <row r="37" spans="1:7" s="111" customFormat="1" ht="105" x14ac:dyDescent="0.25">
      <c r="A37" s="91">
        <v>3.01</v>
      </c>
      <c r="B37" s="88" t="s">
        <v>80</v>
      </c>
      <c r="C37" s="91">
        <v>1</v>
      </c>
      <c r="D37" s="91" t="s">
        <v>9</v>
      </c>
      <c r="E37" s="98"/>
      <c r="F37" s="98">
        <f>C37*E37</f>
        <v>0</v>
      </c>
      <c r="G37" s="110"/>
    </row>
    <row r="38" spans="1:7" s="111" customFormat="1" ht="15.75" x14ac:dyDescent="0.25">
      <c r="A38" s="91">
        <v>3.02</v>
      </c>
      <c r="B38" s="88" t="s">
        <v>81</v>
      </c>
      <c r="C38" s="91">
        <v>8</v>
      </c>
      <c r="D38" s="91" t="s">
        <v>12</v>
      </c>
      <c r="E38" s="98"/>
      <c r="F38" s="98">
        <f>C38*E38</f>
        <v>0</v>
      </c>
      <c r="G38" s="112"/>
    </row>
    <row r="39" spans="1:7" s="111" customFormat="1" x14ac:dyDescent="0.25">
      <c r="A39" s="105"/>
      <c r="B39" s="95"/>
      <c r="C39" s="105"/>
      <c r="D39" s="105"/>
      <c r="E39" s="101"/>
      <c r="F39" s="101"/>
      <c r="G39" s="112"/>
    </row>
    <row r="40" spans="1:7" s="107" customFormat="1" ht="15" customHeight="1" x14ac:dyDescent="0.25">
      <c r="A40" s="108">
        <v>4</v>
      </c>
      <c r="B40" s="148" t="s">
        <v>69</v>
      </c>
      <c r="C40" s="96"/>
      <c r="D40" s="96"/>
      <c r="E40" s="96"/>
      <c r="F40" s="97">
        <f>SUM(F41:F56)</f>
        <v>0</v>
      </c>
    </row>
    <row r="41" spans="1:7" s="107" customFormat="1" ht="45" x14ac:dyDescent="0.25">
      <c r="A41" s="91">
        <v>4.01</v>
      </c>
      <c r="B41" s="88" t="s">
        <v>155</v>
      </c>
      <c r="C41" s="91">
        <v>1</v>
      </c>
      <c r="D41" s="91" t="s">
        <v>16</v>
      </c>
      <c r="E41" s="89"/>
      <c r="F41" s="89">
        <f>C41*E41</f>
        <v>0</v>
      </c>
    </row>
    <row r="42" spans="1:7" s="107" customFormat="1" ht="45" x14ac:dyDescent="0.25">
      <c r="A42" s="91">
        <v>4.0199999999999996</v>
      </c>
      <c r="B42" s="88" t="s">
        <v>141</v>
      </c>
      <c r="C42" s="91">
        <v>1</v>
      </c>
      <c r="D42" s="91" t="s">
        <v>16</v>
      </c>
      <c r="E42" s="89"/>
      <c r="F42" s="89">
        <f t="shared" ref="F42:F56" si="3">C42*E42</f>
        <v>0</v>
      </c>
    </row>
    <row r="43" spans="1:7" s="107" customFormat="1" ht="15" customHeight="1" x14ac:dyDescent="0.25">
      <c r="A43" s="91">
        <v>4.03</v>
      </c>
      <c r="B43" s="88" t="s">
        <v>70</v>
      </c>
      <c r="C43" s="91">
        <v>8.14</v>
      </c>
      <c r="D43" s="91" t="s">
        <v>15</v>
      </c>
      <c r="E43" s="89"/>
      <c r="F43" s="89">
        <f t="shared" si="3"/>
        <v>0</v>
      </c>
    </row>
    <row r="44" spans="1:7" s="107" customFormat="1" x14ac:dyDescent="0.25">
      <c r="A44" s="91">
        <v>4.04</v>
      </c>
      <c r="B44" s="88" t="s">
        <v>72</v>
      </c>
      <c r="C44" s="91">
        <v>1</v>
      </c>
      <c r="D44" s="91" t="s">
        <v>9</v>
      </c>
      <c r="E44" s="89"/>
      <c r="F44" s="89">
        <f t="shared" si="3"/>
        <v>0</v>
      </c>
    </row>
    <row r="45" spans="1:7" s="107" customFormat="1" ht="30" x14ac:dyDescent="0.25">
      <c r="A45" s="91">
        <v>4.05</v>
      </c>
      <c r="B45" s="88" t="s">
        <v>140</v>
      </c>
      <c r="C45" s="91">
        <v>1</v>
      </c>
      <c r="D45" s="91" t="s">
        <v>9</v>
      </c>
      <c r="E45" s="89"/>
      <c r="F45" s="89">
        <f t="shared" si="3"/>
        <v>0</v>
      </c>
    </row>
    <row r="46" spans="1:7" s="107" customFormat="1" ht="30" x14ac:dyDescent="0.25">
      <c r="A46" s="91">
        <v>4.0599999999999996</v>
      </c>
      <c r="B46" s="88" t="s">
        <v>71</v>
      </c>
      <c r="C46" s="91">
        <v>1</v>
      </c>
      <c r="D46" s="91" t="s">
        <v>9</v>
      </c>
      <c r="E46" s="89"/>
      <c r="F46" s="89">
        <f t="shared" si="3"/>
        <v>0</v>
      </c>
    </row>
    <row r="47" spans="1:7" s="107" customFormat="1" ht="30" x14ac:dyDescent="0.25">
      <c r="A47" s="91">
        <v>4.07</v>
      </c>
      <c r="B47" s="88" t="s">
        <v>106</v>
      </c>
      <c r="C47" s="91">
        <v>1</v>
      </c>
      <c r="D47" s="91" t="s">
        <v>9</v>
      </c>
      <c r="E47" s="89"/>
      <c r="F47" s="89">
        <f t="shared" si="3"/>
        <v>0</v>
      </c>
    </row>
    <row r="48" spans="1:7" s="107" customFormat="1" ht="30" x14ac:dyDescent="0.25">
      <c r="A48" s="91">
        <v>4.08</v>
      </c>
      <c r="B48" s="88" t="s">
        <v>139</v>
      </c>
      <c r="C48" s="91">
        <v>1</v>
      </c>
      <c r="D48" s="91" t="s">
        <v>9</v>
      </c>
      <c r="E48" s="89"/>
      <c r="F48" s="89">
        <f t="shared" si="3"/>
        <v>0</v>
      </c>
    </row>
    <row r="49" spans="1:6" s="107" customFormat="1" x14ac:dyDescent="0.25">
      <c r="A49" s="91">
        <v>4.09</v>
      </c>
      <c r="B49" s="88" t="s">
        <v>24</v>
      </c>
      <c r="C49" s="91">
        <v>1</v>
      </c>
      <c r="D49" s="91" t="s">
        <v>9</v>
      </c>
      <c r="E49" s="89"/>
      <c r="F49" s="89">
        <f t="shared" si="3"/>
        <v>0</v>
      </c>
    </row>
    <row r="50" spans="1:6" s="107" customFormat="1" ht="14.45" customHeight="1" x14ac:dyDescent="0.25">
      <c r="A50" s="91">
        <v>4.0999999999999996</v>
      </c>
      <c r="B50" s="88" t="s">
        <v>75</v>
      </c>
      <c r="C50" s="91">
        <v>1</v>
      </c>
      <c r="D50" s="91" t="s">
        <v>9</v>
      </c>
      <c r="E50" s="89"/>
      <c r="F50" s="89">
        <f t="shared" si="3"/>
        <v>0</v>
      </c>
    </row>
    <row r="51" spans="1:6" s="107" customFormat="1" ht="30" x14ac:dyDescent="0.25">
      <c r="A51" s="91">
        <v>4.1100000000000003</v>
      </c>
      <c r="B51" s="88" t="s">
        <v>76</v>
      </c>
      <c r="C51" s="91">
        <v>1</v>
      </c>
      <c r="D51" s="91" t="s">
        <v>9</v>
      </c>
      <c r="E51" s="89"/>
      <c r="F51" s="89">
        <f t="shared" si="3"/>
        <v>0</v>
      </c>
    </row>
    <row r="52" spans="1:6" s="107" customFormat="1" x14ac:dyDescent="0.25">
      <c r="A52" s="91">
        <v>4.12</v>
      </c>
      <c r="B52" s="88" t="s">
        <v>73</v>
      </c>
      <c r="C52" s="91">
        <v>30.14</v>
      </c>
      <c r="D52" s="91" t="s">
        <v>23</v>
      </c>
      <c r="E52" s="89"/>
      <c r="F52" s="89">
        <f t="shared" si="3"/>
        <v>0</v>
      </c>
    </row>
    <row r="53" spans="1:6" s="107" customFormat="1" ht="30" x14ac:dyDescent="0.25">
      <c r="A53" s="91">
        <v>4.13</v>
      </c>
      <c r="B53" s="88" t="s">
        <v>78</v>
      </c>
      <c r="C53" s="91">
        <v>89.9</v>
      </c>
      <c r="D53" s="91" t="s">
        <v>23</v>
      </c>
      <c r="E53" s="89"/>
      <c r="F53" s="89">
        <f t="shared" si="3"/>
        <v>0</v>
      </c>
    </row>
    <row r="54" spans="1:6" s="107" customFormat="1" ht="30" x14ac:dyDescent="0.25">
      <c r="A54" s="91">
        <v>4.1399999999999997</v>
      </c>
      <c r="B54" s="88" t="s">
        <v>77</v>
      </c>
      <c r="C54" s="91">
        <v>62.04</v>
      </c>
      <c r="D54" s="91" t="s">
        <v>23</v>
      </c>
      <c r="E54" s="89"/>
      <c r="F54" s="89">
        <f t="shared" si="3"/>
        <v>0</v>
      </c>
    </row>
    <row r="55" spans="1:6" s="107" customFormat="1" ht="30" x14ac:dyDescent="0.25">
      <c r="A55" s="91">
        <v>4.1500000000000004</v>
      </c>
      <c r="B55" s="88" t="s">
        <v>74</v>
      </c>
      <c r="C55" s="91">
        <v>4</v>
      </c>
      <c r="D55" s="91" t="s">
        <v>9</v>
      </c>
      <c r="E55" s="89"/>
      <c r="F55" s="89">
        <f t="shared" si="3"/>
        <v>0</v>
      </c>
    </row>
    <row r="56" spans="1:6" s="107" customFormat="1" ht="30" x14ac:dyDescent="0.25">
      <c r="A56" s="91">
        <v>4.16</v>
      </c>
      <c r="B56" s="88" t="s">
        <v>142</v>
      </c>
      <c r="C56" s="91">
        <v>41.29</v>
      </c>
      <c r="D56" s="91" t="s">
        <v>79</v>
      </c>
      <c r="E56" s="89"/>
      <c r="F56" s="89">
        <f t="shared" si="3"/>
        <v>0</v>
      </c>
    </row>
    <row r="57" spans="1:6" s="107" customFormat="1" ht="15" customHeight="1" x14ac:dyDescent="0.25">
      <c r="A57" s="128"/>
      <c r="B57" s="152"/>
      <c r="C57" s="128"/>
      <c r="D57" s="128"/>
      <c r="E57" s="128"/>
      <c r="F57" s="128"/>
    </row>
    <row r="58" spans="1:6" s="107" customFormat="1" ht="15" customHeight="1" x14ac:dyDescent="0.25">
      <c r="A58" s="108">
        <v>5</v>
      </c>
      <c r="B58" s="149" t="s">
        <v>68</v>
      </c>
      <c r="C58" s="96"/>
      <c r="D58" s="96"/>
      <c r="E58" s="96"/>
      <c r="F58" s="97">
        <f>SUM(F59:F62)</f>
        <v>0</v>
      </c>
    </row>
    <row r="59" spans="1:6" s="107" customFormat="1" ht="30" x14ac:dyDescent="0.25">
      <c r="A59" s="153">
        <v>5.01</v>
      </c>
      <c r="B59" s="154" t="s">
        <v>119</v>
      </c>
      <c r="C59" s="155">
        <v>1</v>
      </c>
      <c r="D59" s="146" t="s">
        <v>11</v>
      </c>
      <c r="E59" s="104"/>
      <c r="F59" s="104">
        <f>C59*E59</f>
        <v>0</v>
      </c>
    </row>
    <row r="60" spans="1:6" s="107" customFormat="1" ht="30" x14ac:dyDescent="0.25">
      <c r="A60" s="114">
        <v>5.0199999999999996</v>
      </c>
      <c r="B60" s="88" t="s">
        <v>144</v>
      </c>
      <c r="C60" s="91">
        <v>1</v>
      </c>
      <c r="D60" s="91" t="s">
        <v>11</v>
      </c>
      <c r="E60" s="89"/>
      <c r="F60" s="89">
        <f>C60*E60</f>
        <v>0</v>
      </c>
    </row>
    <row r="61" spans="1:6" s="107" customFormat="1" ht="30" x14ac:dyDescent="0.25">
      <c r="A61" s="114">
        <v>5.03</v>
      </c>
      <c r="B61" s="88" t="s">
        <v>207</v>
      </c>
      <c r="C61" s="91">
        <v>1</v>
      </c>
      <c r="D61" s="91" t="s">
        <v>11</v>
      </c>
      <c r="E61" s="89"/>
      <c r="F61" s="89">
        <f>C61*E61</f>
        <v>0</v>
      </c>
    </row>
    <row r="62" spans="1:6" s="107" customFormat="1" ht="30" x14ac:dyDescent="0.25">
      <c r="A62" s="114">
        <v>5.04</v>
      </c>
      <c r="B62" s="88" t="s">
        <v>84</v>
      </c>
      <c r="C62" s="102">
        <v>1</v>
      </c>
      <c r="D62" s="103" t="s">
        <v>9</v>
      </c>
      <c r="E62" s="89"/>
      <c r="F62" s="89">
        <f t="shared" ref="F62" si="4">C62*E62</f>
        <v>0</v>
      </c>
    </row>
    <row r="63" spans="1:6" s="107" customFormat="1" ht="15" customHeight="1" x14ac:dyDescent="0.25">
      <c r="A63" s="30"/>
      <c r="B63" s="24"/>
      <c r="C63" s="30"/>
      <c r="D63" s="30"/>
      <c r="E63" s="30"/>
      <c r="F63" s="30"/>
    </row>
    <row r="64" spans="1:6" s="107" customFormat="1" ht="15" customHeight="1" x14ac:dyDescent="0.25">
      <c r="A64" s="115">
        <v>6</v>
      </c>
      <c r="B64" s="148" t="s">
        <v>28</v>
      </c>
      <c r="C64" s="96"/>
      <c r="D64" s="96"/>
      <c r="E64" s="96"/>
      <c r="F64" s="97">
        <f>SUM(F65:F76)</f>
        <v>0</v>
      </c>
    </row>
    <row r="65" spans="1:9" s="107" customFormat="1" x14ac:dyDescent="0.25">
      <c r="A65" s="114">
        <v>6.01</v>
      </c>
      <c r="B65" s="88" t="s">
        <v>29</v>
      </c>
      <c r="C65" s="91">
        <v>2</v>
      </c>
      <c r="D65" s="91" t="s">
        <v>9</v>
      </c>
      <c r="E65" s="89"/>
      <c r="F65" s="89">
        <f>C65*E65</f>
        <v>0</v>
      </c>
      <c r="H65" s="23"/>
    </row>
    <row r="66" spans="1:9" s="107" customFormat="1" ht="30" x14ac:dyDescent="0.25">
      <c r="A66" s="114">
        <v>6.02</v>
      </c>
      <c r="B66" s="88" t="s">
        <v>30</v>
      </c>
      <c r="C66" s="91">
        <v>1</v>
      </c>
      <c r="D66" s="91" t="s">
        <v>9</v>
      </c>
      <c r="E66" s="89"/>
      <c r="F66" s="89">
        <f t="shared" ref="F66:F76" si="5">C66*E66</f>
        <v>0</v>
      </c>
      <c r="H66" s="23"/>
    </row>
    <row r="67" spans="1:9" s="107" customFormat="1" ht="30" x14ac:dyDescent="0.25">
      <c r="A67" s="114">
        <v>6.03</v>
      </c>
      <c r="B67" s="88" t="s">
        <v>120</v>
      </c>
      <c r="C67" s="91">
        <v>1</v>
      </c>
      <c r="D67" s="91" t="s">
        <v>9</v>
      </c>
      <c r="E67" s="89"/>
      <c r="F67" s="89">
        <f t="shared" si="5"/>
        <v>0</v>
      </c>
      <c r="H67" s="23"/>
    </row>
    <row r="68" spans="1:9" s="107" customFormat="1" ht="30" x14ac:dyDescent="0.25">
      <c r="A68" s="114">
        <v>6.04</v>
      </c>
      <c r="B68" s="88" t="s">
        <v>147</v>
      </c>
      <c r="C68" s="91">
        <v>1</v>
      </c>
      <c r="D68" s="91" t="s">
        <v>9</v>
      </c>
      <c r="E68" s="89"/>
      <c r="F68" s="89">
        <f t="shared" si="5"/>
        <v>0</v>
      </c>
      <c r="H68" s="23"/>
    </row>
    <row r="69" spans="1:9" s="107" customFormat="1" x14ac:dyDescent="0.25">
      <c r="A69" s="114">
        <v>6.05</v>
      </c>
      <c r="B69" s="88" t="s">
        <v>31</v>
      </c>
      <c r="C69" s="91">
        <v>1</v>
      </c>
      <c r="D69" s="91" t="s">
        <v>9</v>
      </c>
      <c r="E69" s="89"/>
      <c r="F69" s="89">
        <f t="shared" si="5"/>
        <v>0</v>
      </c>
      <c r="H69" s="23"/>
    </row>
    <row r="70" spans="1:9" s="107" customFormat="1" x14ac:dyDescent="0.25">
      <c r="A70" s="114">
        <v>6.06</v>
      </c>
      <c r="B70" s="88" t="s">
        <v>32</v>
      </c>
      <c r="C70" s="91">
        <v>1</v>
      </c>
      <c r="D70" s="91" t="s">
        <v>9</v>
      </c>
      <c r="E70" s="89"/>
      <c r="F70" s="89">
        <f t="shared" si="5"/>
        <v>0</v>
      </c>
      <c r="H70" s="23"/>
    </row>
    <row r="71" spans="1:9" s="107" customFormat="1" ht="15" customHeight="1" x14ac:dyDescent="0.25">
      <c r="A71" s="114">
        <v>6.07</v>
      </c>
      <c r="B71" s="88" t="s">
        <v>33</v>
      </c>
      <c r="C71" s="91">
        <v>2</v>
      </c>
      <c r="D71" s="91" t="s">
        <v>9</v>
      </c>
      <c r="E71" s="89"/>
      <c r="F71" s="89">
        <f t="shared" si="5"/>
        <v>0</v>
      </c>
      <c r="H71" s="23"/>
    </row>
    <row r="72" spans="1:9" s="107" customFormat="1" x14ac:dyDescent="0.25">
      <c r="A72" s="114">
        <v>6.08</v>
      </c>
      <c r="B72" s="88" t="s">
        <v>34</v>
      </c>
      <c r="C72" s="91">
        <v>1</v>
      </c>
      <c r="D72" s="91" t="s">
        <v>9</v>
      </c>
      <c r="E72" s="89"/>
      <c r="F72" s="89">
        <f t="shared" si="5"/>
        <v>0</v>
      </c>
      <c r="H72" s="23"/>
    </row>
    <row r="73" spans="1:9" s="107" customFormat="1" ht="30" x14ac:dyDescent="0.25">
      <c r="A73" s="114">
        <v>6.09</v>
      </c>
      <c r="B73" s="94" t="s">
        <v>35</v>
      </c>
      <c r="C73" s="91">
        <v>1</v>
      </c>
      <c r="D73" s="91" t="s">
        <v>9</v>
      </c>
      <c r="E73" s="89"/>
      <c r="F73" s="89">
        <f t="shared" si="5"/>
        <v>0</v>
      </c>
      <c r="H73" s="23"/>
    </row>
    <row r="74" spans="1:9" s="107" customFormat="1" ht="45" x14ac:dyDescent="0.25">
      <c r="A74" s="114">
        <v>6.1</v>
      </c>
      <c r="B74" s="94" t="s">
        <v>82</v>
      </c>
      <c r="C74" s="91">
        <v>1</v>
      </c>
      <c r="D74" s="91" t="s">
        <v>9</v>
      </c>
      <c r="E74" s="89"/>
      <c r="F74" s="89">
        <f t="shared" si="5"/>
        <v>0</v>
      </c>
      <c r="H74" s="86"/>
    </row>
    <row r="75" spans="1:9" s="107" customFormat="1" ht="15" customHeight="1" x14ac:dyDescent="0.25">
      <c r="A75" s="114">
        <v>6.11</v>
      </c>
      <c r="B75" s="94" t="s">
        <v>145</v>
      </c>
      <c r="C75" s="91">
        <v>1</v>
      </c>
      <c r="D75" s="91" t="s">
        <v>9</v>
      </c>
      <c r="E75" s="89"/>
      <c r="F75" s="89">
        <f t="shared" si="5"/>
        <v>0</v>
      </c>
      <c r="H75" s="86"/>
    </row>
    <row r="76" spans="1:9" s="107" customFormat="1" ht="30" x14ac:dyDescent="0.25">
      <c r="A76" s="114">
        <v>6.12</v>
      </c>
      <c r="B76" s="94" t="s">
        <v>146</v>
      </c>
      <c r="C76" s="91">
        <v>1</v>
      </c>
      <c r="D76" s="91" t="s">
        <v>16</v>
      </c>
      <c r="E76" s="89"/>
      <c r="F76" s="89">
        <f t="shared" si="5"/>
        <v>0</v>
      </c>
      <c r="H76" s="86"/>
    </row>
    <row r="77" spans="1:9" s="107" customFormat="1" x14ac:dyDescent="0.25">
      <c r="A77" s="150"/>
      <c r="B77" s="147"/>
      <c r="C77" s="105"/>
      <c r="D77" s="105"/>
      <c r="E77" s="93"/>
      <c r="F77" s="93"/>
      <c r="H77" s="86"/>
    </row>
    <row r="78" spans="1:9" s="125" customFormat="1" ht="15" customHeight="1" x14ac:dyDescent="0.25">
      <c r="A78" s="108">
        <v>7</v>
      </c>
      <c r="B78" s="148" t="s">
        <v>138</v>
      </c>
      <c r="C78" s="96"/>
      <c r="D78" s="96"/>
      <c r="E78" s="96"/>
      <c r="F78" s="97">
        <f>SUM(F79:F87)</f>
        <v>0</v>
      </c>
      <c r="G78" s="123"/>
      <c r="H78" s="124"/>
      <c r="I78" s="126"/>
    </row>
    <row r="79" spans="1:9" s="125" customFormat="1" ht="45" x14ac:dyDescent="0.25">
      <c r="A79" s="121">
        <v>7.01</v>
      </c>
      <c r="B79" s="90" t="s">
        <v>137</v>
      </c>
      <c r="C79" s="91">
        <v>1</v>
      </c>
      <c r="D79" s="91" t="s">
        <v>16</v>
      </c>
      <c r="E79" s="89"/>
      <c r="F79" s="89">
        <f>C79*E79</f>
        <v>0</v>
      </c>
      <c r="G79" s="123"/>
      <c r="H79" s="124"/>
      <c r="I79" s="126"/>
    </row>
    <row r="80" spans="1:9" s="125" customFormat="1" ht="15" customHeight="1" x14ac:dyDescent="0.25">
      <c r="A80" s="121">
        <v>7.02</v>
      </c>
      <c r="B80" s="94" t="s">
        <v>39</v>
      </c>
      <c r="C80" s="91">
        <v>30</v>
      </c>
      <c r="D80" s="91" t="s">
        <v>9</v>
      </c>
      <c r="E80" s="89"/>
      <c r="F80" s="89">
        <f>C80*E80</f>
        <v>0</v>
      </c>
      <c r="G80" s="123"/>
      <c r="H80" s="124"/>
      <c r="I80" s="126"/>
    </row>
    <row r="81" spans="1:9" s="125" customFormat="1" ht="15" customHeight="1" x14ac:dyDescent="0.25">
      <c r="A81" s="121">
        <v>7.03</v>
      </c>
      <c r="B81" s="94" t="s">
        <v>40</v>
      </c>
      <c r="C81" s="91">
        <v>50</v>
      </c>
      <c r="D81" s="91" t="s">
        <v>9</v>
      </c>
      <c r="E81" s="89"/>
      <c r="F81" s="89">
        <f t="shared" ref="F81:F87" si="6">C81*E81</f>
        <v>0</v>
      </c>
      <c r="G81" s="123"/>
      <c r="H81" s="124"/>
      <c r="I81" s="126"/>
    </row>
    <row r="82" spans="1:9" s="125" customFormat="1" ht="15" customHeight="1" x14ac:dyDescent="0.25">
      <c r="A82" s="121">
        <v>7.04</v>
      </c>
      <c r="B82" s="94" t="s">
        <v>41</v>
      </c>
      <c r="C82" s="91">
        <v>40</v>
      </c>
      <c r="D82" s="91" t="s">
        <v>9</v>
      </c>
      <c r="E82" s="89"/>
      <c r="F82" s="89">
        <f t="shared" si="6"/>
        <v>0</v>
      </c>
      <c r="G82" s="123"/>
      <c r="H82" s="124"/>
      <c r="I82" s="126"/>
    </row>
    <row r="83" spans="1:9" s="125" customFormat="1" ht="15" customHeight="1" x14ac:dyDescent="0.25">
      <c r="A83" s="121">
        <v>7.05</v>
      </c>
      <c r="B83" s="94" t="s">
        <v>42</v>
      </c>
      <c r="C83" s="91">
        <v>25</v>
      </c>
      <c r="D83" s="91" t="s">
        <v>9</v>
      </c>
      <c r="E83" s="89"/>
      <c r="F83" s="89">
        <f t="shared" si="6"/>
        <v>0</v>
      </c>
      <c r="G83" s="123"/>
      <c r="H83" s="124"/>
      <c r="I83" s="126"/>
    </row>
    <row r="84" spans="1:9" s="125" customFormat="1" ht="15" customHeight="1" x14ac:dyDescent="0.25">
      <c r="A84" s="121">
        <v>7.06</v>
      </c>
      <c r="B84" s="94" t="s">
        <v>43</v>
      </c>
      <c r="C84" s="91">
        <v>40</v>
      </c>
      <c r="D84" s="91" t="s">
        <v>9</v>
      </c>
      <c r="E84" s="89"/>
      <c r="F84" s="89">
        <f t="shared" si="6"/>
        <v>0</v>
      </c>
      <c r="G84" s="123"/>
      <c r="H84" s="124"/>
      <c r="I84" s="126"/>
    </row>
    <row r="85" spans="1:9" s="125" customFormat="1" ht="15" customHeight="1" x14ac:dyDescent="0.25">
      <c r="A85" s="121">
        <v>7.07</v>
      </c>
      <c r="B85" s="94" t="s">
        <v>125</v>
      </c>
      <c r="C85" s="91">
        <v>1</v>
      </c>
      <c r="D85" s="91" t="s">
        <v>36</v>
      </c>
      <c r="E85" s="89"/>
      <c r="F85" s="89">
        <f t="shared" si="6"/>
        <v>0</v>
      </c>
      <c r="G85" s="123"/>
      <c r="H85" s="124"/>
      <c r="I85" s="126"/>
    </row>
    <row r="86" spans="1:9" s="125" customFormat="1" ht="15" customHeight="1" x14ac:dyDescent="0.25">
      <c r="A86" s="121">
        <v>7.08</v>
      </c>
      <c r="B86" s="94" t="s">
        <v>45</v>
      </c>
      <c r="C86" s="91">
        <v>50</v>
      </c>
      <c r="D86" s="91" t="s">
        <v>44</v>
      </c>
      <c r="E86" s="89"/>
      <c r="F86" s="89">
        <f t="shared" si="6"/>
        <v>0</v>
      </c>
      <c r="G86" s="123"/>
      <c r="H86" s="124"/>
      <c r="I86" s="126"/>
    </row>
    <row r="87" spans="1:9" s="125" customFormat="1" ht="15" customHeight="1" x14ac:dyDescent="0.25">
      <c r="A87" s="121">
        <v>7.09</v>
      </c>
      <c r="B87" s="94" t="s">
        <v>46</v>
      </c>
      <c r="C87" s="91">
        <v>1</v>
      </c>
      <c r="D87" s="91" t="s">
        <v>16</v>
      </c>
      <c r="E87" s="89"/>
      <c r="F87" s="89">
        <f t="shared" si="6"/>
        <v>0</v>
      </c>
      <c r="G87" s="123"/>
      <c r="H87" s="124"/>
      <c r="I87" s="126"/>
    </row>
    <row r="88" spans="1:9" s="107" customFormat="1" ht="15" customHeight="1" x14ac:dyDescent="0.25">
      <c r="A88" s="116"/>
      <c r="B88" s="24"/>
      <c r="C88" s="30"/>
      <c r="D88" s="30"/>
      <c r="E88" s="25"/>
      <c r="F88" s="25"/>
    </row>
    <row r="89" spans="1:9" s="125" customFormat="1" ht="15" customHeight="1" x14ac:dyDescent="0.25">
      <c r="A89" s="87">
        <v>8</v>
      </c>
      <c r="B89" s="87" t="s">
        <v>121</v>
      </c>
      <c r="C89" s="87"/>
      <c r="D89" s="87"/>
      <c r="E89" s="87"/>
      <c r="F89" s="99">
        <f>SUM(F90:F104)</f>
        <v>0</v>
      </c>
      <c r="G89" s="123"/>
      <c r="H89" s="124"/>
      <c r="I89" s="124"/>
    </row>
    <row r="90" spans="1:9" s="125" customFormat="1" ht="30" x14ac:dyDescent="0.25">
      <c r="A90" s="144">
        <v>8.01</v>
      </c>
      <c r="B90" s="145" t="s">
        <v>122</v>
      </c>
      <c r="C90" s="146">
        <v>77</v>
      </c>
      <c r="D90" s="146" t="s">
        <v>12</v>
      </c>
      <c r="E90" s="104"/>
      <c r="F90" s="104">
        <f>C90*E90</f>
        <v>0</v>
      </c>
      <c r="G90" s="123"/>
      <c r="H90" s="124"/>
      <c r="I90" s="124"/>
    </row>
    <row r="91" spans="1:9" s="125" customFormat="1" ht="30" x14ac:dyDescent="0.25">
      <c r="A91" s="121">
        <v>8.02</v>
      </c>
      <c r="B91" s="90" t="s">
        <v>204</v>
      </c>
      <c r="C91" s="91">
        <v>14</v>
      </c>
      <c r="D91" s="91" t="s">
        <v>9</v>
      </c>
      <c r="E91" s="89"/>
      <c r="F91" s="89">
        <f t="shared" ref="F91:F104" si="7">C91*E91</f>
        <v>0</v>
      </c>
      <c r="G91" s="123"/>
      <c r="H91" s="124"/>
      <c r="I91" s="124"/>
    </row>
    <row r="92" spans="1:9" s="125" customFormat="1" ht="45" x14ac:dyDescent="0.25">
      <c r="A92" s="144">
        <v>8.0299999999999994</v>
      </c>
      <c r="B92" s="90" t="s">
        <v>133</v>
      </c>
      <c r="C92" s="91">
        <v>9</v>
      </c>
      <c r="D92" s="91" t="s">
        <v>9</v>
      </c>
      <c r="E92" s="89"/>
      <c r="F92" s="89">
        <f t="shared" si="7"/>
        <v>0</v>
      </c>
      <c r="G92" s="123"/>
      <c r="H92" s="124"/>
      <c r="I92" s="124"/>
    </row>
    <row r="93" spans="1:9" s="125" customFormat="1" ht="90" x14ac:dyDescent="0.25">
      <c r="A93" s="121">
        <v>8.0399999999999991</v>
      </c>
      <c r="B93" s="90" t="s">
        <v>132</v>
      </c>
      <c r="C93" s="91">
        <v>18</v>
      </c>
      <c r="D93" s="91" t="s">
        <v>12</v>
      </c>
      <c r="E93" s="89"/>
      <c r="F93" s="89">
        <f t="shared" si="7"/>
        <v>0</v>
      </c>
      <c r="G93" s="123"/>
      <c r="H93" s="124"/>
      <c r="I93" s="124"/>
    </row>
    <row r="94" spans="1:9" s="125" customFormat="1" x14ac:dyDescent="0.25">
      <c r="A94" s="144">
        <v>8.0500000000000007</v>
      </c>
      <c r="B94" s="90" t="s">
        <v>123</v>
      </c>
      <c r="C94" s="91">
        <v>3</v>
      </c>
      <c r="D94" s="91" t="s">
        <v>131</v>
      </c>
      <c r="E94" s="89"/>
      <c r="F94" s="89">
        <f t="shared" si="7"/>
        <v>0</v>
      </c>
      <c r="G94" s="123"/>
      <c r="H94" s="124"/>
      <c r="I94" s="124"/>
    </row>
    <row r="95" spans="1:9" s="125" customFormat="1" x14ac:dyDescent="0.25">
      <c r="A95" s="121">
        <v>8.06</v>
      </c>
      <c r="B95" s="90" t="s">
        <v>148</v>
      </c>
      <c r="C95" s="91">
        <v>1</v>
      </c>
      <c r="D95" s="91" t="s">
        <v>16</v>
      </c>
      <c r="E95" s="89"/>
      <c r="F95" s="89">
        <f t="shared" si="7"/>
        <v>0</v>
      </c>
      <c r="G95" s="123"/>
      <c r="H95" s="124"/>
      <c r="I95" s="124"/>
    </row>
    <row r="96" spans="1:9" s="125" customFormat="1" ht="15.75" x14ac:dyDescent="0.25">
      <c r="A96" s="144">
        <v>8.07</v>
      </c>
      <c r="B96" s="90" t="s">
        <v>124</v>
      </c>
      <c r="C96" s="91">
        <v>3</v>
      </c>
      <c r="D96" s="91" t="s">
        <v>36</v>
      </c>
      <c r="E96" s="89"/>
      <c r="F96" s="89">
        <f t="shared" si="7"/>
        <v>0</v>
      </c>
      <c r="G96" s="123"/>
      <c r="H96" s="124"/>
      <c r="I96" s="124"/>
    </row>
    <row r="97" spans="1:9" s="125" customFormat="1" ht="135" x14ac:dyDescent="0.25">
      <c r="A97" s="121">
        <v>8.08</v>
      </c>
      <c r="B97" s="90" t="s">
        <v>135</v>
      </c>
      <c r="C97" s="102">
        <v>1</v>
      </c>
      <c r="D97" s="91" t="s">
        <v>9</v>
      </c>
      <c r="E97" s="89"/>
      <c r="F97" s="89">
        <f t="shared" si="7"/>
        <v>0</v>
      </c>
      <c r="G97" s="123"/>
      <c r="H97" s="124"/>
      <c r="I97" s="124"/>
    </row>
    <row r="98" spans="1:9" s="125" customFormat="1" ht="60" x14ac:dyDescent="0.25">
      <c r="A98" s="144">
        <v>8.09</v>
      </c>
      <c r="B98" s="90" t="s">
        <v>126</v>
      </c>
      <c r="C98" s="102">
        <v>9.5</v>
      </c>
      <c r="D98" s="91" t="s">
        <v>12</v>
      </c>
      <c r="E98" s="89"/>
      <c r="F98" s="89">
        <f t="shared" si="7"/>
        <v>0</v>
      </c>
      <c r="G98" s="123"/>
      <c r="H98" s="124"/>
      <c r="I98" s="124"/>
    </row>
    <row r="99" spans="1:9" s="125" customFormat="1" x14ac:dyDescent="0.25">
      <c r="A99" s="121">
        <v>8.1</v>
      </c>
      <c r="B99" s="90" t="s">
        <v>127</v>
      </c>
      <c r="C99" s="91">
        <v>1</v>
      </c>
      <c r="D99" s="91" t="s">
        <v>9</v>
      </c>
      <c r="E99" s="89"/>
      <c r="F99" s="89">
        <f t="shared" si="7"/>
        <v>0</v>
      </c>
      <c r="G99" s="123"/>
      <c r="H99" s="124"/>
      <c r="I99" s="124"/>
    </row>
    <row r="100" spans="1:9" s="125" customFormat="1" ht="30" x14ac:dyDescent="0.25">
      <c r="A100" s="144">
        <v>8.11</v>
      </c>
      <c r="B100" s="90" t="s">
        <v>213</v>
      </c>
      <c r="C100" s="91">
        <v>1</v>
      </c>
      <c r="D100" s="91" t="s">
        <v>16</v>
      </c>
      <c r="E100" s="89"/>
      <c r="F100" s="89">
        <f t="shared" si="7"/>
        <v>0</v>
      </c>
      <c r="G100" s="123"/>
      <c r="H100" s="124"/>
      <c r="I100" s="124"/>
    </row>
    <row r="101" spans="1:9" s="125" customFormat="1" ht="60.75" x14ac:dyDescent="0.25">
      <c r="A101" s="121">
        <v>8.1199999999999992</v>
      </c>
      <c r="B101" s="90" t="s">
        <v>136</v>
      </c>
      <c r="C101" s="91">
        <v>1</v>
      </c>
      <c r="D101" s="91" t="s">
        <v>9</v>
      </c>
      <c r="E101" s="89"/>
      <c r="F101" s="89">
        <f t="shared" si="7"/>
        <v>0</v>
      </c>
      <c r="G101" s="123"/>
      <c r="H101" s="124"/>
      <c r="I101" s="124"/>
    </row>
    <row r="102" spans="1:9" s="125" customFormat="1" ht="135" x14ac:dyDescent="0.25">
      <c r="A102" s="144">
        <v>8.1300000000000008</v>
      </c>
      <c r="B102" s="90" t="s">
        <v>134</v>
      </c>
      <c r="C102" s="91">
        <v>1</v>
      </c>
      <c r="D102" s="91" t="s">
        <v>9</v>
      </c>
      <c r="E102" s="89"/>
      <c r="F102" s="89">
        <f t="shared" si="7"/>
        <v>0</v>
      </c>
      <c r="G102" s="123"/>
      <c r="H102" s="124"/>
      <c r="I102" s="124"/>
    </row>
    <row r="103" spans="1:9" s="125" customFormat="1" ht="45" x14ac:dyDescent="0.25">
      <c r="A103" s="121">
        <v>8.14</v>
      </c>
      <c r="B103" s="94" t="s">
        <v>214</v>
      </c>
      <c r="C103" s="91">
        <v>2</v>
      </c>
      <c r="D103" s="91" t="s">
        <v>9</v>
      </c>
      <c r="E103" s="89"/>
      <c r="F103" s="89">
        <f t="shared" si="7"/>
        <v>0</v>
      </c>
      <c r="G103" s="123"/>
      <c r="H103" s="124"/>
      <c r="I103" s="124"/>
    </row>
    <row r="104" spans="1:9" s="125" customFormat="1" ht="60" x14ac:dyDescent="0.25">
      <c r="A104" s="121">
        <v>8.15</v>
      </c>
      <c r="B104" s="94" t="s">
        <v>129</v>
      </c>
      <c r="C104" s="91">
        <v>1</v>
      </c>
      <c r="D104" s="91" t="s">
        <v>9</v>
      </c>
      <c r="E104" s="89"/>
      <c r="F104" s="89">
        <f t="shared" si="7"/>
        <v>0</v>
      </c>
      <c r="G104" s="123"/>
      <c r="H104" s="124"/>
      <c r="I104" s="124"/>
    </row>
    <row r="105" spans="1:9" s="125" customFormat="1" x14ac:dyDescent="0.25">
      <c r="A105" s="122"/>
      <c r="B105" s="147"/>
      <c r="C105" s="105"/>
      <c r="D105" s="105"/>
      <c r="E105" s="93"/>
      <c r="F105" s="93"/>
      <c r="G105" s="123"/>
      <c r="H105" s="124"/>
      <c r="I105" s="124"/>
    </row>
    <row r="106" spans="1:9" s="107" customFormat="1" ht="15" customHeight="1" x14ac:dyDescent="0.25">
      <c r="A106" s="113">
        <v>9</v>
      </c>
      <c r="B106" s="31" t="s">
        <v>93</v>
      </c>
      <c r="C106" s="118"/>
      <c r="D106" s="118"/>
      <c r="E106" s="118"/>
      <c r="F106" s="22">
        <f>SUM(F107:F110)</f>
        <v>0</v>
      </c>
    </row>
    <row r="107" spans="1:9" s="107" customFormat="1" ht="15" customHeight="1" x14ac:dyDescent="0.25">
      <c r="A107" s="91">
        <v>9.01</v>
      </c>
      <c r="B107" s="88" t="s">
        <v>94</v>
      </c>
      <c r="C107" s="91">
        <v>2.48</v>
      </c>
      <c r="D107" s="91" t="s">
        <v>12</v>
      </c>
      <c r="E107" s="89"/>
      <c r="F107" s="89">
        <f>C107*E107</f>
        <v>0</v>
      </c>
    </row>
    <row r="108" spans="1:9" s="107" customFormat="1" ht="30" x14ac:dyDescent="0.25">
      <c r="A108" s="91">
        <v>9.02</v>
      </c>
      <c r="B108" s="88" t="s">
        <v>95</v>
      </c>
      <c r="C108" s="91">
        <v>2</v>
      </c>
      <c r="D108" s="91" t="s">
        <v>9</v>
      </c>
      <c r="E108" s="89"/>
      <c r="F108" s="89">
        <f>C108*E108</f>
        <v>0</v>
      </c>
    </row>
    <row r="109" spans="1:9" s="107" customFormat="1" ht="45" x14ac:dyDescent="0.25">
      <c r="A109" s="91">
        <v>9.0299999999999994</v>
      </c>
      <c r="B109" s="88" t="s">
        <v>98</v>
      </c>
      <c r="C109" s="91">
        <v>1</v>
      </c>
      <c r="D109" s="91" t="s">
        <v>9</v>
      </c>
      <c r="E109" s="89"/>
      <c r="F109" s="89">
        <f>C109*E109</f>
        <v>0</v>
      </c>
    </row>
    <row r="110" spans="1:9" s="107" customFormat="1" ht="30" x14ac:dyDescent="0.25">
      <c r="A110" s="91">
        <v>9.0399999999999991</v>
      </c>
      <c r="B110" s="88" t="s">
        <v>96</v>
      </c>
      <c r="C110" s="91">
        <v>23.27</v>
      </c>
      <c r="D110" s="91" t="s">
        <v>97</v>
      </c>
      <c r="E110" s="89"/>
      <c r="F110" s="89">
        <f>C110*E110</f>
        <v>0</v>
      </c>
    </row>
    <row r="111" spans="1:9" s="107" customFormat="1" ht="15" customHeight="1" x14ac:dyDescent="0.25">
      <c r="A111" s="116"/>
      <c r="B111" s="20"/>
      <c r="C111" s="30"/>
      <c r="D111" s="30"/>
      <c r="E111" s="30"/>
      <c r="F111" s="30"/>
    </row>
    <row r="112" spans="1:9" s="107" customFormat="1" ht="15" customHeight="1" x14ac:dyDescent="0.25">
      <c r="A112" s="117">
        <v>10</v>
      </c>
      <c r="B112" s="31" t="s">
        <v>99</v>
      </c>
      <c r="C112" s="118"/>
      <c r="D112" s="118"/>
      <c r="E112" s="118"/>
      <c r="F112" s="22">
        <f>SUM(F113:F115)</f>
        <v>0</v>
      </c>
    </row>
    <row r="113" spans="1:6" s="107" customFormat="1" ht="30.75" x14ac:dyDescent="0.25">
      <c r="A113" s="91">
        <v>10.01</v>
      </c>
      <c r="B113" s="88" t="s">
        <v>143</v>
      </c>
      <c r="C113" s="91">
        <v>1</v>
      </c>
      <c r="D113" s="91" t="s">
        <v>9</v>
      </c>
      <c r="E113" s="89"/>
      <c r="F113" s="89">
        <f>C113*E113</f>
        <v>0</v>
      </c>
    </row>
    <row r="114" spans="1:6" s="107" customFormat="1" ht="15" customHeight="1" x14ac:dyDescent="0.25">
      <c r="A114" s="91">
        <v>10.02</v>
      </c>
      <c r="B114" s="88" t="s">
        <v>101</v>
      </c>
      <c r="C114" s="91">
        <v>1</v>
      </c>
      <c r="D114" s="91" t="s">
        <v>9</v>
      </c>
      <c r="E114" s="89"/>
      <c r="F114" s="89">
        <f>C114*E114</f>
        <v>0</v>
      </c>
    </row>
    <row r="115" spans="1:6" s="107" customFormat="1" ht="30" x14ac:dyDescent="0.25">
      <c r="A115" s="91">
        <v>10.029999999999999</v>
      </c>
      <c r="B115" s="88" t="s">
        <v>96</v>
      </c>
      <c r="C115" s="91">
        <v>34.86</v>
      </c>
      <c r="D115" s="91" t="s">
        <v>97</v>
      </c>
      <c r="E115" s="89"/>
      <c r="F115" s="89">
        <f>C115*E115</f>
        <v>0</v>
      </c>
    </row>
    <row r="116" spans="1:6" s="107" customFormat="1" ht="15" customHeight="1" x14ac:dyDescent="0.25">
      <c r="A116" s="116"/>
      <c r="B116" s="20"/>
      <c r="C116" s="30"/>
      <c r="D116" s="30"/>
      <c r="E116" s="30"/>
      <c r="F116" s="30"/>
    </row>
    <row r="117" spans="1:6" s="107" customFormat="1" ht="15" customHeight="1" x14ac:dyDescent="0.25">
      <c r="A117" s="117">
        <v>11</v>
      </c>
      <c r="B117" s="31" t="s">
        <v>102</v>
      </c>
      <c r="C117" s="118"/>
      <c r="D117" s="118"/>
      <c r="E117" s="118"/>
      <c r="F117" s="22">
        <f>SUM(F118:F119)</f>
        <v>0</v>
      </c>
    </row>
    <row r="118" spans="1:6" s="107" customFormat="1" x14ac:dyDescent="0.25">
      <c r="A118" s="91">
        <v>11.01</v>
      </c>
      <c r="B118" s="88" t="s">
        <v>100</v>
      </c>
      <c r="C118" s="91">
        <v>1</v>
      </c>
      <c r="D118" s="91" t="s">
        <v>9</v>
      </c>
      <c r="E118" s="89"/>
      <c r="F118" s="89">
        <f>C118*E118</f>
        <v>0</v>
      </c>
    </row>
    <row r="119" spans="1:6" s="107" customFormat="1" ht="30" x14ac:dyDescent="0.25">
      <c r="A119" s="91">
        <v>11.02</v>
      </c>
      <c r="B119" s="88" t="s">
        <v>96</v>
      </c>
      <c r="C119" s="91">
        <v>23.27</v>
      </c>
      <c r="D119" s="91" t="s">
        <v>97</v>
      </c>
      <c r="E119" s="89"/>
      <c r="F119" s="89">
        <f>C119*E119</f>
        <v>0</v>
      </c>
    </row>
    <row r="120" spans="1:6" s="107" customFormat="1" ht="15" customHeight="1" x14ac:dyDescent="0.25">
      <c r="A120" s="116"/>
      <c r="B120" s="20"/>
      <c r="C120" s="30"/>
      <c r="D120" s="30"/>
      <c r="E120" s="30"/>
      <c r="F120" s="30"/>
    </row>
    <row r="121" spans="1:6" s="107" customFormat="1" ht="15" customHeight="1" x14ac:dyDescent="0.25">
      <c r="A121" s="117">
        <v>12</v>
      </c>
      <c r="B121" s="31" t="s">
        <v>103</v>
      </c>
      <c r="C121" s="118"/>
      <c r="D121" s="118"/>
      <c r="E121" s="118"/>
      <c r="F121" s="22">
        <f>SUM(F122:F128)</f>
        <v>0</v>
      </c>
    </row>
    <row r="122" spans="1:6" s="107" customFormat="1" ht="30.75" x14ac:dyDescent="0.25">
      <c r="A122" s="91">
        <v>12.01</v>
      </c>
      <c r="B122" s="88" t="s">
        <v>143</v>
      </c>
      <c r="C122" s="91">
        <v>4</v>
      </c>
      <c r="D122" s="91" t="s">
        <v>9</v>
      </c>
      <c r="E122" s="89"/>
      <c r="F122" s="89">
        <f>C122*E122</f>
        <v>0</v>
      </c>
    </row>
    <row r="123" spans="1:6" s="107" customFormat="1" ht="15" customHeight="1" x14ac:dyDescent="0.25">
      <c r="A123" s="91">
        <v>12.02</v>
      </c>
      <c r="B123" s="88" t="s">
        <v>24</v>
      </c>
      <c r="C123" s="91">
        <v>1</v>
      </c>
      <c r="D123" s="91" t="s">
        <v>9</v>
      </c>
      <c r="E123" s="89"/>
      <c r="F123" s="89">
        <f>C123*E123</f>
        <v>0</v>
      </c>
    </row>
    <row r="124" spans="1:6" s="107" customFormat="1" ht="15" customHeight="1" x14ac:dyDescent="0.25">
      <c r="A124" s="91">
        <v>12.03</v>
      </c>
      <c r="B124" s="88" t="s">
        <v>101</v>
      </c>
      <c r="C124" s="91">
        <v>3</v>
      </c>
      <c r="D124" s="91" t="s">
        <v>9</v>
      </c>
      <c r="E124" s="89"/>
      <c r="F124" s="89">
        <f>C124*E124</f>
        <v>0</v>
      </c>
    </row>
    <row r="125" spans="1:6" s="107" customFormat="1" ht="30" x14ac:dyDescent="0.25">
      <c r="A125" s="91">
        <v>12.04</v>
      </c>
      <c r="B125" s="88" t="s">
        <v>105</v>
      </c>
      <c r="C125" s="91">
        <v>1</v>
      </c>
      <c r="D125" s="91" t="s">
        <v>9</v>
      </c>
      <c r="E125" s="89"/>
      <c r="F125" s="89">
        <f>C125*E125</f>
        <v>0</v>
      </c>
    </row>
    <row r="126" spans="1:6" s="107" customFormat="1" ht="30" x14ac:dyDescent="0.25">
      <c r="A126" s="91">
        <v>12.05</v>
      </c>
      <c r="B126" s="88" t="s">
        <v>113</v>
      </c>
      <c r="C126" s="91">
        <v>1</v>
      </c>
      <c r="D126" s="91" t="s">
        <v>9</v>
      </c>
      <c r="E126" s="89"/>
      <c r="F126" s="89">
        <f>C126*E126</f>
        <v>0</v>
      </c>
    </row>
    <row r="127" spans="1:6" s="107" customFormat="1" ht="30" x14ac:dyDescent="0.25">
      <c r="A127" s="91">
        <v>12.06</v>
      </c>
      <c r="B127" s="88" t="s">
        <v>114</v>
      </c>
      <c r="C127" s="91">
        <v>6</v>
      </c>
      <c r="D127" s="91" t="s">
        <v>9</v>
      </c>
      <c r="E127" s="89"/>
      <c r="F127" s="89">
        <f t="shared" ref="F127:F128" si="8">C127*E127</f>
        <v>0</v>
      </c>
    </row>
    <row r="128" spans="1:6" s="119" customFormat="1" ht="30" x14ac:dyDescent="0.25">
      <c r="A128" s="91">
        <v>12.07</v>
      </c>
      <c r="B128" s="88" t="s">
        <v>111</v>
      </c>
      <c r="C128" s="91">
        <v>1</v>
      </c>
      <c r="D128" s="91" t="s">
        <v>9</v>
      </c>
      <c r="E128" s="89"/>
      <c r="F128" s="89">
        <f t="shared" si="8"/>
        <v>0</v>
      </c>
    </row>
    <row r="129" spans="1:9" s="119" customFormat="1" ht="15" customHeight="1" x14ac:dyDescent="0.25">
      <c r="A129" s="105"/>
      <c r="B129" s="95"/>
      <c r="C129" s="105"/>
      <c r="D129" s="105"/>
      <c r="E129" s="93"/>
      <c r="F129" s="93"/>
    </row>
    <row r="130" spans="1:9" s="119" customFormat="1" ht="15" customHeight="1" x14ac:dyDescent="0.25">
      <c r="A130" s="117">
        <v>13</v>
      </c>
      <c r="B130" s="31" t="s">
        <v>104</v>
      </c>
      <c r="C130" s="118"/>
      <c r="D130" s="118"/>
      <c r="E130" s="118"/>
      <c r="F130" s="22">
        <f>SUM(F131:F135)</f>
        <v>0</v>
      </c>
    </row>
    <row r="131" spans="1:9" s="119" customFormat="1" ht="30" x14ac:dyDescent="0.25">
      <c r="A131" s="91">
        <v>13.01</v>
      </c>
      <c r="B131" s="88" t="s">
        <v>105</v>
      </c>
      <c r="C131" s="91">
        <v>2</v>
      </c>
      <c r="D131" s="91" t="s">
        <v>9</v>
      </c>
      <c r="E131" s="89"/>
      <c r="F131" s="89">
        <f>C131*E131</f>
        <v>0</v>
      </c>
    </row>
    <row r="132" spans="1:9" s="119" customFormat="1" ht="15" customHeight="1" x14ac:dyDescent="0.25">
      <c r="A132" s="91">
        <v>13.02</v>
      </c>
      <c r="B132" s="88" t="s">
        <v>24</v>
      </c>
      <c r="C132" s="91">
        <v>2</v>
      </c>
      <c r="D132" s="91" t="s">
        <v>9</v>
      </c>
      <c r="E132" s="89"/>
      <c r="F132" s="89">
        <f t="shared" ref="F132:F135" si="9">C132*E132</f>
        <v>0</v>
      </c>
    </row>
    <row r="133" spans="1:9" s="119" customFormat="1" ht="15" customHeight="1" x14ac:dyDescent="0.25">
      <c r="A133" s="91">
        <v>13.03</v>
      </c>
      <c r="B133" s="88" t="s">
        <v>107</v>
      </c>
      <c r="C133" s="91">
        <v>1</v>
      </c>
      <c r="D133" s="91" t="s">
        <v>9</v>
      </c>
      <c r="E133" s="89"/>
      <c r="F133" s="89">
        <f t="shared" si="9"/>
        <v>0</v>
      </c>
    </row>
    <row r="134" spans="1:9" s="119" customFormat="1" ht="15" customHeight="1" x14ac:dyDescent="0.25">
      <c r="A134" s="91">
        <v>13.04</v>
      </c>
      <c r="B134" s="88" t="s">
        <v>110</v>
      </c>
      <c r="C134" s="91">
        <v>5</v>
      </c>
      <c r="D134" s="91" t="s">
        <v>12</v>
      </c>
      <c r="E134" s="89"/>
      <c r="F134" s="89">
        <f t="shared" si="9"/>
        <v>0</v>
      </c>
    </row>
    <row r="135" spans="1:9" s="119" customFormat="1" ht="15" customHeight="1" x14ac:dyDescent="0.25">
      <c r="A135" s="91">
        <v>13.05</v>
      </c>
      <c r="B135" s="88" t="s">
        <v>108</v>
      </c>
      <c r="C135" s="91">
        <v>2</v>
      </c>
      <c r="D135" s="91" t="s">
        <v>9</v>
      </c>
      <c r="E135" s="89"/>
      <c r="F135" s="89">
        <f t="shared" si="9"/>
        <v>0</v>
      </c>
    </row>
    <row r="136" spans="1:9" s="119" customFormat="1" ht="15" customHeight="1" x14ac:dyDescent="0.25">
      <c r="A136" s="105"/>
      <c r="B136" s="95"/>
      <c r="C136" s="105"/>
      <c r="D136" s="105"/>
      <c r="E136" s="93"/>
      <c r="F136" s="93"/>
    </row>
    <row r="137" spans="1:9" s="119" customFormat="1" ht="15" customHeight="1" x14ac:dyDescent="0.25">
      <c r="A137" s="117">
        <v>14</v>
      </c>
      <c r="B137" s="31" t="s">
        <v>109</v>
      </c>
      <c r="C137" s="118"/>
      <c r="D137" s="118"/>
      <c r="E137" s="118"/>
      <c r="F137" s="22">
        <f>SUM(F138:F139)</f>
        <v>0</v>
      </c>
    </row>
    <row r="138" spans="1:9" s="120" customFormat="1" ht="15" customHeight="1" x14ac:dyDescent="0.25">
      <c r="A138" s="91">
        <v>14.01</v>
      </c>
      <c r="B138" s="88" t="s">
        <v>112</v>
      </c>
      <c r="C138" s="91">
        <v>4</v>
      </c>
      <c r="D138" s="91" t="s">
        <v>12</v>
      </c>
      <c r="E138" s="89"/>
      <c r="F138" s="89">
        <f>C138*E138</f>
        <v>0</v>
      </c>
    </row>
    <row r="139" spans="1:9" s="120" customFormat="1" ht="15" customHeight="1" x14ac:dyDescent="0.25">
      <c r="A139" s="91">
        <v>14.02</v>
      </c>
      <c r="B139" s="88" t="s">
        <v>108</v>
      </c>
      <c r="C139" s="91">
        <v>1</v>
      </c>
      <c r="D139" s="91" t="s">
        <v>9</v>
      </c>
      <c r="E139" s="89"/>
      <c r="F139" s="89">
        <f>C139*E139</f>
        <v>0</v>
      </c>
    </row>
    <row r="140" spans="1:9" s="107" customFormat="1" ht="15" customHeight="1" x14ac:dyDescent="0.25">
      <c r="A140" s="30"/>
      <c r="B140" s="24"/>
      <c r="C140" s="30"/>
      <c r="D140" s="30"/>
      <c r="E140" s="25"/>
      <c r="F140" s="25"/>
    </row>
    <row r="141" spans="1:9" s="125" customFormat="1" ht="15" customHeight="1" x14ac:dyDescent="0.25">
      <c r="A141" s="117">
        <v>15</v>
      </c>
      <c r="B141" s="31" t="s">
        <v>115</v>
      </c>
      <c r="C141" s="21"/>
      <c r="D141" s="21"/>
      <c r="E141" s="21"/>
      <c r="F141" s="22">
        <f>SUM(F142:F145)</f>
        <v>0</v>
      </c>
      <c r="G141" s="123"/>
      <c r="H141" s="124"/>
      <c r="I141" s="126"/>
    </row>
    <row r="142" spans="1:9" s="125" customFormat="1" ht="30" x14ac:dyDescent="0.25">
      <c r="A142" s="127">
        <v>15.01</v>
      </c>
      <c r="B142" s="90" t="s">
        <v>117</v>
      </c>
      <c r="C142" s="91">
        <v>28</v>
      </c>
      <c r="D142" s="91" t="s">
        <v>9</v>
      </c>
      <c r="E142" s="89"/>
      <c r="F142" s="89">
        <f>C142*E142</f>
        <v>0</v>
      </c>
      <c r="G142" s="123"/>
      <c r="H142" s="124"/>
      <c r="I142" s="126"/>
    </row>
    <row r="143" spans="1:9" s="125" customFormat="1" ht="45" x14ac:dyDescent="0.25">
      <c r="A143" s="127">
        <v>15.02</v>
      </c>
      <c r="B143" s="90" t="s">
        <v>116</v>
      </c>
      <c r="C143" s="91">
        <v>1</v>
      </c>
      <c r="D143" s="91" t="s">
        <v>16</v>
      </c>
      <c r="E143" s="89"/>
      <c r="F143" s="89">
        <f t="shared" ref="F143:F145" si="10">C143*E143</f>
        <v>0</v>
      </c>
      <c r="G143" s="123"/>
      <c r="H143" s="124"/>
      <c r="I143" s="126"/>
    </row>
    <row r="144" spans="1:9" s="125" customFormat="1" ht="60" x14ac:dyDescent="0.25">
      <c r="A144" s="127">
        <v>15.03</v>
      </c>
      <c r="B144" s="90" t="s">
        <v>118</v>
      </c>
      <c r="C144" s="91">
        <v>1</v>
      </c>
      <c r="D144" s="91" t="s">
        <v>9</v>
      </c>
      <c r="E144" s="89"/>
      <c r="F144" s="89">
        <f t="shared" si="10"/>
        <v>0</v>
      </c>
      <c r="G144" s="123"/>
      <c r="H144" s="124"/>
      <c r="I144" s="124"/>
    </row>
    <row r="145" spans="1:9" s="131" customFormat="1" ht="30" x14ac:dyDescent="0.25">
      <c r="A145" s="127">
        <v>15.04</v>
      </c>
      <c r="B145" s="90" t="s">
        <v>178</v>
      </c>
      <c r="C145" s="91">
        <v>20</v>
      </c>
      <c r="D145" s="91" t="s">
        <v>15</v>
      </c>
      <c r="E145" s="91"/>
      <c r="F145" s="89">
        <f t="shared" si="10"/>
        <v>0</v>
      </c>
      <c r="G145" s="129"/>
      <c r="H145" s="130"/>
      <c r="I145" s="130"/>
    </row>
    <row r="146" spans="1:9" s="131" customFormat="1" ht="15" customHeight="1" x14ac:dyDescent="0.25">
      <c r="A146" s="143"/>
      <c r="B146" s="92"/>
      <c r="C146" s="105"/>
      <c r="D146" s="105"/>
      <c r="E146" s="105"/>
      <c r="F146" s="93"/>
      <c r="G146" s="129"/>
      <c r="H146" s="130"/>
      <c r="I146" s="130"/>
    </row>
    <row r="147" spans="1:9" s="125" customFormat="1" ht="15" customHeight="1" x14ac:dyDescent="0.25">
      <c r="A147" s="117">
        <v>16</v>
      </c>
      <c r="B147" s="31" t="s">
        <v>179</v>
      </c>
      <c r="C147" s="21"/>
      <c r="D147" s="21"/>
      <c r="E147" s="21"/>
      <c r="F147" s="22">
        <f>SUM(F148:F151)</f>
        <v>0</v>
      </c>
      <c r="G147" s="123"/>
      <c r="H147" s="124"/>
      <c r="I147" s="124"/>
    </row>
    <row r="148" spans="1:9" s="131" customFormat="1" x14ac:dyDescent="0.25">
      <c r="A148" s="127">
        <v>16.010000000000002</v>
      </c>
      <c r="B148" s="90" t="s">
        <v>183</v>
      </c>
      <c r="C148" s="91">
        <v>1</v>
      </c>
      <c r="D148" s="91" t="s">
        <v>16</v>
      </c>
      <c r="E148" s="89"/>
      <c r="F148" s="89">
        <f>C148*E148</f>
        <v>0</v>
      </c>
      <c r="G148" s="129"/>
      <c r="H148" s="130"/>
      <c r="I148" s="130"/>
    </row>
    <row r="149" spans="1:9" s="131" customFormat="1" ht="30" x14ac:dyDescent="0.25">
      <c r="A149" s="127">
        <v>16.02</v>
      </c>
      <c r="B149" s="90" t="s">
        <v>180</v>
      </c>
      <c r="C149" s="91">
        <v>30.16</v>
      </c>
      <c r="D149" s="91" t="s">
        <v>79</v>
      </c>
      <c r="E149" s="89"/>
      <c r="F149" s="89">
        <f t="shared" ref="F149:F151" si="11">C149*E149</f>
        <v>0</v>
      </c>
      <c r="G149" s="129"/>
      <c r="H149" s="130"/>
      <c r="I149" s="130"/>
    </row>
    <row r="150" spans="1:9" s="131" customFormat="1" x14ac:dyDescent="0.25">
      <c r="A150" s="127">
        <v>16.03</v>
      </c>
      <c r="B150" s="90" t="s">
        <v>181</v>
      </c>
      <c r="C150" s="91">
        <v>1</v>
      </c>
      <c r="D150" s="91" t="s">
        <v>16</v>
      </c>
      <c r="E150" s="89"/>
      <c r="F150" s="89">
        <f t="shared" si="11"/>
        <v>0</v>
      </c>
      <c r="G150" s="129"/>
      <c r="H150" s="130"/>
      <c r="I150" s="130"/>
    </row>
    <row r="151" spans="1:9" s="131" customFormat="1" ht="15" customHeight="1" x14ac:dyDescent="0.25">
      <c r="A151" s="127">
        <v>16.04</v>
      </c>
      <c r="B151" s="90" t="s">
        <v>182</v>
      </c>
      <c r="C151" s="91">
        <v>1</v>
      </c>
      <c r="D151" s="91" t="s">
        <v>16</v>
      </c>
      <c r="E151" s="89"/>
      <c r="F151" s="89">
        <f t="shared" si="11"/>
        <v>0</v>
      </c>
      <c r="G151" s="129"/>
      <c r="H151" s="130"/>
      <c r="I151" s="130"/>
    </row>
    <row r="152" spans="1:9" s="131" customFormat="1" ht="15" customHeight="1" x14ac:dyDescent="0.25">
      <c r="A152" s="142"/>
      <c r="B152" s="92"/>
      <c r="C152" s="105"/>
      <c r="D152" s="105"/>
      <c r="E152" s="93"/>
      <c r="F152" s="93"/>
      <c r="G152" s="129"/>
      <c r="H152" s="130"/>
      <c r="I152" s="130"/>
    </row>
    <row r="153" spans="1:9" s="125" customFormat="1" ht="15" customHeight="1" x14ac:dyDescent="0.25">
      <c r="A153" s="108">
        <v>17</v>
      </c>
      <c r="B153" s="87" t="s">
        <v>184</v>
      </c>
      <c r="C153" s="96"/>
      <c r="D153" s="96"/>
      <c r="E153" s="96"/>
      <c r="F153" s="97">
        <f>SUM(F154:F159)</f>
        <v>0</v>
      </c>
      <c r="G153" s="123"/>
      <c r="H153" s="124"/>
      <c r="I153" s="124"/>
    </row>
    <row r="154" spans="1:9" s="107" customFormat="1" ht="30" x14ac:dyDescent="0.25">
      <c r="A154" s="91">
        <v>17.010000000000002</v>
      </c>
      <c r="B154" s="88" t="s">
        <v>96</v>
      </c>
      <c r="C154" s="91">
        <v>28.41</v>
      </c>
      <c r="D154" s="91" t="s">
        <v>97</v>
      </c>
      <c r="E154" s="89"/>
      <c r="F154" s="89">
        <f>C154*E154</f>
        <v>0</v>
      </c>
    </row>
    <row r="155" spans="1:9" s="107" customFormat="1" ht="15" customHeight="1" x14ac:dyDescent="0.25">
      <c r="A155" s="91">
        <v>17.02</v>
      </c>
      <c r="B155" s="88" t="s">
        <v>185</v>
      </c>
      <c r="C155" s="91">
        <v>1</v>
      </c>
      <c r="D155" s="91" t="s">
        <v>11</v>
      </c>
      <c r="E155" s="89"/>
      <c r="F155" s="89">
        <f>C155*E155</f>
        <v>0</v>
      </c>
    </row>
    <row r="156" spans="1:9" s="107" customFormat="1" ht="30" x14ac:dyDescent="0.25">
      <c r="A156" s="91">
        <v>17.03</v>
      </c>
      <c r="B156" s="88" t="s">
        <v>159</v>
      </c>
      <c r="C156" s="91">
        <v>1</v>
      </c>
      <c r="D156" s="91" t="s">
        <v>9</v>
      </c>
      <c r="E156" s="89"/>
      <c r="F156" s="89">
        <f>C156*E156</f>
        <v>0</v>
      </c>
    </row>
    <row r="157" spans="1:9" s="131" customFormat="1" ht="15" customHeight="1" x14ac:dyDescent="0.25">
      <c r="A157" s="91">
        <v>17.04</v>
      </c>
      <c r="B157" s="90" t="s">
        <v>186</v>
      </c>
      <c r="C157" s="91">
        <v>14</v>
      </c>
      <c r="D157" s="91" t="s">
        <v>12</v>
      </c>
      <c r="E157" s="89"/>
      <c r="F157" s="89">
        <f t="shared" ref="F157" si="12">C157*E157</f>
        <v>0</v>
      </c>
      <c r="G157" s="129"/>
      <c r="H157" s="130"/>
      <c r="I157" s="130"/>
    </row>
    <row r="158" spans="1:9" s="119" customFormat="1" x14ac:dyDescent="0.25">
      <c r="A158" s="91">
        <v>17.05</v>
      </c>
      <c r="B158" s="88" t="s">
        <v>108</v>
      </c>
      <c r="C158" s="91">
        <v>3</v>
      </c>
      <c r="D158" s="91" t="s">
        <v>9</v>
      </c>
      <c r="E158" s="89"/>
      <c r="F158" s="89">
        <f>C158*E158</f>
        <v>0</v>
      </c>
    </row>
    <row r="159" spans="1:9" s="107" customFormat="1" x14ac:dyDescent="0.25">
      <c r="A159" s="91">
        <v>17.059999999999999</v>
      </c>
      <c r="B159" s="88" t="s">
        <v>189</v>
      </c>
      <c r="C159" s="91">
        <v>1</v>
      </c>
      <c r="D159" s="91" t="s">
        <v>11</v>
      </c>
      <c r="E159" s="89"/>
      <c r="F159" s="89">
        <f>C159*E159</f>
        <v>0</v>
      </c>
    </row>
    <row r="160" spans="1:9" s="119" customFormat="1" ht="15" customHeight="1" x14ac:dyDescent="0.25">
      <c r="A160" s="105"/>
      <c r="B160" s="95"/>
      <c r="C160" s="105"/>
      <c r="D160" s="105"/>
      <c r="E160" s="93"/>
      <c r="F160" s="93"/>
    </row>
    <row r="161" spans="1:9" s="125" customFormat="1" ht="15" customHeight="1" x14ac:dyDescent="0.25">
      <c r="A161" s="117">
        <v>18</v>
      </c>
      <c r="B161" s="31" t="s">
        <v>187</v>
      </c>
      <c r="C161" s="21"/>
      <c r="D161" s="21"/>
      <c r="E161" s="21"/>
      <c r="F161" s="22">
        <f>SUM(F162:F169)</f>
        <v>0</v>
      </c>
      <c r="G161" s="123"/>
      <c r="H161" s="124"/>
      <c r="I161" s="124"/>
    </row>
    <row r="162" spans="1:9" s="107" customFormat="1" ht="45" x14ac:dyDescent="0.25">
      <c r="A162" s="91">
        <v>18.010000000000002</v>
      </c>
      <c r="B162" s="88" t="s">
        <v>188</v>
      </c>
      <c r="C162" s="91">
        <v>20</v>
      </c>
      <c r="D162" s="91" t="s">
        <v>12</v>
      </c>
      <c r="E162" s="89"/>
      <c r="F162" s="89">
        <f>C162*E162</f>
        <v>0</v>
      </c>
    </row>
    <row r="163" spans="1:9" s="131" customFormat="1" ht="15.75" x14ac:dyDescent="0.25">
      <c r="A163" s="121">
        <v>18.02</v>
      </c>
      <c r="B163" s="90" t="s">
        <v>186</v>
      </c>
      <c r="C163" s="91">
        <v>65</v>
      </c>
      <c r="D163" s="91" t="s">
        <v>12</v>
      </c>
      <c r="E163" s="89"/>
      <c r="F163" s="89">
        <f t="shared" ref="F163" si="13">C163*E163</f>
        <v>0</v>
      </c>
      <c r="G163" s="129"/>
      <c r="H163" s="130"/>
      <c r="I163" s="130"/>
    </row>
    <row r="164" spans="1:9" s="119" customFormat="1" x14ac:dyDescent="0.25">
      <c r="A164" s="91">
        <v>18.03</v>
      </c>
      <c r="B164" s="88" t="s">
        <v>108</v>
      </c>
      <c r="C164" s="91">
        <v>5</v>
      </c>
      <c r="D164" s="91" t="s">
        <v>9</v>
      </c>
      <c r="E164" s="89"/>
      <c r="F164" s="89">
        <f>C164*E164</f>
        <v>0</v>
      </c>
    </row>
    <row r="165" spans="1:9" s="107" customFormat="1" ht="30" x14ac:dyDescent="0.25">
      <c r="A165" s="121">
        <v>18.04</v>
      </c>
      <c r="B165" s="88" t="s">
        <v>96</v>
      </c>
      <c r="C165" s="91">
        <v>27.11</v>
      </c>
      <c r="D165" s="91" t="s">
        <v>97</v>
      </c>
      <c r="E165" s="89"/>
      <c r="F165" s="89">
        <f>C165*E165</f>
        <v>0</v>
      </c>
    </row>
    <row r="166" spans="1:9" s="119" customFormat="1" ht="30" x14ac:dyDescent="0.25">
      <c r="A166" s="91">
        <v>18.05</v>
      </c>
      <c r="B166" s="90" t="s">
        <v>175</v>
      </c>
      <c r="C166" s="91">
        <v>1</v>
      </c>
      <c r="D166" s="91" t="s">
        <v>9</v>
      </c>
      <c r="E166" s="98"/>
      <c r="F166" s="98">
        <f t="shared" ref="F166" si="14">C166*E166</f>
        <v>0</v>
      </c>
    </row>
    <row r="167" spans="1:9" s="107" customFormat="1" ht="30" x14ac:dyDescent="0.25">
      <c r="A167" s="121">
        <v>18.059999999999999</v>
      </c>
      <c r="B167" s="88" t="s">
        <v>157</v>
      </c>
      <c r="C167" s="91">
        <v>2</v>
      </c>
      <c r="D167" s="91" t="s">
        <v>9</v>
      </c>
      <c r="E167" s="89"/>
      <c r="F167" s="89">
        <f>C167*E167</f>
        <v>0</v>
      </c>
    </row>
    <row r="168" spans="1:9" s="107" customFormat="1" ht="60" x14ac:dyDescent="0.25">
      <c r="A168" s="91">
        <v>18.07</v>
      </c>
      <c r="B168" s="88" t="s">
        <v>169</v>
      </c>
      <c r="C168" s="91">
        <v>1</v>
      </c>
      <c r="D168" s="91" t="s">
        <v>9</v>
      </c>
      <c r="E168" s="89"/>
      <c r="F168" s="98">
        <f t="shared" ref="F168:F169" si="15">C168*E168</f>
        <v>0</v>
      </c>
    </row>
    <row r="169" spans="1:9" s="107" customFormat="1" x14ac:dyDescent="0.25">
      <c r="A169" s="121">
        <v>18.079999999999998</v>
      </c>
      <c r="B169" s="88" t="s">
        <v>190</v>
      </c>
      <c r="C169" s="91">
        <v>1</v>
      </c>
      <c r="D169" s="91" t="s">
        <v>11</v>
      </c>
      <c r="E169" s="89"/>
      <c r="F169" s="98">
        <f t="shared" si="15"/>
        <v>0</v>
      </c>
    </row>
    <row r="170" spans="1:9" s="119" customFormat="1" ht="15" customHeight="1" x14ac:dyDescent="0.25">
      <c r="A170" s="105"/>
      <c r="B170" s="95"/>
      <c r="C170" s="105"/>
      <c r="D170" s="105"/>
      <c r="E170" s="93"/>
      <c r="F170" s="101"/>
    </row>
    <row r="171" spans="1:9" s="107" customFormat="1" ht="15" customHeight="1" x14ac:dyDescent="0.25">
      <c r="A171" s="151">
        <v>19</v>
      </c>
      <c r="B171" s="87" t="s">
        <v>191</v>
      </c>
      <c r="C171" s="87"/>
      <c r="D171" s="87"/>
      <c r="E171" s="97"/>
      <c r="F171" s="99">
        <f>SUM(F172:F187)</f>
        <v>0</v>
      </c>
    </row>
    <row r="172" spans="1:9" s="107" customFormat="1" ht="15" customHeight="1" x14ac:dyDescent="0.25">
      <c r="A172" s="91">
        <v>19.010000000000002</v>
      </c>
      <c r="B172" s="88" t="s">
        <v>192</v>
      </c>
      <c r="C172" s="91">
        <v>2.97</v>
      </c>
      <c r="D172" s="91" t="s">
        <v>15</v>
      </c>
      <c r="E172" s="89"/>
      <c r="F172" s="89">
        <f>C172*E172</f>
        <v>0</v>
      </c>
    </row>
    <row r="173" spans="1:9" s="107" customFormat="1" ht="15" customHeight="1" x14ac:dyDescent="0.25">
      <c r="A173" s="91">
        <v>19.02</v>
      </c>
      <c r="B173" s="88" t="s">
        <v>193</v>
      </c>
      <c r="C173" s="91">
        <v>1.32</v>
      </c>
      <c r="D173" s="91" t="s">
        <v>15</v>
      </c>
      <c r="E173" s="89"/>
      <c r="F173" s="89">
        <f>C173*E173</f>
        <v>0</v>
      </c>
    </row>
    <row r="174" spans="1:9" s="107" customFormat="1" ht="15" customHeight="1" x14ac:dyDescent="0.25">
      <c r="A174" s="91">
        <v>19.03</v>
      </c>
      <c r="B174" s="88" t="s">
        <v>210</v>
      </c>
      <c r="C174" s="91">
        <v>2.97</v>
      </c>
      <c r="D174" s="91" t="s">
        <v>15</v>
      </c>
      <c r="E174" s="89"/>
      <c r="F174" s="89">
        <f>C174*E174</f>
        <v>0</v>
      </c>
    </row>
    <row r="175" spans="1:9" s="107" customFormat="1" ht="15" customHeight="1" x14ac:dyDescent="0.25">
      <c r="A175" s="91">
        <v>19.04</v>
      </c>
      <c r="B175" s="88" t="s">
        <v>199</v>
      </c>
      <c r="C175" s="91">
        <v>1</v>
      </c>
      <c r="D175" s="91" t="s">
        <v>12</v>
      </c>
      <c r="E175" s="89"/>
      <c r="F175" s="89">
        <f t="shared" ref="F175" si="16">C175*E175</f>
        <v>0</v>
      </c>
    </row>
    <row r="176" spans="1:9" s="107" customFormat="1" ht="30" x14ac:dyDescent="0.25">
      <c r="A176" s="91">
        <v>19.05</v>
      </c>
      <c r="B176" s="88" t="s">
        <v>198</v>
      </c>
      <c r="C176" s="91">
        <v>1</v>
      </c>
      <c r="D176" s="91" t="s">
        <v>11</v>
      </c>
      <c r="E176" s="89"/>
      <c r="F176" s="89">
        <f>C176*E176</f>
        <v>0</v>
      </c>
    </row>
    <row r="177" spans="1:9" s="107" customFormat="1" ht="45" x14ac:dyDescent="0.25">
      <c r="A177" s="91">
        <v>19.059999999999999</v>
      </c>
      <c r="B177" s="88" t="s">
        <v>203</v>
      </c>
      <c r="C177" s="91">
        <v>2.1</v>
      </c>
      <c r="D177" s="91" t="s">
        <v>12</v>
      </c>
      <c r="E177" s="89"/>
      <c r="F177" s="89">
        <f t="shared" ref="F177" si="17">C177*E177</f>
        <v>0</v>
      </c>
    </row>
    <row r="178" spans="1:9" s="107" customFormat="1" ht="15" customHeight="1" x14ac:dyDescent="0.25">
      <c r="A178" s="91">
        <v>19.07</v>
      </c>
      <c r="B178" s="88" t="s">
        <v>194</v>
      </c>
      <c r="C178" s="91">
        <v>31.63</v>
      </c>
      <c r="D178" s="91" t="s">
        <v>97</v>
      </c>
      <c r="E178" s="89"/>
      <c r="F178" s="89">
        <f>C178*E178</f>
        <v>0</v>
      </c>
    </row>
    <row r="179" spans="1:9" s="107" customFormat="1" ht="45" x14ac:dyDescent="0.25">
      <c r="A179" s="91">
        <v>19.079999999999998</v>
      </c>
      <c r="B179" s="88" t="s">
        <v>197</v>
      </c>
      <c r="C179" s="91">
        <v>6.2</v>
      </c>
      <c r="D179" s="91" t="s">
        <v>15</v>
      </c>
      <c r="E179" s="89"/>
      <c r="F179" s="98">
        <f>C179*E179</f>
        <v>0</v>
      </c>
    </row>
    <row r="180" spans="1:9" s="107" customFormat="1" ht="45" x14ac:dyDescent="0.25">
      <c r="A180" s="91">
        <v>19.09</v>
      </c>
      <c r="B180" s="88" t="s">
        <v>201</v>
      </c>
      <c r="C180" s="91">
        <v>4.0999999999999996</v>
      </c>
      <c r="D180" s="91" t="s">
        <v>15</v>
      </c>
      <c r="E180" s="89"/>
      <c r="F180" s="98">
        <f>C180*E180</f>
        <v>0</v>
      </c>
    </row>
    <row r="181" spans="1:9" s="107" customFormat="1" ht="30" x14ac:dyDescent="0.25">
      <c r="A181" s="114">
        <v>19.100000000000001</v>
      </c>
      <c r="B181" s="88" t="s">
        <v>14</v>
      </c>
      <c r="C181" s="91">
        <v>3.72</v>
      </c>
      <c r="D181" s="91" t="s">
        <v>12</v>
      </c>
      <c r="E181" s="89"/>
      <c r="F181" s="89">
        <f t="shared" ref="F181" si="18">C181*E181</f>
        <v>0</v>
      </c>
    </row>
    <row r="182" spans="1:9" s="107" customFormat="1" ht="30" x14ac:dyDescent="0.25">
      <c r="A182" s="91">
        <v>19.11</v>
      </c>
      <c r="B182" s="88" t="s">
        <v>200</v>
      </c>
      <c r="C182" s="91">
        <v>3.84</v>
      </c>
      <c r="D182" s="91" t="s">
        <v>12</v>
      </c>
      <c r="E182" s="89"/>
      <c r="F182" s="98">
        <f>C182*E182</f>
        <v>0</v>
      </c>
    </row>
    <row r="183" spans="1:9" s="107" customFormat="1" ht="30" x14ac:dyDescent="0.25">
      <c r="A183" s="91">
        <v>19.12</v>
      </c>
      <c r="B183" s="88" t="s">
        <v>195</v>
      </c>
      <c r="C183" s="91">
        <v>1</v>
      </c>
      <c r="D183" s="91" t="s">
        <v>9</v>
      </c>
      <c r="E183" s="89"/>
      <c r="F183" s="98">
        <f>C183*E183</f>
        <v>0</v>
      </c>
    </row>
    <row r="184" spans="1:9" s="107" customFormat="1" ht="30" x14ac:dyDescent="0.25">
      <c r="A184" s="91">
        <v>19.13</v>
      </c>
      <c r="B184" s="88" t="s">
        <v>196</v>
      </c>
      <c r="C184" s="91">
        <v>1</v>
      </c>
      <c r="D184" s="91" t="s">
        <v>9</v>
      </c>
      <c r="E184" s="89"/>
      <c r="F184" s="98">
        <f>C184*E184</f>
        <v>0</v>
      </c>
    </row>
    <row r="185" spans="1:9" s="119" customFormat="1" ht="30" x14ac:dyDescent="0.25">
      <c r="A185" s="139">
        <v>19.14</v>
      </c>
      <c r="B185" s="140" t="s">
        <v>154</v>
      </c>
      <c r="C185" s="139">
        <v>1</v>
      </c>
      <c r="D185" s="139" t="s">
        <v>9</v>
      </c>
      <c r="E185" s="141"/>
      <c r="F185" s="141">
        <f>C185*E185</f>
        <v>0</v>
      </c>
    </row>
    <row r="186" spans="1:9" s="107" customFormat="1" ht="15" customHeight="1" x14ac:dyDescent="0.25">
      <c r="A186" s="91">
        <v>19.149999999999999</v>
      </c>
      <c r="B186" s="88" t="s">
        <v>17</v>
      </c>
      <c r="C186" s="91">
        <v>1</v>
      </c>
      <c r="D186" s="91" t="s">
        <v>9</v>
      </c>
      <c r="E186" s="89"/>
      <c r="F186" s="89">
        <f t="shared" ref="F186" si="19">C186*E186</f>
        <v>0</v>
      </c>
    </row>
    <row r="187" spans="1:9" s="119" customFormat="1" ht="30" x14ac:dyDescent="0.25">
      <c r="A187" s="91">
        <v>19.16</v>
      </c>
      <c r="B187" s="88" t="s">
        <v>202</v>
      </c>
      <c r="C187" s="91">
        <v>6</v>
      </c>
      <c r="D187" s="91" t="s">
        <v>12</v>
      </c>
      <c r="E187" s="89"/>
      <c r="F187" s="89">
        <f>C187*E187</f>
        <v>0</v>
      </c>
    </row>
    <row r="188" spans="1:9" s="119" customFormat="1" ht="15" customHeight="1" x14ac:dyDescent="0.25">
      <c r="A188" s="95"/>
      <c r="B188" s="95"/>
      <c r="C188" s="95"/>
      <c r="D188" s="95"/>
      <c r="E188" s="95"/>
      <c r="F188" s="95"/>
    </row>
    <row r="189" spans="1:9" s="131" customFormat="1" ht="15" customHeight="1" x14ac:dyDescent="0.25">
      <c r="A189" s="122"/>
      <c r="B189" s="147"/>
      <c r="C189" s="105"/>
      <c r="D189" s="105"/>
      <c r="E189" s="93"/>
      <c r="F189" s="93"/>
      <c r="G189" s="129"/>
      <c r="H189" s="130"/>
      <c r="I189" s="130"/>
    </row>
    <row r="190" spans="1:9" s="125" customFormat="1" ht="15" customHeight="1" x14ac:dyDescent="0.25">
      <c r="A190" s="169" t="s">
        <v>149</v>
      </c>
      <c r="B190" s="170"/>
      <c r="C190" s="170"/>
      <c r="D190" s="170"/>
      <c r="E190" s="170"/>
      <c r="F190" s="171"/>
      <c r="G190" s="123"/>
      <c r="H190" s="124"/>
      <c r="I190" s="124"/>
    </row>
    <row r="191" spans="1:9" s="131" customFormat="1" ht="15" customHeight="1" x14ac:dyDescent="0.25">
      <c r="A191" s="122"/>
      <c r="B191" s="147"/>
      <c r="C191" s="105"/>
      <c r="D191" s="105"/>
      <c r="E191" s="93"/>
      <c r="F191" s="93"/>
      <c r="G191" s="129"/>
      <c r="H191" s="130"/>
      <c r="I191" s="130"/>
    </row>
    <row r="192" spans="1:9" s="119" customFormat="1" ht="15" customHeight="1" x14ac:dyDescent="0.25">
      <c r="A192" s="117">
        <v>20</v>
      </c>
      <c r="B192" s="31" t="s">
        <v>150</v>
      </c>
      <c r="C192" s="118"/>
      <c r="D192" s="118"/>
      <c r="E192" s="118"/>
      <c r="F192" s="22">
        <f>SUM(F193:F199)</f>
        <v>0</v>
      </c>
    </row>
    <row r="193" spans="1:9" s="119" customFormat="1" ht="30" x14ac:dyDescent="0.25">
      <c r="A193" s="91">
        <v>20.010000000000002</v>
      </c>
      <c r="B193" s="88" t="s">
        <v>154</v>
      </c>
      <c r="C193" s="91">
        <v>1</v>
      </c>
      <c r="D193" s="91" t="s">
        <v>9</v>
      </c>
      <c r="E193" s="89"/>
      <c r="F193" s="89">
        <f>C193*E193</f>
        <v>0</v>
      </c>
    </row>
    <row r="194" spans="1:9" s="119" customFormat="1" ht="30" x14ac:dyDescent="0.25">
      <c r="A194" s="91">
        <v>20.02</v>
      </c>
      <c r="B194" s="88" t="s">
        <v>151</v>
      </c>
      <c r="C194" s="91">
        <v>1</v>
      </c>
      <c r="D194" s="91" t="s">
        <v>9</v>
      </c>
      <c r="E194" s="89"/>
      <c r="F194" s="89">
        <f>C194*E194</f>
        <v>0</v>
      </c>
    </row>
    <row r="195" spans="1:9" s="107" customFormat="1" x14ac:dyDescent="0.25">
      <c r="A195" s="91">
        <v>20.03</v>
      </c>
      <c r="B195" s="88" t="s">
        <v>38</v>
      </c>
      <c r="C195" s="91">
        <v>3</v>
      </c>
      <c r="D195" s="91" t="s">
        <v>9</v>
      </c>
      <c r="E195" s="89"/>
      <c r="F195" s="89">
        <f t="shared" ref="F195:F197" si="20">C195*E195</f>
        <v>0</v>
      </c>
    </row>
    <row r="196" spans="1:9" s="107" customFormat="1" ht="30" x14ac:dyDescent="0.25">
      <c r="A196" s="91">
        <v>20.04</v>
      </c>
      <c r="B196" s="88" t="s">
        <v>152</v>
      </c>
      <c r="C196" s="91">
        <v>1</v>
      </c>
      <c r="D196" s="91" t="s">
        <v>9</v>
      </c>
      <c r="E196" s="89"/>
      <c r="F196" s="89">
        <f t="shared" si="20"/>
        <v>0</v>
      </c>
    </row>
    <row r="197" spans="1:9" s="107" customFormat="1" ht="30" x14ac:dyDescent="0.25">
      <c r="A197" s="91">
        <v>20.05</v>
      </c>
      <c r="B197" s="88" t="s">
        <v>74</v>
      </c>
      <c r="C197" s="91">
        <v>1</v>
      </c>
      <c r="D197" s="91" t="s">
        <v>9</v>
      </c>
      <c r="E197" s="89"/>
      <c r="F197" s="89">
        <f t="shared" si="20"/>
        <v>0</v>
      </c>
    </row>
    <row r="198" spans="1:9" s="107" customFormat="1" ht="30" x14ac:dyDescent="0.25">
      <c r="A198" s="91">
        <v>20.059999999999999</v>
      </c>
      <c r="B198" s="88" t="s">
        <v>96</v>
      </c>
      <c r="C198" s="91">
        <v>7.75</v>
      </c>
      <c r="D198" s="91" t="s">
        <v>97</v>
      </c>
      <c r="E198" s="89"/>
      <c r="F198" s="89">
        <f>C198*E198</f>
        <v>0</v>
      </c>
    </row>
    <row r="199" spans="1:9" s="107" customFormat="1" ht="30" x14ac:dyDescent="0.25">
      <c r="A199" s="91">
        <v>20.07</v>
      </c>
      <c r="B199" s="88" t="s">
        <v>157</v>
      </c>
      <c r="C199" s="91">
        <v>1</v>
      </c>
      <c r="D199" s="91" t="s">
        <v>9</v>
      </c>
      <c r="E199" s="89"/>
      <c r="F199" s="89">
        <f>C199*E199</f>
        <v>0</v>
      </c>
    </row>
    <row r="200" spans="1:9" s="119" customFormat="1" ht="15" customHeight="1" x14ac:dyDescent="0.25">
      <c r="A200" s="105"/>
      <c r="B200" s="95"/>
      <c r="C200" s="105"/>
      <c r="D200" s="105"/>
      <c r="E200" s="93"/>
      <c r="F200" s="93"/>
    </row>
    <row r="201" spans="1:9" s="119" customFormat="1" ht="15" customHeight="1" x14ac:dyDescent="0.25">
      <c r="A201" s="117">
        <v>21</v>
      </c>
      <c r="B201" s="31" t="s">
        <v>153</v>
      </c>
      <c r="C201" s="118"/>
      <c r="D201" s="118"/>
      <c r="E201" s="118"/>
      <c r="F201" s="22">
        <f>SUM(F202:F206)</f>
        <v>0</v>
      </c>
    </row>
    <row r="202" spans="1:9" s="107" customFormat="1" ht="30" x14ac:dyDescent="0.25">
      <c r="A202" s="121">
        <v>21.01</v>
      </c>
      <c r="B202" s="88" t="s">
        <v>152</v>
      </c>
      <c r="C202" s="91">
        <v>1</v>
      </c>
      <c r="D202" s="91" t="s">
        <v>9</v>
      </c>
      <c r="E202" s="89"/>
      <c r="F202" s="89">
        <f t="shared" ref="F202:F203" si="21">C202*E202</f>
        <v>0</v>
      </c>
    </row>
    <row r="203" spans="1:9" s="107" customFormat="1" ht="30" x14ac:dyDescent="0.25">
      <c r="A203" s="121">
        <v>21.02</v>
      </c>
      <c r="B203" s="88" t="s">
        <v>74</v>
      </c>
      <c r="C203" s="91">
        <v>1</v>
      </c>
      <c r="D203" s="91" t="s">
        <v>9</v>
      </c>
      <c r="E203" s="89"/>
      <c r="F203" s="89">
        <f t="shared" si="21"/>
        <v>0</v>
      </c>
    </row>
    <row r="204" spans="1:9" s="107" customFormat="1" ht="30" x14ac:dyDescent="0.25">
      <c r="A204" s="121">
        <v>21.03</v>
      </c>
      <c r="B204" s="88" t="s">
        <v>96</v>
      </c>
      <c r="C204" s="91">
        <v>23.23</v>
      </c>
      <c r="D204" s="91" t="s">
        <v>97</v>
      </c>
      <c r="E204" s="89"/>
      <c r="F204" s="89">
        <f>C204*E204</f>
        <v>0</v>
      </c>
    </row>
    <row r="205" spans="1:9" s="107" customFormat="1" ht="45" x14ac:dyDescent="0.25">
      <c r="A205" s="121">
        <v>21.04</v>
      </c>
      <c r="B205" s="88" t="s">
        <v>155</v>
      </c>
      <c r="C205" s="91">
        <v>1</v>
      </c>
      <c r="D205" s="91" t="s">
        <v>11</v>
      </c>
      <c r="E205" s="89"/>
      <c r="F205" s="89">
        <f>C205*E205</f>
        <v>0</v>
      </c>
    </row>
    <row r="206" spans="1:9" s="107" customFormat="1" ht="30" x14ac:dyDescent="0.25">
      <c r="A206" s="121">
        <v>21.05</v>
      </c>
      <c r="B206" s="88" t="s">
        <v>156</v>
      </c>
      <c r="C206" s="91">
        <v>1</v>
      </c>
      <c r="D206" s="91" t="s">
        <v>9</v>
      </c>
      <c r="E206" s="89"/>
      <c r="F206" s="89">
        <f>C206*E206</f>
        <v>0</v>
      </c>
    </row>
    <row r="207" spans="1:9" s="125" customFormat="1" ht="15" customHeight="1" x14ac:dyDescent="0.25">
      <c r="A207" s="122"/>
      <c r="B207" s="85" t="s">
        <v>130</v>
      </c>
      <c r="C207" s="128"/>
      <c r="D207" s="128"/>
      <c r="E207" s="86"/>
      <c r="F207" s="86"/>
      <c r="G207" s="123"/>
      <c r="H207" s="124"/>
      <c r="I207" s="124"/>
    </row>
    <row r="208" spans="1:9" s="119" customFormat="1" ht="15" customHeight="1" x14ac:dyDescent="0.25">
      <c r="A208" s="117">
        <v>22</v>
      </c>
      <c r="B208" s="31" t="s">
        <v>158</v>
      </c>
      <c r="C208" s="118"/>
      <c r="D208" s="118"/>
      <c r="E208" s="118"/>
      <c r="F208" s="22">
        <f>SUM(F209:F212)</f>
        <v>0</v>
      </c>
    </row>
    <row r="209" spans="1:6" s="119" customFormat="1" ht="30" x14ac:dyDescent="0.25">
      <c r="A209" s="91">
        <v>22.01</v>
      </c>
      <c r="B209" s="88" t="s">
        <v>154</v>
      </c>
      <c r="C209" s="91">
        <v>1</v>
      </c>
      <c r="D209" s="91" t="s">
        <v>9</v>
      </c>
      <c r="E209" s="89"/>
      <c r="F209" s="89">
        <f>C209*E209</f>
        <v>0</v>
      </c>
    </row>
    <row r="210" spans="1:6" s="107" customFormat="1" ht="30" x14ac:dyDescent="0.25">
      <c r="A210" s="91">
        <v>22.02</v>
      </c>
      <c r="B210" s="88" t="s">
        <v>96</v>
      </c>
      <c r="C210" s="91">
        <v>51.64</v>
      </c>
      <c r="D210" s="91" t="s">
        <v>97</v>
      </c>
      <c r="E210" s="89"/>
      <c r="F210" s="89">
        <f>C210*E210</f>
        <v>0</v>
      </c>
    </row>
    <row r="211" spans="1:6" s="107" customFormat="1" ht="45" x14ac:dyDescent="0.25">
      <c r="A211" s="91">
        <v>22.03</v>
      </c>
      <c r="B211" s="88" t="s">
        <v>155</v>
      </c>
      <c r="C211" s="91">
        <v>1</v>
      </c>
      <c r="D211" s="91" t="s">
        <v>11</v>
      </c>
      <c r="E211" s="89"/>
      <c r="F211" s="89">
        <f>C211*E211</f>
        <v>0</v>
      </c>
    </row>
    <row r="212" spans="1:6" s="107" customFormat="1" ht="30" x14ac:dyDescent="0.25">
      <c r="A212" s="91">
        <v>22.04</v>
      </c>
      <c r="B212" s="88" t="s">
        <v>159</v>
      </c>
      <c r="C212" s="91">
        <v>1</v>
      </c>
      <c r="D212" s="91" t="s">
        <v>9</v>
      </c>
      <c r="E212" s="89"/>
      <c r="F212" s="89">
        <f>C212*E212</f>
        <v>0</v>
      </c>
    </row>
    <row r="213" spans="1:6" s="107" customFormat="1" ht="15" customHeight="1" x14ac:dyDescent="0.25">
      <c r="A213" s="105"/>
      <c r="B213" s="95"/>
      <c r="C213" s="105"/>
      <c r="D213" s="105"/>
      <c r="E213" s="93"/>
      <c r="F213" s="93"/>
    </row>
    <row r="214" spans="1:6" s="119" customFormat="1" ht="15" customHeight="1" x14ac:dyDescent="0.25">
      <c r="A214" s="117">
        <v>23</v>
      </c>
      <c r="B214" s="31" t="s">
        <v>161</v>
      </c>
      <c r="C214" s="118"/>
      <c r="D214" s="118"/>
      <c r="E214" s="118"/>
      <c r="F214" s="22">
        <f>SUM(F215:F218)</f>
        <v>0</v>
      </c>
    </row>
    <row r="215" spans="1:6" s="119" customFormat="1" ht="30" x14ac:dyDescent="0.25">
      <c r="A215" s="91">
        <v>23.01</v>
      </c>
      <c r="B215" s="88" t="s">
        <v>154</v>
      </c>
      <c r="C215" s="91">
        <v>1</v>
      </c>
      <c r="D215" s="91" t="s">
        <v>9</v>
      </c>
      <c r="E215" s="89"/>
      <c r="F215" s="89">
        <f>C215*E215</f>
        <v>0</v>
      </c>
    </row>
    <row r="216" spans="1:6" s="107" customFormat="1" ht="30" x14ac:dyDescent="0.25">
      <c r="A216" s="91">
        <v>23.02</v>
      </c>
      <c r="B216" s="88" t="s">
        <v>96</v>
      </c>
      <c r="C216" s="91">
        <v>77.459999999999994</v>
      </c>
      <c r="D216" s="91" t="s">
        <v>97</v>
      </c>
      <c r="E216" s="89"/>
      <c r="F216" s="89">
        <f>C216*E216</f>
        <v>0</v>
      </c>
    </row>
    <row r="217" spans="1:6" s="107" customFormat="1" ht="45" x14ac:dyDescent="0.25">
      <c r="A217" s="91">
        <v>23.03</v>
      </c>
      <c r="B217" s="88" t="s">
        <v>162</v>
      </c>
      <c r="C217" s="91">
        <v>1</v>
      </c>
      <c r="D217" s="91" t="s">
        <v>11</v>
      </c>
      <c r="E217" s="89"/>
      <c r="F217" s="89">
        <f>C217*E217</f>
        <v>0</v>
      </c>
    </row>
    <row r="218" spans="1:6" s="107" customFormat="1" ht="30" x14ac:dyDescent="0.25">
      <c r="A218" s="91">
        <v>23.04</v>
      </c>
      <c r="B218" s="88" t="s">
        <v>159</v>
      </c>
      <c r="C218" s="91">
        <v>2</v>
      </c>
      <c r="D218" s="91" t="s">
        <v>163</v>
      </c>
      <c r="E218" s="89"/>
      <c r="F218" s="89">
        <f>C218*E218</f>
        <v>0</v>
      </c>
    </row>
    <row r="219" spans="1:6" s="107" customFormat="1" ht="15" customHeight="1" x14ac:dyDescent="0.25">
      <c r="A219" s="105"/>
      <c r="B219" s="95"/>
      <c r="C219" s="105"/>
      <c r="D219" s="105"/>
      <c r="E219" s="93"/>
      <c r="F219" s="93"/>
    </row>
    <row r="220" spans="1:6" s="119" customFormat="1" ht="15" customHeight="1" x14ac:dyDescent="0.25">
      <c r="A220" s="117">
        <v>24</v>
      </c>
      <c r="B220" s="31" t="s">
        <v>164</v>
      </c>
      <c r="C220" s="118"/>
      <c r="D220" s="118"/>
      <c r="E220" s="118"/>
      <c r="F220" s="22">
        <f>SUM(F221:F222)</f>
        <v>0</v>
      </c>
    </row>
    <row r="221" spans="1:6" s="107" customFormat="1" ht="30" x14ac:dyDescent="0.25">
      <c r="A221" s="91">
        <v>24.01</v>
      </c>
      <c r="B221" s="88" t="s">
        <v>96</v>
      </c>
      <c r="C221" s="91">
        <v>25.82</v>
      </c>
      <c r="D221" s="91" t="s">
        <v>97</v>
      </c>
      <c r="E221" s="89"/>
      <c r="F221" s="89">
        <f>C221*E221</f>
        <v>0</v>
      </c>
    </row>
    <row r="222" spans="1:6" s="107" customFormat="1" ht="30" x14ac:dyDescent="0.25">
      <c r="A222" s="91">
        <v>24.02</v>
      </c>
      <c r="B222" s="88" t="s">
        <v>165</v>
      </c>
      <c r="C222" s="91">
        <v>1</v>
      </c>
      <c r="D222" s="91" t="s">
        <v>9</v>
      </c>
      <c r="E222" s="89"/>
      <c r="F222" s="89">
        <f>C222*E222</f>
        <v>0</v>
      </c>
    </row>
    <row r="223" spans="1:6" s="107" customFormat="1" ht="15" customHeight="1" x14ac:dyDescent="0.25">
      <c r="A223" s="105"/>
      <c r="B223" s="95"/>
      <c r="C223" s="105"/>
      <c r="D223" s="105"/>
      <c r="E223" s="93"/>
      <c r="F223" s="93"/>
    </row>
    <row r="224" spans="1:6" s="119" customFormat="1" ht="15" customHeight="1" x14ac:dyDescent="0.25">
      <c r="A224" s="117">
        <v>25</v>
      </c>
      <c r="B224" s="31" t="s">
        <v>208</v>
      </c>
      <c r="C224" s="118"/>
      <c r="D224" s="118"/>
      <c r="E224" s="118"/>
      <c r="F224" s="22">
        <f>SUM(F225:F226)</f>
        <v>0</v>
      </c>
    </row>
    <row r="225" spans="1:6" s="107" customFormat="1" x14ac:dyDescent="0.25">
      <c r="A225" s="88">
        <v>25.01</v>
      </c>
      <c r="B225" s="88" t="s">
        <v>166</v>
      </c>
      <c r="C225" s="91">
        <v>2</v>
      </c>
      <c r="D225" s="91" t="s">
        <v>9</v>
      </c>
      <c r="E225" s="89"/>
      <c r="F225" s="89">
        <f t="shared" ref="F225:F226" si="22">C225*E225</f>
        <v>0</v>
      </c>
    </row>
    <row r="226" spans="1:6" s="107" customFormat="1" ht="15" customHeight="1" x14ac:dyDescent="0.25">
      <c r="A226" s="127">
        <v>25.02</v>
      </c>
      <c r="B226" s="88" t="s">
        <v>38</v>
      </c>
      <c r="C226" s="91">
        <v>3</v>
      </c>
      <c r="D226" s="91" t="s">
        <v>9</v>
      </c>
      <c r="E226" s="89"/>
      <c r="F226" s="89">
        <f t="shared" si="22"/>
        <v>0</v>
      </c>
    </row>
    <row r="227" spans="1:6" s="119" customFormat="1" ht="15" customHeight="1" x14ac:dyDescent="0.25">
      <c r="A227" s="105"/>
      <c r="B227" s="95"/>
      <c r="C227" s="105"/>
      <c r="D227" s="105"/>
      <c r="E227" s="93"/>
      <c r="F227" s="93"/>
    </row>
    <row r="228" spans="1:6" s="119" customFormat="1" ht="15" customHeight="1" x14ac:dyDescent="0.25">
      <c r="A228" s="117">
        <v>26</v>
      </c>
      <c r="B228" s="31" t="s">
        <v>167</v>
      </c>
      <c r="C228" s="118"/>
      <c r="D228" s="118"/>
      <c r="E228" s="118"/>
      <c r="F228" s="22">
        <f>SUM(F229:F240)</f>
        <v>0</v>
      </c>
    </row>
    <row r="229" spans="1:6" s="119" customFormat="1" ht="15" customHeight="1" x14ac:dyDescent="0.25">
      <c r="A229" s="127">
        <v>26.01</v>
      </c>
      <c r="B229" s="94" t="s">
        <v>170</v>
      </c>
      <c r="C229" s="91">
        <v>1</v>
      </c>
      <c r="D229" s="91" t="s">
        <v>9</v>
      </c>
      <c r="E229" s="98"/>
      <c r="F229" s="98">
        <f t="shared" ref="F229" si="23">C229*E229</f>
        <v>0</v>
      </c>
    </row>
    <row r="230" spans="1:6" s="119" customFormat="1" ht="30" x14ac:dyDescent="0.25">
      <c r="A230" s="127">
        <v>26.02</v>
      </c>
      <c r="B230" s="90" t="s">
        <v>175</v>
      </c>
      <c r="C230" s="91">
        <v>1</v>
      </c>
      <c r="D230" s="91" t="s">
        <v>9</v>
      </c>
      <c r="E230" s="98"/>
      <c r="F230" s="98">
        <f t="shared" ref="F230:F233" si="24">C230*E230</f>
        <v>0</v>
      </c>
    </row>
    <row r="231" spans="1:6" s="119" customFormat="1" ht="15" customHeight="1" x14ac:dyDescent="0.25">
      <c r="A231" s="127">
        <v>26.03</v>
      </c>
      <c r="B231" s="94" t="s">
        <v>26</v>
      </c>
      <c r="C231" s="91">
        <v>2</v>
      </c>
      <c r="D231" s="91" t="s">
        <v>9</v>
      </c>
      <c r="E231" s="98"/>
      <c r="F231" s="98">
        <f t="shared" si="24"/>
        <v>0</v>
      </c>
    </row>
    <row r="232" spans="1:6" s="119" customFormat="1" ht="15" customHeight="1" x14ac:dyDescent="0.25">
      <c r="A232" s="127">
        <v>26.04</v>
      </c>
      <c r="B232" s="94" t="s">
        <v>171</v>
      </c>
      <c r="C232" s="91">
        <v>6</v>
      </c>
      <c r="D232" s="91" t="s">
        <v>9</v>
      </c>
      <c r="E232" s="98"/>
      <c r="F232" s="98">
        <f t="shared" si="24"/>
        <v>0</v>
      </c>
    </row>
    <row r="233" spans="1:6" s="119" customFormat="1" ht="15" customHeight="1" x14ac:dyDescent="0.25">
      <c r="A233" s="127">
        <v>26.05</v>
      </c>
      <c r="B233" s="94" t="s">
        <v>172</v>
      </c>
      <c r="C233" s="91">
        <v>1</v>
      </c>
      <c r="D233" s="91" t="s">
        <v>9</v>
      </c>
      <c r="E233" s="98"/>
      <c r="F233" s="98">
        <f t="shared" si="24"/>
        <v>0</v>
      </c>
    </row>
    <row r="234" spans="1:6" s="107" customFormat="1" ht="90" x14ac:dyDescent="0.25">
      <c r="A234" s="127">
        <v>26.06</v>
      </c>
      <c r="B234" s="88" t="s">
        <v>176</v>
      </c>
      <c r="C234" s="91">
        <v>40</v>
      </c>
      <c r="D234" s="91" t="s">
        <v>12</v>
      </c>
      <c r="E234" s="98"/>
      <c r="F234" s="98">
        <f t="shared" ref="F234:F243" si="25">C234*E234</f>
        <v>0</v>
      </c>
    </row>
    <row r="235" spans="1:6" s="107" customFormat="1" ht="30" x14ac:dyDescent="0.25">
      <c r="A235" s="127">
        <v>26.07</v>
      </c>
      <c r="B235" s="88" t="s">
        <v>168</v>
      </c>
      <c r="C235" s="91">
        <v>47.67</v>
      </c>
      <c r="D235" s="91" t="s">
        <v>12</v>
      </c>
      <c r="E235" s="98"/>
      <c r="F235" s="98">
        <f t="shared" si="25"/>
        <v>0</v>
      </c>
    </row>
    <row r="236" spans="1:6" s="107" customFormat="1" ht="30" x14ac:dyDescent="0.25">
      <c r="A236" s="127">
        <v>26.08</v>
      </c>
      <c r="B236" s="88" t="s">
        <v>177</v>
      </c>
      <c r="C236" s="91">
        <v>6</v>
      </c>
      <c r="D236" s="91" t="s">
        <v>9</v>
      </c>
      <c r="E236" s="89"/>
      <c r="F236" s="98">
        <f>C236*E236</f>
        <v>0</v>
      </c>
    </row>
    <row r="237" spans="1:6" s="107" customFormat="1" ht="30" x14ac:dyDescent="0.25">
      <c r="A237" s="127">
        <v>26.09</v>
      </c>
      <c r="B237" s="88" t="s">
        <v>96</v>
      </c>
      <c r="C237" s="91">
        <v>77.47</v>
      </c>
      <c r="D237" s="91" t="s">
        <v>97</v>
      </c>
      <c r="E237" s="89"/>
      <c r="F237" s="98">
        <f t="shared" si="25"/>
        <v>0</v>
      </c>
    </row>
    <row r="238" spans="1:6" s="107" customFormat="1" ht="60" x14ac:dyDescent="0.25">
      <c r="A238" s="127">
        <v>26.1</v>
      </c>
      <c r="B238" s="88" t="s">
        <v>169</v>
      </c>
      <c r="C238" s="91">
        <v>1</v>
      </c>
      <c r="D238" s="91" t="s">
        <v>9</v>
      </c>
      <c r="E238" s="89"/>
      <c r="F238" s="98">
        <f t="shared" si="25"/>
        <v>0</v>
      </c>
    </row>
    <row r="239" spans="1:6" s="107" customFormat="1" ht="15.75" x14ac:dyDescent="0.25">
      <c r="A239" s="127">
        <v>26.11</v>
      </c>
      <c r="B239" s="88" t="s">
        <v>173</v>
      </c>
      <c r="C239" s="91">
        <v>40</v>
      </c>
      <c r="D239" s="91" t="s">
        <v>12</v>
      </c>
      <c r="E239" s="89"/>
      <c r="F239" s="98">
        <f t="shared" si="25"/>
        <v>0</v>
      </c>
    </row>
    <row r="240" spans="1:6" s="107" customFormat="1" x14ac:dyDescent="0.25">
      <c r="A240" s="127">
        <v>26.12</v>
      </c>
      <c r="B240" s="88" t="s">
        <v>174</v>
      </c>
      <c r="C240" s="91">
        <v>27</v>
      </c>
      <c r="D240" s="91" t="s">
        <v>15</v>
      </c>
      <c r="E240" s="89"/>
      <c r="F240" s="98">
        <f t="shared" si="25"/>
        <v>0</v>
      </c>
    </row>
    <row r="241" spans="1:182" s="107" customFormat="1" ht="15" customHeight="1" x14ac:dyDescent="0.25">
      <c r="A241" s="142"/>
      <c r="B241" s="95"/>
      <c r="C241" s="105"/>
      <c r="D241" s="105"/>
      <c r="E241" s="93"/>
      <c r="F241" s="101"/>
    </row>
    <row r="242" spans="1:182" s="107" customFormat="1" ht="15" customHeight="1" x14ac:dyDescent="0.25">
      <c r="A242" s="108">
        <v>27</v>
      </c>
      <c r="B242" s="87" t="s">
        <v>128</v>
      </c>
      <c r="C242" s="96"/>
      <c r="D242" s="96"/>
      <c r="E242" s="106"/>
      <c r="F242" s="99">
        <f>SUM(F243:F249)</f>
        <v>0</v>
      </c>
    </row>
    <row r="243" spans="1:182" s="107" customFormat="1" ht="15" customHeight="1" x14ac:dyDescent="0.25">
      <c r="A243" s="127">
        <v>27.01</v>
      </c>
      <c r="B243" s="88" t="s">
        <v>37</v>
      </c>
      <c r="C243" s="91">
        <v>2</v>
      </c>
      <c r="D243" s="91" t="s">
        <v>9</v>
      </c>
      <c r="E243" s="89"/>
      <c r="F243" s="89">
        <f t="shared" si="25"/>
        <v>0</v>
      </c>
    </row>
    <row r="244" spans="1:182" s="107" customFormat="1" x14ac:dyDescent="0.25">
      <c r="A244" s="127">
        <v>27.02</v>
      </c>
      <c r="B244" s="88" t="s">
        <v>25</v>
      </c>
      <c r="C244" s="91">
        <v>1</v>
      </c>
      <c r="D244" s="91" t="s">
        <v>16</v>
      </c>
      <c r="E244" s="89"/>
      <c r="F244" s="89">
        <f>C244*E244</f>
        <v>0</v>
      </c>
    </row>
    <row r="245" spans="1:182" s="107" customFormat="1" x14ac:dyDescent="0.25">
      <c r="A245" s="127">
        <v>27.03</v>
      </c>
      <c r="B245" s="88" t="s">
        <v>205</v>
      </c>
      <c r="C245" s="91">
        <v>4</v>
      </c>
      <c r="D245" s="91" t="s">
        <v>9</v>
      </c>
      <c r="E245" s="89"/>
      <c r="F245" s="89">
        <f t="shared" ref="F245:F246" si="26">C245*E245</f>
        <v>0</v>
      </c>
    </row>
    <row r="246" spans="1:182" s="107" customFormat="1" x14ac:dyDescent="0.25">
      <c r="A246" s="127">
        <v>27.04</v>
      </c>
      <c r="B246" s="88" t="s">
        <v>206</v>
      </c>
      <c r="C246" s="91">
        <v>1</v>
      </c>
      <c r="D246" s="91" t="s">
        <v>16</v>
      </c>
      <c r="E246" s="89"/>
      <c r="F246" s="89">
        <f t="shared" si="26"/>
        <v>0</v>
      </c>
    </row>
    <row r="247" spans="1:182" s="125" customFormat="1" ht="30" x14ac:dyDescent="0.25">
      <c r="A247" s="127">
        <v>27.05</v>
      </c>
      <c r="B247" s="90" t="s">
        <v>47</v>
      </c>
      <c r="C247" s="91">
        <v>3</v>
      </c>
      <c r="D247" s="91" t="s">
        <v>48</v>
      </c>
      <c r="E247" s="89"/>
      <c r="F247" s="89">
        <f>C247*E247</f>
        <v>0</v>
      </c>
      <c r="G247" s="123"/>
      <c r="H247" s="124"/>
      <c r="I247" s="124"/>
    </row>
    <row r="248" spans="1:182" s="125" customFormat="1" ht="45" x14ac:dyDescent="0.25">
      <c r="A248" s="127">
        <v>27.06</v>
      </c>
      <c r="B248" s="90" t="s">
        <v>83</v>
      </c>
      <c r="C248" s="91">
        <v>1</v>
      </c>
      <c r="D248" s="91" t="s">
        <v>16</v>
      </c>
      <c r="E248" s="89"/>
      <c r="F248" s="89">
        <f>C248*E248</f>
        <v>0</v>
      </c>
      <c r="G248" s="123"/>
      <c r="H248" s="124"/>
      <c r="I248" s="124"/>
    </row>
    <row r="249" spans="1:182" s="125" customFormat="1" x14ac:dyDescent="0.25">
      <c r="A249" s="127">
        <v>27.07</v>
      </c>
      <c r="B249" s="94" t="s">
        <v>49</v>
      </c>
      <c r="C249" s="91">
        <v>1</v>
      </c>
      <c r="D249" s="91" t="s">
        <v>16</v>
      </c>
      <c r="E249" s="89"/>
      <c r="F249" s="89">
        <f>C249*E249</f>
        <v>0</v>
      </c>
      <c r="G249" s="123"/>
      <c r="H249" s="124"/>
      <c r="I249" s="124"/>
    </row>
    <row r="250" spans="1:182" s="138" customFormat="1" ht="15" customHeight="1" x14ac:dyDescent="0.25">
      <c r="A250" s="132"/>
      <c r="B250" s="133"/>
      <c r="C250" s="134"/>
      <c r="D250" s="135"/>
      <c r="E250" s="136" t="s">
        <v>160</v>
      </c>
      <c r="F250" s="137"/>
      <c r="G250" s="123"/>
      <c r="H250" s="124"/>
      <c r="I250" s="124"/>
    </row>
    <row r="251" spans="1:182" ht="15.6" customHeight="1" x14ac:dyDescent="0.25">
      <c r="A251" s="34"/>
      <c r="B251" s="158" t="s">
        <v>50</v>
      </c>
      <c r="C251" s="159"/>
      <c r="D251" s="159"/>
      <c r="E251" s="160"/>
      <c r="F251" s="35">
        <f>F18+F26+F36+F58+F64+F106+F112+F117+F121+F130+F137+F40+F78+F141+F147+F153+F161+F171+F89+F192+F201+F208+F214+F220+F224+F228+F242</f>
        <v>0</v>
      </c>
      <c r="G251" s="33"/>
    </row>
    <row r="252" spans="1:182" ht="15.75" x14ac:dyDescent="0.25">
      <c r="A252" s="36"/>
      <c r="B252" s="37"/>
      <c r="C252" s="37"/>
      <c r="D252" s="37"/>
      <c r="E252" s="37"/>
      <c r="F252" s="38"/>
      <c r="G252" s="33"/>
    </row>
    <row r="253" spans="1:182" ht="15.75" customHeight="1" x14ac:dyDescent="0.25">
      <c r="A253" s="36"/>
      <c r="B253" s="39" t="s">
        <v>51</v>
      </c>
      <c r="C253" s="40"/>
      <c r="D253" s="41"/>
      <c r="E253" s="42"/>
      <c r="F253" s="43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</row>
    <row r="254" spans="1:182" ht="15.75" x14ac:dyDescent="0.25">
      <c r="A254" s="36"/>
      <c r="B254" s="157" t="s">
        <v>52</v>
      </c>
      <c r="C254" s="157"/>
      <c r="D254" s="45"/>
      <c r="E254" s="46">
        <v>0.1</v>
      </c>
      <c r="F254" s="47">
        <f>F251*E254</f>
        <v>0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</row>
    <row r="255" spans="1:182" ht="17.45" customHeight="1" x14ac:dyDescent="0.25">
      <c r="A255" s="36"/>
      <c r="B255" s="157" t="s">
        <v>53</v>
      </c>
      <c r="C255" s="157"/>
      <c r="D255" s="45"/>
      <c r="E255" s="46">
        <v>4.4999999999999998E-2</v>
      </c>
      <c r="F255" s="47">
        <f>F251*E255</f>
        <v>0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</row>
    <row r="256" spans="1:182" ht="15.75" x14ac:dyDescent="0.25">
      <c r="A256" s="48"/>
      <c r="B256" s="157" t="s">
        <v>54</v>
      </c>
      <c r="C256" s="157"/>
      <c r="D256" s="45"/>
      <c r="E256" s="46">
        <v>0.03</v>
      </c>
      <c r="F256" s="47">
        <f>F251*E256</f>
        <v>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</row>
    <row r="257" spans="1:182" ht="15.75" customHeight="1" x14ac:dyDescent="0.25">
      <c r="A257" s="37"/>
      <c r="B257" s="157" t="s">
        <v>55</v>
      </c>
      <c r="C257" s="157"/>
      <c r="D257" s="45"/>
      <c r="E257" s="46">
        <v>4.4999999999999998E-2</v>
      </c>
      <c r="F257" s="47">
        <f>F251*E257</f>
        <v>0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</row>
    <row r="258" spans="1:182" ht="15.75" x14ac:dyDescent="0.25">
      <c r="A258" s="48"/>
      <c r="B258" s="165" t="s">
        <v>56</v>
      </c>
      <c r="C258" s="165"/>
      <c r="D258" s="45"/>
      <c r="E258" s="46">
        <v>0.01</v>
      </c>
      <c r="F258" s="47">
        <f>F251*E258</f>
        <v>0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</row>
    <row r="259" spans="1:182" ht="15.6" customHeight="1" x14ac:dyDescent="0.25">
      <c r="A259" s="6"/>
      <c r="B259" s="157" t="s">
        <v>57</v>
      </c>
      <c r="C259" s="157"/>
      <c r="D259" s="45"/>
      <c r="E259" s="46">
        <v>1E-3</v>
      </c>
      <c r="F259" s="47">
        <f>F251*E259</f>
        <v>0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</row>
    <row r="260" spans="1:182" ht="15.75" x14ac:dyDescent="0.25">
      <c r="A260" s="48"/>
      <c r="B260" s="157" t="s">
        <v>58</v>
      </c>
      <c r="C260" s="157"/>
      <c r="D260" s="45"/>
      <c r="E260" s="46">
        <v>0.18</v>
      </c>
      <c r="F260" s="47">
        <f>F251*0.1*E260</f>
        <v>0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</row>
    <row r="261" spans="1:182" ht="15.75" x14ac:dyDescent="0.25">
      <c r="A261" s="48"/>
      <c r="B261" s="164" t="s">
        <v>59</v>
      </c>
      <c r="C261" s="164"/>
      <c r="D261" s="45"/>
      <c r="E261" s="46">
        <v>0.05</v>
      </c>
      <c r="F261" s="47">
        <f>F251*E261</f>
        <v>0</v>
      </c>
      <c r="J261" s="44"/>
      <c r="K261" s="44"/>
      <c r="L261" s="44"/>
      <c r="M261" s="44"/>
      <c r="N261" s="49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</row>
    <row r="262" spans="1:182" ht="15.75" x14ac:dyDescent="0.25">
      <c r="A262" s="48"/>
      <c r="B262" s="164" t="s">
        <v>211</v>
      </c>
      <c r="C262" s="164"/>
      <c r="D262" s="45"/>
      <c r="E262" s="46">
        <v>0.05</v>
      </c>
      <c r="F262" s="47">
        <f t="shared" ref="F262:F263" si="27">F252*E262</f>
        <v>0</v>
      </c>
      <c r="J262" s="44"/>
      <c r="K262" s="44"/>
      <c r="L262" s="44"/>
      <c r="M262" s="44"/>
      <c r="N262" s="49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</row>
    <row r="263" spans="1:182" ht="15.75" x14ac:dyDescent="0.25">
      <c r="A263" s="48"/>
      <c r="B263" s="164" t="s">
        <v>212</v>
      </c>
      <c r="C263" s="164"/>
      <c r="D263" s="45"/>
      <c r="E263" s="46">
        <v>0.01</v>
      </c>
      <c r="F263" s="47">
        <f t="shared" si="27"/>
        <v>0</v>
      </c>
      <c r="J263" s="44"/>
      <c r="K263" s="44"/>
      <c r="L263" s="44"/>
      <c r="M263" s="44"/>
      <c r="N263" s="49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</row>
    <row r="264" spans="1:182" ht="16.899999999999999" customHeight="1" x14ac:dyDescent="0.25">
      <c r="A264" s="48"/>
      <c r="B264" s="50"/>
      <c r="C264" s="51"/>
      <c r="D264" s="52"/>
      <c r="E264" s="51"/>
      <c r="F264" s="51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</row>
    <row r="265" spans="1:182" ht="20.45" customHeight="1" x14ac:dyDescent="0.25">
      <c r="A265" s="158" t="s">
        <v>60</v>
      </c>
      <c r="B265" s="159"/>
      <c r="C265" s="159"/>
      <c r="D265" s="159"/>
      <c r="E265" s="160"/>
      <c r="F265" s="35">
        <f>SUM(F254:F263)</f>
        <v>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</row>
    <row r="266" spans="1:182" ht="18" customHeight="1" x14ac:dyDescent="0.25">
      <c r="A266" s="6"/>
      <c r="B266" s="37"/>
      <c r="C266" s="37"/>
      <c r="D266" s="37"/>
      <c r="E266" s="37"/>
      <c r="F266" s="53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</row>
    <row r="267" spans="1:182" ht="26.25" customHeight="1" x14ac:dyDescent="0.25">
      <c r="A267" s="161" t="s">
        <v>61</v>
      </c>
      <c r="B267" s="162"/>
      <c r="C267" s="162"/>
      <c r="D267" s="162"/>
      <c r="E267" s="163"/>
      <c r="F267" s="54">
        <f>F251+F265</f>
        <v>0</v>
      </c>
      <c r="J267" s="49"/>
      <c r="K267" s="49"/>
      <c r="L267" s="49"/>
      <c r="M267" s="49"/>
      <c r="N267" s="55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</row>
    <row r="268" spans="1:182" s="55" customFormat="1" ht="28.5" customHeight="1" x14ac:dyDescent="0.25">
      <c r="B268" s="56"/>
      <c r="C268" s="56"/>
      <c r="D268" s="56"/>
      <c r="E268" s="56"/>
      <c r="F268" s="57"/>
      <c r="G268" s="5"/>
      <c r="H268" s="5"/>
      <c r="I268" s="5"/>
    </row>
    <row r="269" spans="1:182" s="55" customFormat="1" ht="26.25" customHeight="1" x14ac:dyDescent="0.25">
      <c r="B269" s="56"/>
      <c r="C269" s="56"/>
      <c r="D269" s="56"/>
      <c r="E269" s="56"/>
      <c r="F269" s="57"/>
      <c r="G269" s="5"/>
      <c r="H269" s="5"/>
      <c r="I269" s="5"/>
      <c r="N269" s="6"/>
    </row>
    <row r="270" spans="1:182" s="55" customFormat="1" ht="26.25" customHeight="1" x14ac:dyDescent="0.25">
      <c r="A270" s="58"/>
      <c r="B270" s="59" t="s">
        <v>62</v>
      </c>
      <c r="C270" s="56"/>
      <c r="D270" s="56"/>
      <c r="E270" s="56"/>
      <c r="F270" s="57"/>
      <c r="G270" s="5"/>
      <c r="H270" s="5"/>
      <c r="I270" s="5"/>
      <c r="N270" s="6"/>
    </row>
    <row r="271" spans="1:182" s="55" customFormat="1" ht="26.25" customHeight="1" x14ac:dyDescent="0.25">
      <c r="A271" s="60">
        <v>1</v>
      </c>
      <c r="B271" s="156" t="s">
        <v>63</v>
      </c>
      <c r="C271" s="156"/>
      <c r="D271" s="156"/>
      <c r="E271" s="156"/>
      <c r="F271" s="156"/>
      <c r="G271" s="5"/>
      <c r="H271" s="5"/>
      <c r="I271" s="5"/>
      <c r="N271" s="6"/>
    </row>
    <row r="272" spans="1:182" ht="15.75" x14ac:dyDescent="0.25">
      <c r="A272" s="60">
        <v>2</v>
      </c>
      <c r="B272" s="156" t="s">
        <v>64</v>
      </c>
      <c r="C272" s="156"/>
      <c r="D272" s="156"/>
      <c r="E272" s="156"/>
      <c r="F272" s="156"/>
    </row>
    <row r="273" spans="1:182" s="17" customFormat="1" ht="25.15" customHeight="1" x14ac:dyDescent="0.25">
      <c r="A273" s="60">
        <v>3</v>
      </c>
      <c r="B273" s="156" t="s">
        <v>65</v>
      </c>
      <c r="C273" s="156"/>
      <c r="D273" s="156"/>
      <c r="E273" s="156"/>
      <c r="F273" s="156"/>
    </row>
    <row r="274" spans="1:182" s="17" customFormat="1" x14ac:dyDescent="0.25">
      <c r="A274" s="58">
        <v>4</v>
      </c>
      <c r="B274" s="156" t="s">
        <v>66</v>
      </c>
      <c r="C274" s="156"/>
      <c r="D274" s="156"/>
      <c r="E274" s="156"/>
      <c r="F274" s="156"/>
    </row>
    <row r="275" spans="1:182" s="17" customFormat="1" ht="30.6" customHeight="1" x14ac:dyDescent="0.25">
      <c r="A275" s="58">
        <v>5</v>
      </c>
      <c r="B275" s="156" t="s">
        <v>67</v>
      </c>
      <c r="C275" s="156"/>
      <c r="D275" s="156"/>
      <c r="E275" s="156"/>
      <c r="F275" s="156"/>
    </row>
    <row r="276" spans="1:182" s="5" customFormat="1" x14ac:dyDescent="0.25">
      <c r="A276" s="61"/>
      <c r="B276" s="62"/>
      <c r="C276" s="63"/>
      <c r="D276" s="64"/>
      <c r="E276" s="64"/>
      <c r="F276" s="6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</row>
    <row r="277" spans="1:182" s="5" customFormat="1" x14ac:dyDescent="0.25">
      <c r="A277" s="61"/>
      <c r="B277" s="66"/>
      <c r="C277" s="67"/>
      <c r="D277" s="68"/>
      <c r="E277" s="68"/>
      <c r="F277" s="69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</row>
    <row r="278" spans="1:182" s="5" customFormat="1" x14ac:dyDescent="0.25">
      <c r="A278" s="61"/>
      <c r="B278" s="70"/>
      <c r="C278" s="71"/>
      <c r="D278" s="68"/>
      <c r="E278" s="68"/>
      <c r="F278" s="64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</row>
    <row r="279" spans="1:182" s="5" customFormat="1" x14ac:dyDescent="0.25">
      <c r="A279" s="58"/>
      <c r="B279" s="72"/>
      <c r="C279" s="73"/>
      <c r="D279" s="74"/>
      <c r="E279" s="75"/>
      <c r="F279" s="64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</row>
    <row r="280" spans="1:182" s="5" customFormat="1" x14ac:dyDescent="0.25">
      <c r="A280" s="58"/>
      <c r="B280" s="72"/>
      <c r="C280" s="73"/>
      <c r="D280" s="74"/>
      <c r="E280" s="75"/>
      <c r="F280" s="6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</row>
    <row r="281" spans="1:182" s="5" customFormat="1" x14ac:dyDescent="0.25">
      <c r="A281" s="58"/>
      <c r="B281" s="72"/>
      <c r="C281" s="73"/>
      <c r="D281" s="74"/>
      <c r="E281" s="75"/>
      <c r="F281" s="6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</row>
    <row r="282" spans="1:182" s="5" customFormat="1" x14ac:dyDescent="0.25">
      <c r="A282" s="58"/>
      <c r="B282" s="76"/>
      <c r="C282" s="76"/>
      <c r="D282" s="76"/>
      <c r="E282" s="76"/>
      <c r="F282" s="7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</row>
    <row r="283" spans="1:182" s="5" customFormat="1" x14ac:dyDescent="0.25">
      <c r="A283" s="58"/>
      <c r="B283" s="77"/>
      <c r="C283" s="77"/>
      <c r="D283" s="77"/>
      <c r="E283" s="77"/>
      <c r="F283" s="7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</row>
    <row r="284" spans="1:182" s="5" customFormat="1" x14ac:dyDescent="0.25">
      <c r="A284" s="58"/>
      <c r="B284" s="77"/>
      <c r="C284" s="77"/>
      <c r="D284" s="77"/>
      <c r="E284" s="77"/>
      <c r="F284" s="7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</row>
    <row r="285" spans="1:182" s="5" customFormat="1" x14ac:dyDescent="0.25">
      <c r="A285" s="58"/>
      <c r="B285" s="77"/>
      <c r="C285" s="78"/>
      <c r="D285" s="78"/>
      <c r="E285" s="78"/>
      <c r="F285" s="7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</row>
    <row r="286" spans="1:182" s="5" customFormat="1" x14ac:dyDescent="0.25">
      <c r="A286" s="58"/>
      <c r="B286" s="77"/>
      <c r="C286" s="80"/>
      <c r="D286" s="81"/>
      <c r="E286" s="80"/>
      <c r="F286" s="77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</row>
    <row r="287" spans="1:182" s="5" customFormat="1" x14ac:dyDescent="0.25">
      <c r="A287" s="58"/>
      <c r="B287" s="79"/>
      <c r="C287" s="80"/>
      <c r="D287" s="81"/>
      <c r="E287" s="80"/>
      <c r="F287" s="77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</row>
    <row r="288" spans="1:182" x14ac:dyDescent="0.25">
      <c r="B288" s="79"/>
      <c r="C288" s="80"/>
      <c r="D288" s="81"/>
      <c r="E288" s="80"/>
      <c r="F288" s="78"/>
    </row>
    <row r="289" spans="2:6" x14ac:dyDescent="0.25">
      <c r="B289" s="79"/>
      <c r="C289" s="80"/>
      <c r="D289" s="81"/>
      <c r="E289" s="80"/>
      <c r="F289" s="80"/>
    </row>
    <row r="290" spans="2:6" x14ac:dyDescent="0.25">
      <c r="B290" s="79"/>
      <c r="C290" s="80"/>
      <c r="D290" s="81"/>
      <c r="E290" s="80"/>
      <c r="F290" s="80"/>
    </row>
    <row r="291" spans="2:6" x14ac:dyDescent="0.25">
      <c r="B291" s="79"/>
      <c r="C291" s="80"/>
      <c r="D291" s="81"/>
      <c r="E291" s="80"/>
      <c r="F291" s="80"/>
    </row>
    <row r="292" spans="2:6" x14ac:dyDescent="0.25">
      <c r="B292" s="79"/>
      <c r="C292" s="80"/>
      <c r="D292" s="81"/>
      <c r="E292" s="80"/>
      <c r="F292" s="80"/>
    </row>
    <row r="293" spans="2:6" x14ac:dyDescent="0.25">
      <c r="B293" s="79"/>
      <c r="C293" s="80"/>
      <c r="D293" s="81"/>
      <c r="E293" s="80"/>
      <c r="F293" s="80"/>
    </row>
    <row r="294" spans="2:6" x14ac:dyDescent="0.25">
      <c r="F294" s="80"/>
    </row>
    <row r="295" spans="2:6" x14ac:dyDescent="0.25">
      <c r="F295" s="80"/>
    </row>
    <row r="296" spans="2:6" x14ac:dyDescent="0.25">
      <c r="F296" s="80"/>
    </row>
  </sheetData>
  <mergeCells count="31">
    <mergeCell ref="A13:F13"/>
    <mergeCell ref="A10:D10"/>
    <mergeCell ref="A11:D11"/>
    <mergeCell ref="A12:F12"/>
    <mergeCell ref="A2:F8"/>
    <mergeCell ref="B258:C258"/>
    <mergeCell ref="A14:F14"/>
    <mergeCell ref="A15:A16"/>
    <mergeCell ref="B15:B16"/>
    <mergeCell ref="C15:C16"/>
    <mergeCell ref="D15:D16"/>
    <mergeCell ref="E15:E16"/>
    <mergeCell ref="F15:F16"/>
    <mergeCell ref="B251:E251"/>
    <mergeCell ref="B254:C254"/>
    <mergeCell ref="B255:C255"/>
    <mergeCell ref="B256:C256"/>
    <mergeCell ref="B257:C257"/>
    <mergeCell ref="A190:F190"/>
    <mergeCell ref="B273:F273"/>
    <mergeCell ref="B274:F274"/>
    <mergeCell ref="B275:F275"/>
    <mergeCell ref="B259:C259"/>
    <mergeCell ref="B260:C260"/>
    <mergeCell ref="A265:E265"/>
    <mergeCell ref="A267:E267"/>
    <mergeCell ref="B271:F271"/>
    <mergeCell ref="B272:F272"/>
    <mergeCell ref="B261:C261"/>
    <mergeCell ref="B262:C262"/>
    <mergeCell ref="B263:C263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headerFooter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Astacio</dc:creator>
  <cp:lastModifiedBy>bacilia lorenzo</cp:lastModifiedBy>
  <cp:lastPrinted>2022-11-21T02:21:14Z</cp:lastPrinted>
  <dcterms:created xsi:type="dcterms:W3CDTF">2022-09-11T20:28:34Z</dcterms:created>
  <dcterms:modified xsi:type="dcterms:W3CDTF">2022-12-12T17:11:30Z</dcterms:modified>
</cp:coreProperties>
</file>