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acilia.lorenzo\Desktop\ADECUACION OMM OVIEDO\"/>
    </mc:Choice>
  </mc:AlternateContent>
  <xr:revisionPtr revIDLastSave="0" documentId="13_ncr:1_{88D2520A-E6D7-487E-A3C8-E1E2BCCA2157}" xr6:coauthVersionLast="46" xr6:coauthVersionMax="46" xr10:uidLastSave="{00000000-0000-0000-0000-000000000000}"/>
  <bookViews>
    <workbookView xWindow="-120" yWindow="-120" windowWidth="24240" windowHeight="13140" xr2:uid="{048E511F-6CB0-4A58-AA92-F75AC10D8A81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8" i="1" l="1"/>
  <c r="G87" i="1"/>
  <c r="G83" i="1"/>
  <c r="G76" i="1"/>
  <c r="G71" i="1"/>
  <c r="G90" i="1"/>
  <c r="G91" i="1"/>
  <c r="G92" i="1"/>
  <c r="G95" i="1"/>
  <c r="G67" i="1"/>
  <c r="G62" i="1"/>
  <c r="G57" i="1"/>
  <c r="G44" i="1"/>
  <c r="G39" i="1"/>
  <c r="G33" i="1"/>
  <c r="G30" i="1"/>
  <c r="G24" i="1"/>
  <c r="G53" i="1" l="1"/>
  <c r="G98" i="1" l="1"/>
  <c r="G97" i="1"/>
  <c r="G99" i="1" l="1"/>
</calcChain>
</file>

<file path=xl/sharedStrings.xml><?xml version="1.0" encoding="utf-8"?>
<sst xmlns="http://schemas.openxmlformats.org/spreadsheetml/2006/main" count="133" uniqueCount="94">
  <si>
    <t xml:space="preserve">INSTITUCION </t>
  </si>
  <si>
    <t xml:space="preserve">                  MINISTERIO DE LA MUJER</t>
  </si>
  <si>
    <t>DESCRIPCIÓN DE LA OBRA</t>
  </si>
  <si>
    <t xml:space="preserve">DIRECCION </t>
  </si>
  <si>
    <t xml:space="preserve">PROVINCIA </t>
  </si>
  <si>
    <t>FECHA DE ELABORACIÓN</t>
  </si>
  <si>
    <t>No.</t>
  </si>
  <si>
    <t>RESUMEN PARTIDA</t>
  </si>
  <si>
    <t>Cant</t>
  </si>
  <si>
    <t>Unid</t>
  </si>
  <si>
    <t>P.U.</t>
  </si>
  <si>
    <t>VALOR</t>
  </si>
  <si>
    <t xml:space="preserve">SUB-TOTAL </t>
  </si>
  <si>
    <t>GASTOS DIRECTOS RD$</t>
  </si>
  <si>
    <t>PRELIMINARES:</t>
  </si>
  <si>
    <t xml:space="preserve"> </t>
  </si>
  <si>
    <t>M2</t>
  </si>
  <si>
    <t>PORTAJE</t>
  </si>
  <si>
    <t>P2</t>
  </si>
  <si>
    <t>GASTOS INDIRECTOS</t>
  </si>
  <si>
    <t>SUB TOTAL GASTOS INDIRECTOS</t>
  </si>
  <si>
    <t xml:space="preserve">ITBIS (Norma 7-2007) 18%  de la Direccion Tecnica </t>
  </si>
  <si>
    <t>TOTAL PRESUPUESTO RD$</t>
  </si>
  <si>
    <t>.</t>
  </si>
  <si>
    <t xml:space="preserve">CONTRATISTA : </t>
  </si>
  <si>
    <t xml:space="preserve">RNC # : </t>
  </si>
  <si>
    <t>CODIA #:</t>
  </si>
  <si>
    <t xml:space="preserve">RPE # : </t>
  </si>
  <si>
    <t>READECUACIÓN DE LA OFICINA MUNICIPAL DE LA MUJER EN OVIEDO, PEDERNALES</t>
  </si>
  <si>
    <t>Huecos, puertas/ventanas</t>
  </si>
  <si>
    <t xml:space="preserve">M2 </t>
  </si>
  <si>
    <t>Demolición pisos/bote</t>
  </si>
  <si>
    <t>Remoción zinc</t>
  </si>
  <si>
    <t xml:space="preserve">Remoción plafón </t>
  </si>
  <si>
    <t>Remoción pintura en muros</t>
  </si>
  <si>
    <t>Suministro y colocación #9</t>
  </si>
  <si>
    <t xml:space="preserve">Suministro y colocación </t>
  </si>
  <si>
    <t>Me</t>
  </si>
  <si>
    <t>Suministro y colocación de pintura</t>
  </si>
  <si>
    <t>Mano de obra</t>
  </si>
  <si>
    <t xml:space="preserve">U </t>
  </si>
  <si>
    <t>SUSTITUCIÓN DE TECHO DE ZINC Y PINTURA</t>
  </si>
  <si>
    <t>SUSTITUCIÓN DE PLAFÓN</t>
  </si>
  <si>
    <t>MUROS DE BLOCK 6</t>
  </si>
  <si>
    <t>Excavación zapata</t>
  </si>
  <si>
    <t>H.A en zapata</t>
  </si>
  <si>
    <t>M3</t>
  </si>
  <si>
    <t>H.A en vigas y columnas</t>
  </si>
  <si>
    <t>PAÑETE DE TODA LA ESTRUCTURA</t>
  </si>
  <si>
    <t>Pañete interior</t>
  </si>
  <si>
    <t>Pañete exterior</t>
  </si>
  <si>
    <t>Cantos</t>
  </si>
  <si>
    <t xml:space="preserve">Ml </t>
  </si>
  <si>
    <t>DEMOLICIÓN DE PISO EXISTENTE Y COLOCACIÓN DE PISO EN CERÁMICA</t>
  </si>
  <si>
    <t>Relleno compactado</t>
  </si>
  <si>
    <t xml:space="preserve">Torta de hormigón simple de 8 centímetros de espesor. </t>
  </si>
  <si>
    <t>Montero 5 centímetros</t>
  </si>
  <si>
    <t>Suministro de cerámica 45 x 45</t>
  </si>
  <si>
    <t xml:space="preserve">Suministro y colocación de zócalos </t>
  </si>
  <si>
    <t>Ml</t>
  </si>
  <si>
    <t>Dimetido pegatodo</t>
  </si>
  <si>
    <t>U</t>
  </si>
  <si>
    <t>Mano de obra cerámica</t>
  </si>
  <si>
    <t xml:space="preserve">PINTURA </t>
  </si>
  <si>
    <t xml:space="preserve">Pintura acrílica exterior e interior </t>
  </si>
  <si>
    <t>Protectores de hierro</t>
  </si>
  <si>
    <t>Entrada de cristal 1.5 x 2.2</t>
  </si>
  <si>
    <t xml:space="preserve">Polimetal oficina y baño </t>
  </si>
  <si>
    <t>VENTANAS</t>
  </si>
  <si>
    <t>Colocación de cristal 1.40 x 1.00</t>
  </si>
  <si>
    <t>Colocación de cristal 1.20 x 1.00</t>
  </si>
  <si>
    <t>Colocación de cristal 0.60 x 0.6</t>
  </si>
  <si>
    <t>PROTECTORES</t>
  </si>
  <si>
    <t>Puertas (1.50 x 2.10)</t>
  </si>
  <si>
    <t>Ventanas</t>
  </si>
  <si>
    <r>
      <t>ÁREA PERIMETRAL (</t>
    </r>
    <r>
      <rPr>
        <sz val="10"/>
        <color rgb="FF000000"/>
        <rFont val="Arial"/>
        <family val="2"/>
      </rPr>
      <t>Demolición de acera existente, Construcción de acera en estructura de block como base y torta de hormigón simple de 5 centímetros y terminacion)</t>
    </r>
  </si>
  <si>
    <t xml:space="preserve">Demolición  </t>
  </si>
  <si>
    <t>Relleno</t>
  </si>
  <si>
    <t>Vaciado y terminación</t>
  </si>
  <si>
    <t>INSTALACIÓN SANITARIA</t>
  </si>
  <si>
    <t xml:space="preserve">Suministro y colocación de losetas </t>
  </si>
  <si>
    <t>Suministro y colocación de inodoro</t>
  </si>
  <si>
    <t>Suministro y colocación de lavamanos</t>
  </si>
  <si>
    <t>Tuberías, piezas y accesorios</t>
  </si>
  <si>
    <t>INSTALACIÓN ELÉCTRICA</t>
  </si>
  <si>
    <t>Materiales y accesorios</t>
  </si>
  <si>
    <t xml:space="preserve"> TOTAL DE GASTOS DIRECTOS RD$</t>
  </si>
  <si>
    <t> Dirección Técnica</t>
  </si>
  <si>
    <t xml:space="preserve"> Seguros y fianzas </t>
  </si>
  <si>
    <t> Gastos Administrativos</t>
  </si>
  <si>
    <t> Transporte</t>
  </si>
  <si>
    <t> Ley 686</t>
  </si>
  <si>
    <t> Codia</t>
  </si>
  <si>
    <t>OVIEDO, PEDERNALES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</si>
</sst>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"/>
    <numFmt numFmtId="165" formatCode="0.0%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u/>
      <sz val="1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92D050"/>
        <bgColor rgb="FF000000"/>
      </patternFill>
    </fill>
    <fill>
      <patternFill patternType="solid">
        <fgColor theme="9" tint="0.39997558519241921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/>
  </cellStyleXfs>
  <cellXfs count="149">
    <xf numFmtId="0" fontId="0" fillId="0" borderId="0" xfId="0"/>
    <xf numFmtId="0" fontId="3" fillId="2" borderId="7" xfId="0" applyFont="1" applyFill="1" applyBorder="1" applyAlignment="1">
      <alignment horizontal="left"/>
    </xf>
    <xf numFmtId="0" fontId="6" fillId="2" borderId="19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4" fontId="6" fillId="2" borderId="20" xfId="0" applyNumberFormat="1" applyFont="1" applyFill="1" applyBorder="1" applyAlignment="1">
      <alignment horizontal="center"/>
    </xf>
    <xf numFmtId="4" fontId="6" fillId="2" borderId="21" xfId="0" applyNumberFormat="1" applyFont="1" applyFill="1" applyBorder="1" applyAlignment="1">
      <alignment horizontal="center"/>
    </xf>
    <xf numFmtId="0" fontId="6" fillId="2" borderId="22" xfId="0" applyFont="1" applyFill="1" applyBorder="1" applyAlignment="1">
      <alignment horizontal="center"/>
    </xf>
    <xf numFmtId="0" fontId="6" fillId="2" borderId="23" xfId="0" applyFont="1" applyFill="1" applyBorder="1" applyAlignment="1">
      <alignment horizontal="center"/>
    </xf>
    <xf numFmtId="4" fontId="6" fillId="2" borderId="23" xfId="0" applyNumberFormat="1" applyFont="1" applyFill="1" applyBorder="1" applyAlignment="1">
      <alignment horizontal="center"/>
    </xf>
    <xf numFmtId="4" fontId="6" fillId="2" borderId="24" xfId="0" applyNumberFormat="1" applyFont="1" applyFill="1" applyBorder="1" applyAlignment="1">
      <alignment horizontal="center"/>
    </xf>
    <xf numFmtId="1" fontId="7" fillId="3" borderId="25" xfId="0" applyNumberFormat="1" applyFont="1" applyFill="1" applyBorder="1" applyAlignment="1">
      <alignment horizontal="center" vertical="center"/>
    </xf>
    <xf numFmtId="0" fontId="3" fillId="3" borderId="26" xfId="0" applyFont="1" applyFill="1" applyBorder="1" applyAlignment="1">
      <alignment horizontal="center"/>
    </xf>
    <xf numFmtId="2" fontId="8" fillId="3" borderId="26" xfId="0" applyNumberFormat="1" applyFont="1" applyFill="1" applyBorder="1" applyAlignment="1">
      <alignment horizontal="center"/>
    </xf>
    <xf numFmtId="1" fontId="8" fillId="3" borderId="26" xfId="0" applyNumberFormat="1" applyFont="1" applyFill="1" applyBorder="1" applyAlignment="1">
      <alignment horizontal="center"/>
    </xf>
    <xf numFmtId="4" fontId="5" fillId="3" borderId="26" xfId="0" applyNumberFormat="1" applyFont="1" applyFill="1" applyBorder="1" applyAlignment="1">
      <alignment horizontal="center"/>
    </xf>
    <xf numFmtId="4" fontId="5" fillId="3" borderId="27" xfId="0" applyNumberFormat="1" applyFont="1" applyFill="1" applyBorder="1" applyAlignment="1">
      <alignment horizontal="center"/>
    </xf>
    <xf numFmtId="0" fontId="5" fillId="0" borderId="26" xfId="0" applyFont="1" applyBorder="1" applyAlignment="1">
      <alignment wrapText="1"/>
    </xf>
    <xf numFmtId="4" fontId="5" fillId="0" borderId="26" xfId="1" applyNumberFormat="1" applyFont="1" applyFill="1" applyBorder="1" applyAlignment="1">
      <alignment horizontal="center"/>
    </xf>
    <xf numFmtId="4" fontId="5" fillId="0" borderId="27" xfId="0" applyNumberFormat="1" applyFont="1" applyBorder="1" applyAlignment="1">
      <alignment horizontal="center"/>
    </xf>
    <xf numFmtId="164" fontId="8" fillId="0" borderId="25" xfId="0" applyNumberFormat="1" applyFont="1" applyBorder="1" applyAlignment="1">
      <alignment horizontal="center" vertical="center"/>
    </xf>
    <xf numFmtId="4" fontId="5" fillId="2" borderId="26" xfId="1" applyNumberFormat="1" applyFont="1" applyFill="1" applyBorder="1" applyAlignment="1">
      <alignment horizontal="center"/>
    </xf>
    <xf numFmtId="4" fontId="7" fillId="2" borderId="27" xfId="0" applyNumberFormat="1" applyFont="1" applyFill="1" applyBorder="1" applyAlignment="1">
      <alignment horizontal="center"/>
    </xf>
    <xf numFmtId="1" fontId="7" fillId="3" borderId="25" xfId="0" applyNumberFormat="1" applyFont="1" applyFill="1" applyBorder="1" applyAlignment="1">
      <alignment horizontal="center"/>
    </xf>
    <xf numFmtId="43" fontId="5" fillId="3" borderId="26" xfId="1" applyFont="1" applyFill="1" applyBorder="1" applyAlignment="1">
      <alignment horizontal="center"/>
    </xf>
    <xf numFmtId="164" fontId="8" fillId="0" borderId="25" xfId="0" applyNumberFormat="1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2" borderId="26" xfId="0" applyFont="1" applyFill="1" applyBorder="1" applyAlignment="1">
      <alignment horizontal="center"/>
    </xf>
    <xf numFmtId="4" fontId="5" fillId="3" borderId="26" xfId="1" applyNumberFormat="1" applyFont="1" applyFill="1" applyBorder="1" applyAlignment="1">
      <alignment horizontal="center"/>
    </xf>
    <xf numFmtId="4" fontId="7" fillId="3" borderId="27" xfId="0" applyNumberFormat="1" applyFont="1" applyFill="1" applyBorder="1" applyAlignment="1">
      <alignment horizontal="center"/>
    </xf>
    <xf numFmtId="4" fontId="7" fillId="0" borderId="27" xfId="0" applyNumberFormat="1" applyFont="1" applyBorder="1" applyAlignment="1">
      <alignment horizontal="center"/>
    </xf>
    <xf numFmtId="165" fontId="5" fillId="0" borderId="0" xfId="0" applyNumberFormat="1" applyFont="1" applyAlignment="1">
      <alignment horizontal="right"/>
    </xf>
    <xf numFmtId="4" fontId="5" fillId="0" borderId="4" xfId="0" applyNumberFormat="1" applyFont="1" applyBorder="1" applyAlignment="1">
      <alignment horizontal="center"/>
    </xf>
    <xf numFmtId="165" fontId="11" fillId="0" borderId="0" xfId="0" applyNumberFormat="1" applyFont="1" applyAlignment="1">
      <alignment horizontal="right"/>
    </xf>
    <xf numFmtId="0" fontId="11" fillId="0" borderId="0" xfId="0" applyFont="1" applyAlignment="1">
      <alignment horizontal="right"/>
    </xf>
    <xf numFmtId="4" fontId="11" fillId="0" borderId="4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11" fillId="4" borderId="9" xfId="0" applyFont="1" applyFill="1" applyBorder="1" applyAlignment="1">
      <alignment horizontal="center"/>
    </xf>
    <xf numFmtId="0" fontId="11" fillId="4" borderId="9" xfId="0" applyFont="1" applyFill="1" applyBorder="1" applyAlignment="1">
      <alignment horizontal="right"/>
    </xf>
    <xf numFmtId="4" fontId="11" fillId="4" borderId="21" xfId="0" applyNumberFormat="1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 wrapText="1"/>
    </xf>
    <xf numFmtId="0" fontId="0" fillId="0" borderId="0" xfId="0" applyAlignment="1"/>
    <xf numFmtId="0" fontId="2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2" fillId="2" borderId="9" xfId="0" applyFont="1" applyFill="1" applyBorder="1" applyAlignment="1"/>
    <xf numFmtId="0" fontId="2" fillId="2" borderId="8" xfId="0" applyFont="1" applyFill="1" applyBorder="1" applyAlignment="1"/>
    <xf numFmtId="0" fontId="3" fillId="0" borderId="10" xfId="0" applyFont="1" applyBorder="1" applyAlignment="1"/>
    <xf numFmtId="0" fontId="0" fillId="0" borderId="12" xfId="0" applyBorder="1" applyAlignment="1"/>
    <xf numFmtId="0" fontId="0" fillId="0" borderId="11" xfId="0" applyBorder="1" applyAlignment="1"/>
    <xf numFmtId="0" fontId="3" fillId="0" borderId="13" xfId="0" applyFont="1" applyBorder="1" applyAlignment="1"/>
    <xf numFmtId="0" fontId="0" fillId="0" borderId="15" xfId="0" applyBorder="1" applyAlignment="1"/>
    <xf numFmtId="0" fontId="0" fillId="0" borderId="14" xfId="0" applyBorder="1" applyAlignment="1"/>
    <xf numFmtId="0" fontId="5" fillId="0" borderId="15" xfId="0" applyFont="1" applyBorder="1" applyAlignment="1"/>
    <xf numFmtId="0" fontId="5" fillId="0" borderId="14" xfId="0" applyFont="1" applyBorder="1" applyAlignment="1"/>
    <xf numFmtId="0" fontId="3" fillId="0" borderId="5" xfId="0" applyFont="1" applyBorder="1" applyAlignment="1"/>
    <xf numFmtId="0" fontId="0" fillId="0" borderId="18" xfId="0" applyBorder="1" applyAlignment="1"/>
    <xf numFmtId="0" fontId="0" fillId="0" borderId="6" xfId="0" applyBorder="1" applyAlignment="1"/>
    <xf numFmtId="0" fontId="5" fillId="0" borderId="26" xfId="0" applyFont="1" applyBorder="1" applyAlignment="1"/>
    <xf numFmtId="0" fontId="10" fillId="0" borderId="26" xfId="0" applyFont="1" applyBorder="1" applyAlignment="1"/>
    <xf numFmtId="0" fontId="5" fillId="0" borderId="3" xfId="0" applyFont="1" applyBorder="1" applyAlignment="1"/>
    <xf numFmtId="0" fontId="5" fillId="0" borderId="0" xfId="0" applyFont="1" applyAlignment="1"/>
    <xf numFmtId="4" fontId="5" fillId="0" borderId="0" xfId="0" applyNumberFormat="1" applyFont="1" applyAlignment="1"/>
    <xf numFmtId="0" fontId="11" fillId="0" borderId="3" xfId="0" applyFont="1" applyBorder="1" applyAlignment="1"/>
    <xf numFmtId="4" fontId="11" fillId="0" borderId="0" xfId="0" applyNumberFormat="1" applyFont="1" applyAlignment="1"/>
    <xf numFmtId="0" fontId="11" fillId="4" borderId="7" xfId="0" applyFont="1" applyFill="1" applyBorder="1" applyAlignment="1"/>
    <xf numFmtId="4" fontId="11" fillId="4" borderId="9" xfId="0" applyNumberFormat="1" applyFont="1" applyFill="1" applyBorder="1" applyAlignment="1"/>
    <xf numFmtId="0" fontId="3" fillId="5" borderId="1" xfId="0" applyFont="1" applyFill="1" applyBorder="1" applyAlignment="1"/>
    <xf numFmtId="0" fontId="4" fillId="5" borderId="30" xfId="0" applyFont="1" applyFill="1" applyBorder="1" applyAlignment="1"/>
    <xf numFmtId="0" fontId="2" fillId="5" borderId="30" xfId="0" applyFont="1" applyFill="1" applyBorder="1" applyAlignment="1"/>
    <xf numFmtId="0" fontId="2" fillId="5" borderId="2" xfId="0" applyFont="1" applyFill="1" applyBorder="1" applyAlignment="1"/>
    <xf numFmtId="0" fontId="3" fillId="5" borderId="3" xfId="0" applyFont="1" applyFill="1" applyBorder="1" applyAlignment="1"/>
    <xf numFmtId="0" fontId="4" fillId="5" borderId="0" xfId="0" applyFont="1" applyFill="1" applyBorder="1" applyAlignment="1"/>
    <xf numFmtId="0" fontId="2" fillId="5" borderId="0" xfId="0" applyFont="1" applyFill="1" applyBorder="1" applyAlignment="1"/>
    <xf numFmtId="0" fontId="2" fillId="5" borderId="4" xfId="0" applyFont="1" applyFill="1" applyBorder="1" applyAlignment="1"/>
    <xf numFmtId="0" fontId="3" fillId="5" borderId="5" xfId="0" applyFont="1" applyFill="1" applyBorder="1" applyAlignment="1"/>
    <xf numFmtId="0" fontId="4" fillId="5" borderId="18" xfId="0" applyFont="1" applyFill="1" applyBorder="1" applyAlignment="1"/>
    <xf numFmtId="0" fontId="2" fillId="5" borderId="18" xfId="0" applyFont="1" applyFill="1" applyBorder="1" applyAlignment="1"/>
    <xf numFmtId="0" fontId="2" fillId="5" borderId="6" xfId="0" applyFont="1" applyFill="1" applyBorder="1" applyAlignment="1"/>
    <xf numFmtId="0" fontId="3" fillId="2" borderId="7" xfId="2" applyFont="1" applyFill="1" applyBorder="1" applyAlignment="1">
      <alignment horizontal="center" vertical="center"/>
    </xf>
    <xf numFmtId="0" fontId="3" fillId="2" borderId="8" xfId="2" applyFont="1" applyFill="1" applyBorder="1" applyAlignment="1">
      <alignment horizontal="center" vertical="center"/>
    </xf>
    <xf numFmtId="0" fontId="3" fillId="0" borderId="10" xfId="2" applyFont="1" applyBorder="1" applyAlignment="1">
      <alignment horizontal="left" vertical="center"/>
    </xf>
    <xf numFmtId="0" fontId="3" fillId="0" borderId="11" xfId="2" applyFont="1" applyBorder="1" applyAlignment="1">
      <alignment horizontal="left" vertical="center"/>
    </xf>
    <xf numFmtId="0" fontId="3" fillId="0" borderId="13" xfId="2" applyFont="1" applyBorder="1" applyAlignment="1">
      <alignment horizontal="left" vertical="center"/>
    </xf>
    <xf numFmtId="0" fontId="3" fillId="0" borderId="14" xfId="2" applyFont="1" applyBorder="1" applyAlignment="1">
      <alignment horizontal="left" vertical="center"/>
    </xf>
    <xf numFmtId="0" fontId="3" fillId="0" borderId="16" xfId="2" applyFont="1" applyBorder="1" applyAlignment="1">
      <alignment horizontal="left" vertical="center"/>
    </xf>
    <xf numFmtId="0" fontId="3" fillId="0" borderId="17" xfId="2" applyFont="1" applyBorder="1" applyAlignment="1">
      <alignment horizontal="left" vertical="center"/>
    </xf>
    <xf numFmtId="0" fontId="12" fillId="0" borderId="31" xfId="0" applyFont="1" applyBorder="1" applyAlignment="1">
      <alignment horizontal="center" vertical="center"/>
    </xf>
    <xf numFmtId="0" fontId="5" fillId="0" borderId="8" xfId="0" applyFont="1" applyBorder="1" applyAlignment="1">
      <alignment vertical="center" wrapText="1"/>
    </xf>
    <xf numFmtId="0" fontId="5" fillId="0" borderId="8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5" fillId="0" borderId="6" xfId="0" applyFont="1" applyBorder="1" applyAlignment="1">
      <alignment vertical="center" wrapText="1"/>
    </xf>
    <xf numFmtId="0" fontId="5" fillId="0" borderId="6" xfId="0" applyFont="1" applyBorder="1" applyAlignment="1">
      <alignment horizontal="center" vertical="center"/>
    </xf>
    <xf numFmtId="4" fontId="5" fillId="0" borderId="27" xfId="0" applyNumberFormat="1" applyFont="1" applyFill="1" applyBorder="1" applyAlignment="1">
      <alignment horizontal="center"/>
    </xf>
    <xf numFmtId="0" fontId="0" fillId="0" borderId="0" xfId="0" applyFill="1"/>
    <xf numFmtId="0" fontId="5" fillId="0" borderId="6" xfId="0" applyFont="1" applyBorder="1" applyAlignment="1">
      <alignment vertical="center"/>
    </xf>
    <xf numFmtId="0" fontId="3" fillId="3" borderId="26" xfId="0" applyFont="1" applyFill="1" applyBorder="1" applyAlignment="1">
      <alignment horizontal="center" wrapText="1"/>
    </xf>
    <xf numFmtId="0" fontId="5" fillId="0" borderId="8" xfId="0" applyFont="1" applyBorder="1" applyAlignment="1">
      <alignment vertical="center"/>
    </xf>
    <xf numFmtId="0" fontId="3" fillId="0" borderId="26" xfId="0" applyFont="1" applyFill="1" applyBorder="1" applyAlignment="1">
      <alignment horizontal="center" wrapText="1"/>
    </xf>
    <xf numFmtId="4" fontId="7" fillId="0" borderId="27" xfId="0" applyNumberFormat="1" applyFont="1" applyFill="1" applyBorder="1" applyAlignment="1">
      <alignment horizontal="center"/>
    </xf>
    <xf numFmtId="0" fontId="12" fillId="0" borderId="8" xfId="0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0" fontId="12" fillId="0" borderId="8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9" fillId="0" borderId="26" xfId="0" applyFont="1" applyBorder="1" applyAlignment="1">
      <alignment vertical="distributed" wrapText="1"/>
    </xf>
    <xf numFmtId="0" fontId="5" fillId="0" borderId="0" xfId="0" applyFont="1" applyBorder="1" applyAlignment="1"/>
    <xf numFmtId="1" fontId="7" fillId="0" borderId="26" xfId="0" applyNumberFormat="1" applyFont="1" applyFill="1" applyBorder="1" applyAlignment="1">
      <alignment horizontal="center" vertical="center"/>
    </xf>
    <xf numFmtId="4" fontId="7" fillId="0" borderId="26" xfId="0" applyNumberFormat="1" applyFont="1" applyFill="1" applyBorder="1" applyAlignment="1">
      <alignment horizontal="center"/>
    </xf>
    <xf numFmtId="0" fontId="11" fillId="3" borderId="33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justify" vertical="center"/>
    </xf>
    <xf numFmtId="0" fontId="12" fillId="3" borderId="2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horizontal="justify" vertical="center"/>
    </xf>
    <xf numFmtId="0" fontId="12" fillId="0" borderId="28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/>
    </xf>
    <xf numFmtId="4" fontId="7" fillId="2" borderId="29" xfId="0" applyNumberFormat="1" applyFont="1" applyFill="1" applyBorder="1" applyAlignment="1">
      <alignment horizontal="center"/>
    </xf>
    <xf numFmtId="0" fontId="11" fillId="3" borderId="19" xfId="0" applyFont="1" applyFill="1" applyBorder="1" applyAlignment="1">
      <alignment horizontal="center" vertical="center"/>
    </xf>
    <xf numFmtId="0" fontId="11" fillId="3" borderId="20" xfId="0" applyFont="1" applyFill="1" applyBorder="1" applyAlignment="1">
      <alignment horizontal="justify" vertical="center"/>
    </xf>
    <xf numFmtId="0" fontId="12" fillId="3" borderId="20" xfId="0" applyFont="1" applyFill="1" applyBorder="1" applyAlignment="1">
      <alignment horizontal="center" vertical="center"/>
    </xf>
    <xf numFmtId="0" fontId="11" fillId="3" borderId="21" xfId="0" applyFont="1" applyFill="1" applyBorder="1" applyAlignment="1">
      <alignment horizontal="center" vertical="center"/>
    </xf>
    <xf numFmtId="0" fontId="11" fillId="3" borderId="34" xfId="0" applyFont="1" applyFill="1" applyBorder="1" applyAlignment="1">
      <alignment horizontal="center" vertical="center"/>
    </xf>
    <xf numFmtId="0" fontId="11" fillId="3" borderId="35" xfId="0" applyFont="1" applyFill="1" applyBorder="1" applyAlignment="1">
      <alignment horizontal="justify" vertical="center"/>
    </xf>
    <xf numFmtId="0" fontId="12" fillId="3" borderId="35" xfId="0" applyFont="1" applyFill="1" applyBorder="1" applyAlignment="1">
      <alignment horizontal="center" vertical="center"/>
    </xf>
    <xf numFmtId="0" fontId="11" fillId="3" borderId="36" xfId="0" applyFont="1" applyFill="1" applyBorder="1" applyAlignment="1">
      <alignment horizontal="center" vertical="center"/>
    </xf>
    <xf numFmtId="0" fontId="11" fillId="0" borderId="37" xfId="0" applyFont="1" applyFill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5" fillId="0" borderId="26" xfId="0" applyFont="1" applyBorder="1" applyAlignment="1">
      <alignment vertical="center"/>
    </xf>
    <xf numFmtId="0" fontId="5" fillId="0" borderId="26" xfId="0" applyFont="1" applyBorder="1" applyAlignment="1">
      <alignment horizontal="center" vertical="center"/>
    </xf>
    <xf numFmtId="0" fontId="5" fillId="0" borderId="4" xfId="0" applyFont="1" applyBorder="1" applyAlignment="1">
      <alignment vertical="center" wrapText="1"/>
    </xf>
    <xf numFmtId="4" fontId="7" fillId="2" borderId="28" xfId="0" applyNumberFormat="1" applyFont="1" applyFill="1" applyBorder="1" applyAlignment="1">
      <alignment horizontal="center"/>
    </xf>
    <xf numFmtId="0" fontId="11" fillId="3" borderId="39" xfId="0" applyFont="1" applyFill="1" applyBorder="1" applyAlignment="1">
      <alignment horizontal="right" vertical="center"/>
    </xf>
    <xf numFmtId="0" fontId="11" fillId="3" borderId="15" xfId="0" applyFont="1" applyFill="1" applyBorder="1" applyAlignment="1">
      <alignment horizontal="right" vertical="center"/>
    </xf>
    <xf numFmtId="0" fontId="11" fillId="3" borderId="4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right" vertical="center"/>
    </xf>
    <xf numFmtId="43" fontId="11" fillId="0" borderId="0" xfId="1" applyFont="1" applyFill="1" applyBorder="1" applyAlignment="1">
      <alignment horizontal="center" vertical="center"/>
    </xf>
    <xf numFmtId="0" fontId="11" fillId="0" borderId="41" xfId="0" applyFont="1" applyFill="1" applyBorder="1" applyAlignment="1">
      <alignment horizontal="center" vertical="center"/>
    </xf>
    <xf numFmtId="4" fontId="5" fillId="3" borderId="28" xfId="0" applyNumberFormat="1" applyFont="1" applyFill="1" applyBorder="1" applyAlignment="1">
      <alignment horizontal="center"/>
    </xf>
    <xf numFmtId="0" fontId="0" fillId="0" borderId="0" xfId="0" applyBorder="1" applyAlignment="1"/>
    <xf numFmtId="4" fontId="5" fillId="0" borderId="0" xfId="0" applyNumberFormat="1" applyFont="1" applyBorder="1" applyAlignment="1"/>
    <xf numFmtId="165" fontId="5" fillId="0" borderId="0" xfId="0" applyNumberFormat="1" applyFont="1" applyBorder="1" applyAlignment="1">
      <alignment horizontal="right"/>
    </xf>
    <xf numFmtId="10" fontId="5" fillId="0" borderId="0" xfId="0" applyNumberFormat="1" applyFont="1" applyBorder="1" applyAlignment="1">
      <alignment horizontal="right" vertical="center"/>
    </xf>
  </cellXfs>
  <cellStyles count="3">
    <cellStyle name="Millares" xfId="1" builtinId="3"/>
    <cellStyle name="Normal" xfId="0" builtinId="0"/>
    <cellStyle name="Normal 3 2" xfId="2" xr:uid="{2BD1F3F8-10CA-49DB-A429-A63D498C663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C47FFD-D0C1-4A7F-B050-50AADB46E347}">
  <dimension ref="A1:G99"/>
  <sheetViews>
    <sheetView tabSelected="1" topLeftCell="A76" workbookViewId="0">
      <selection activeCell="K17" sqref="K17"/>
    </sheetView>
  </sheetViews>
  <sheetFormatPr baseColWidth="10" defaultRowHeight="15" x14ac:dyDescent="0.25"/>
  <cols>
    <col min="2" max="2" width="21" customWidth="1"/>
    <col min="5" max="5" width="17.140625" customWidth="1"/>
    <col min="6" max="6" width="17.7109375" customWidth="1"/>
    <col min="7" max="7" width="19.5703125" customWidth="1"/>
  </cols>
  <sheetData>
    <row r="1" spans="1:7" ht="15.75" thickBot="1" x14ac:dyDescent="0.3">
      <c r="A1" s="41"/>
      <c r="B1" s="42"/>
      <c r="C1" s="42"/>
      <c r="D1" s="42"/>
      <c r="E1" s="42"/>
      <c r="F1" s="42"/>
      <c r="G1" s="42"/>
    </row>
    <row r="2" spans="1:7" x14ac:dyDescent="0.25">
      <c r="A2" s="67" t="s">
        <v>24</v>
      </c>
      <c r="B2" s="68"/>
      <c r="C2" s="69"/>
      <c r="D2" s="70" t="s">
        <v>23</v>
      </c>
      <c r="E2" s="42"/>
      <c r="F2" s="42"/>
      <c r="G2" s="42"/>
    </row>
    <row r="3" spans="1:7" x14ac:dyDescent="0.25">
      <c r="A3" s="71" t="s">
        <v>25</v>
      </c>
      <c r="B3" s="72"/>
      <c r="C3" s="73"/>
      <c r="D3" s="74"/>
      <c r="E3" s="42"/>
      <c r="F3" s="42"/>
      <c r="G3" s="42"/>
    </row>
    <row r="4" spans="1:7" x14ac:dyDescent="0.25">
      <c r="A4" s="71" t="s">
        <v>26</v>
      </c>
      <c r="B4" s="72"/>
      <c r="C4" s="73"/>
      <c r="D4" s="74"/>
      <c r="E4" s="42"/>
      <c r="F4" s="42"/>
      <c r="G4" s="42"/>
    </row>
    <row r="5" spans="1:7" ht="15.75" thickBot="1" x14ac:dyDescent="0.3">
      <c r="A5" s="75" t="s">
        <v>27</v>
      </c>
      <c r="B5" s="76"/>
      <c r="C5" s="77"/>
      <c r="D5" s="78"/>
      <c r="E5" s="42"/>
      <c r="F5" s="42"/>
      <c r="G5" s="42"/>
    </row>
    <row r="6" spans="1:7" x14ac:dyDescent="0.25">
      <c r="A6" s="43"/>
      <c r="B6" s="44"/>
      <c r="C6" s="42"/>
      <c r="D6" s="42"/>
      <c r="E6" s="42"/>
      <c r="F6" s="42"/>
      <c r="G6" s="42"/>
    </row>
    <row r="7" spans="1:7" ht="15.75" thickBot="1" x14ac:dyDescent="0.3">
      <c r="A7" s="43"/>
      <c r="B7" s="44"/>
      <c r="C7" s="42"/>
      <c r="D7" s="42"/>
      <c r="E7" s="42"/>
      <c r="F7" s="42"/>
      <c r="G7" s="42"/>
    </row>
    <row r="8" spans="1:7" ht="15.75" thickBot="1" x14ac:dyDescent="0.3">
      <c r="A8" s="79" t="s">
        <v>0</v>
      </c>
      <c r="B8" s="80"/>
      <c r="C8" s="1" t="s">
        <v>1</v>
      </c>
      <c r="D8" s="45"/>
      <c r="E8" s="45"/>
      <c r="F8" s="45"/>
      <c r="G8" s="46"/>
    </row>
    <row r="9" spans="1:7" x14ac:dyDescent="0.25">
      <c r="A9" s="81" t="s">
        <v>2</v>
      </c>
      <c r="B9" s="82"/>
      <c r="C9" s="47" t="s">
        <v>28</v>
      </c>
      <c r="D9" s="48"/>
      <c r="E9" s="48"/>
      <c r="F9" s="48"/>
      <c r="G9" s="49"/>
    </row>
    <row r="10" spans="1:7" x14ac:dyDescent="0.25">
      <c r="A10" s="83" t="s">
        <v>3</v>
      </c>
      <c r="B10" s="84"/>
      <c r="C10" s="50" t="s">
        <v>93</v>
      </c>
      <c r="D10" s="51"/>
      <c r="E10" s="51"/>
      <c r="F10" s="51"/>
      <c r="G10" s="52"/>
    </row>
    <row r="11" spans="1:7" x14ac:dyDescent="0.25">
      <c r="A11" s="83" t="s">
        <v>4</v>
      </c>
      <c r="B11" s="84"/>
      <c r="C11" s="50"/>
      <c r="D11" s="53"/>
      <c r="E11" s="53"/>
      <c r="F11" s="53"/>
      <c r="G11" s="54"/>
    </row>
    <row r="12" spans="1:7" ht="15.75" thickBot="1" x14ac:dyDescent="0.3">
      <c r="A12" s="85" t="s">
        <v>5</v>
      </c>
      <c r="B12" s="86"/>
      <c r="C12" s="55"/>
      <c r="D12" s="56"/>
      <c r="E12" s="56"/>
      <c r="F12" s="56"/>
      <c r="G12" s="57"/>
    </row>
    <row r="13" spans="1:7" x14ac:dyDescent="0.25">
      <c r="A13" s="41"/>
      <c r="B13" s="41"/>
      <c r="C13" s="41"/>
      <c r="D13" s="41"/>
      <c r="E13" s="41"/>
      <c r="F13" s="41"/>
      <c r="G13" s="41"/>
    </row>
    <row r="14" spans="1:7" x14ac:dyDescent="0.25">
      <c r="A14" s="41"/>
      <c r="B14" s="41"/>
      <c r="C14" s="41"/>
      <c r="D14" s="41"/>
      <c r="E14" s="41"/>
      <c r="F14" s="41"/>
      <c r="G14" s="41"/>
    </row>
    <row r="15" spans="1:7" ht="15.75" thickBot="1" x14ac:dyDescent="0.3">
      <c r="A15" s="41"/>
      <c r="B15" s="41"/>
      <c r="C15" s="41"/>
      <c r="D15" s="41"/>
      <c r="E15" s="41"/>
      <c r="F15" s="41"/>
      <c r="G15" s="41"/>
    </row>
    <row r="16" spans="1:7" ht="27" thickBot="1" x14ac:dyDescent="0.3">
      <c r="A16" s="2" t="s">
        <v>6</v>
      </c>
      <c r="B16" s="40" t="s">
        <v>7</v>
      </c>
      <c r="C16" s="4" t="s">
        <v>8</v>
      </c>
      <c r="D16" s="3" t="s">
        <v>9</v>
      </c>
      <c r="E16" s="4" t="s">
        <v>10</v>
      </c>
      <c r="F16" s="4" t="s">
        <v>11</v>
      </c>
      <c r="G16" s="5" t="s">
        <v>12</v>
      </c>
    </row>
    <row r="17" spans="1:7" x14ac:dyDescent="0.25">
      <c r="A17" s="6"/>
      <c r="B17" s="7" t="s">
        <v>13</v>
      </c>
      <c r="C17" s="8"/>
      <c r="D17" s="7"/>
      <c r="E17" s="8"/>
      <c r="F17" s="8"/>
      <c r="G17" s="9"/>
    </row>
    <row r="18" spans="1:7" ht="15.75" thickBot="1" x14ac:dyDescent="0.3">
      <c r="A18" s="10">
        <v>1</v>
      </c>
      <c r="B18" s="11" t="s">
        <v>14</v>
      </c>
      <c r="C18" s="12"/>
      <c r="D18" s="13"/>
      <c r="E18" s="14"/>
      <c r="F18" s="14"/>
      <c r="G18" s="15"/>
    </row>
    <row r="19" spans="1:7" ht="26.25" thickBot="1" x14ac:dyDescent="0.3">
      <c r="A19" s="87">
        <v>1.01</v>
      </c>
      <c r="B19" s="88" t="s">
        <v>29</v>
      </c>
      <c r="C19" s="89">
        <v>7.46</v>
      </c>
      <c r="D19" s="89" t="s">
        <v>30</v>
      </c>
      <c r="E19" s="89">
        <v>0</v>
      </c>
      <c r="F19" s="89">
        <v>0</v>
      </c>
      <c r="G19" s="18"/>
    </row>
    <row r="20" spans="1:7" ht="15.75" thickBot="1" x14ac:dyDescent="0.3">
      <c r="A20" s="90">
        <v>1.02</v>
      </c>
      <c r="B20" s="91" t="s">
        <v>31</v>
      </c>
      <c r="C20" s="92">
        <v>54.27</v>
      </c>
      <c r="D20" s="92" t="s">
        <v>16</v>
      </c>
      <c r="E20" s="92">
        <v>0</v>
      </c>
      <c r="F20" s="92">
        <v>0</v>
      </c>
      <c r="G20" s="18"/>
    </row>
    <row r="21" spans="1:7" ht="15.75" thickBot="1" x14ac:dyDescent="0.3">
      <c r="A21" s="90">
        <v>1.03</v>
      </c>
      <c r="B21" s="91" t="s">
        <v>32</v>
      </c>
      <c r="C21" s="92">
        <v>69.7</v>
      </c>
      <c r="D21" s="92" t="s">
        <v>16</v>
      </c>
      <c r="E21" s="92">
        <v>0</v>
      </c>
      <c r="F21" s="92">
        <v>0</v>
      </c>
      <c r="G21" s="18"/>
    </row>
    <row r="22" spans="1:7" ht="15.75" thickBot="1" x14ac:dyDescent="0.3">
      <c r="A22" s="90">
        <v>1.04</v>
      </c>
      <c r="B22" s="91" t="s">
        <v>33</v>
      </c>
      <c r="C22" s="92">
        <v>54</v>
      </c>
      <c r="D22" s="92" t="s">
        <v>16</v>
      </c>
      <c r="E22" s="92">
        <v>0</v>
      </c>
      <c r="F22" s="92">
        <v>0</v>
      </c>
      <c r="G22" s="18"/>
    </row>
    <row r="23" spans="1:7" ht="26.25" thickBot="1" x14ac:dyDescent="0.3">
      <c r="A23" s="90">
        <v>1.05</v>
      </c>
      <c r="B23" s="91" t="s">
        <v>34</v>
      </c>
      <c r="C23" s="92">
        <v>149.22999999999999</v>
      </c>
      <c r="D23" s="92" t="s">
        <v>16</v>
      </c>
      <c r="E23" s="92">
        <v>0</v>
      </c>
      <c r="F23" s="92">
        <v>0</v>
      </c>
      <c r="G23" s="18"/>
    </row>
    <row r="24" spans="1:7" x14ac:dyDescent="0.25">
      <c r="A24" s="19"/>
      <c r="B24" s="16"/>
      <c r="C24" s="17"/>
      <c r="D24" s="17"/>
      <c r="E24" s="17" t="s">
        <v>15</v>
      </c>
      <c r="F24" s="20"/>
      <c r="G24" s="21">
        <f>SUM(F19:F23)</f>
        <v>0</v>
      </c>
    </row>
    <row r="25" spans="1:7" ht="39.75" thickBot="1" x14ac:dyDescent="0.3">
      <c r="A25" s="22">
        <v>2</v>
      </c>
      <c r="B25" s="96" t="s">
        <v>41</v>
      </c>
      <c r="C25" s="23"/>
      <c r="D25" s="13"/>
      <c r="E25" s="14"/>
      <c r="F25" s="14"/>
      <c r="G25" s="15"/>
    </row>
    <row r="26" spans="1:7" s="94" customFormat="1" ht="26.25" thickBot="1" x14ac:dyDescent="0.3">
      <c r="A26" s="87">
        <v>2.0099999999999998</v>
      </c>
      <c r="B26" s="88" t="s">
        <v>35</v>
      </c>
      <c r="C26" s="89">
        <v>69.7</v>
      </c>
      <c r="D26" s="89" t="s">
        <v>16</v>
      </c>
      <c r="E26" s="89">
        <v>0</v>
      </c>
      <c r="F26" s="89">
        <v>0</v>
      </c>
      <c r="G26" s="93"/>
    </row>
    <row r="27" spans="1:7" ht="15.75" thickBot="1" x14ac:dyDescent="0.3">
      <c r="A27" s="90">
        <v>2.02</v>
      </c>
      <c r="B27" s="91" t="s">
        <v>36</v>
      </c>
      <c r="C27" s="92">
        <v>10.1</v>
      </c>
      <c r="D27" s="92" t="s">
        <v>37</v>
      </c>
      <c r="E27" s="92">
        <v>0</v>
      </c>
      <c r="F27" s="92">
        <v>0</v>
      </c>
      <c r="G27" s="18"/>
    </row>
    <row r="28" spans="1:7" ht="26.25" thickBot="1" x14ac:dyDescent="0.3">
      <c r="A28" s="90">
        <v>2.0299999999999998</v>
      </c>
      <c r="B28" s="91" t="s">
        <v>38</v>
      </c>
      <c r="C28" s="92">
        <v>69.7</v>
      </c>
      <c r="D28" s="92" t="s">
        <v>16</v>
      </c>
      <c r="E28" s="92">
        <v>0</v>
      </c>
      <c r="F28" s="92">
        <v>0</v>
      </c>
      <c r="G28" s="18"/>
    </row>
    <row r="29" spans="1:7" ht="15.75" thickBot="1" x14ac:dyDescent="0.3">
      <c r="A29" s="90">
        <v>2.04</v>
      </c>
      <c r="B29" s="91" t="s">
        <v>39</v>
      </c>
      <c r="C29" s="92">
        <v>1</v>
      </c>
      <c r="D29" s="92" t="s">
        <v>40</v>
      </c>
      <c r="E29" s="92">
        <v>0</v>
      </c>
      <c r="F29" s="92">
        <v>0</v>
      </c>
      <c r="G29" s="18"/>
    </row>
    <row r="30" spans="1:7" x14ac:dyDescent="0.25">
      <c r="A30" s="24"/>
      <c r="B30" s="107"/>
      <c r="C30" s="59"/>
      <c r="D30" s="25"/>
      <c r="E30" s="25"/>
      <c r="F30" s="26"/>
      <c r="G30" s="21">
        <f>SUM(F27:F29)</f>
        <v>0</v>
      </c>
    </row>
    <row r="31" spans="1:7" ht="27" thickBot="1" x14ac:dyDescent="0.3">
      <c r="A31" s="22">
        <v>3</v>
      </c>
      <c r="B31" s="96" t="s">
        <v>42</v>
      </c>
      <c r="C31" s="23"/>
      <c r="D31" s="13"/>
      <c r="E31" s="14"/>
      <c r="F31" s="14"/>
      <c r="G31" s="15"/>
    </row>
    <row r="32" spans="1:7" ht="15.75" thickBot="1" x14ac:dyDescent="0.3">
      <c r="A32" s="87">
        <v>3.01</v>
      </c>
      <c r="B32" s="88" t="s">
        <v>36</v>
      </c>
      <c r="C32" s="89">
        <v>48.12</v>
      </c>
      <c r="D32" s="89" t="s">
        <v>16</v>
      </c>
      <c r="E32" s="89">
        <v>0</v>
      </c>
      <c r="F32" s="89">
        <v>0</v>
      </c>
      <c r="G32" s="18"/>
    </row>
    <row r="33" spans="1:7" x14ac:dyDescent="0.25">
      <c r="A33" s="24"/>
      <c r="B33" s="107"/>
      <c r="C33" s="58"/>
      <c r="D33" s="25"/>
      <c r="E33" s="25"/>
      <c r="F33" s="26"/>
      <c r="G33" s="21">
        <f>SUM(F32:F32)</f>
        <v>0</v>
      </c>
    </row>
    <row r="34" spans="1:7" ht="15.75" thickBot="1" x14ac:dyDescent="0.3">
      <c r="A34" s="22">
        <v>4</v>
      </c>
      <c r="B34" s="96" t="s">
        <v>43</v>
      </c>
      <c r="C34" s="23"/>
      <c r="D34" s="13"/>
      <c r="E34" s="14"/>
      <c r="F34" s="14"/>
      <c r="G34" s="15"/>
    </row>
    <row r="35" spans="1:7" ht="15.75" thickBot="1" x14ac:dyDescent="0.3">
      <c r="A35" s="87">
        <v>4.01</v>
      </c>
      <c r="B35" s="88" t="s">
        <v>44</v>
      </c>
      <c r="C35" s="97">
        <v>11.6</v>
      </c>
      <c r="D35" s="89" t="s">
        <v>37</v>
      </c>
      <c r="E35" s="89">
        <v>0</v>
      </c>
      <c r="F35" s="89">
        <v>0</v>
      </c>
      <c r="G35" s="18"/>
    </row>
    <row r="36" spans="1:7" ht="15.75" thickBot="1" x14ac:dyDescent="0.3">
      <c r="A36" s="90">
        <v>4.0199999999999996</v>
      </c>
      <c r="B36" s="91" t="s">
        <v>36</v>
      </c>
      <c r="C36" s="92">
        <v>32.31</v>
      </c>
      <c r="D36" s="92" t="s">
        <v>16</v>
      </c>
      <c r="E36" s="92">
        <v>0</v>
      </c>
      <c r="F36" s="92">
        <v>0</v>
      </c>
      <c r="G36" s="18"/>
    </row>
    <row r="37" spans="1:7" ht="15.75" thickBot="1" x14ac:dyDescent="0.3">
      <c r="A37" s="90">
        <v>4.03</v>
      </c>
      <c r="B37" s="91" t="s">
        <v>45</v>
      </c>
      <c r="C37" s="92">
        <v>1.18</v>
      </c>
      <c r="D37" s="92" t="s">
        <v>46</v>
      </c>
      <c r="E37" s="92">
        <v>0</v>
      </c>
      <c r="F37" s="92">
        <v>0</v>
      </c>
      <c r="G37" s="18"/>
    </row>
    <row r="38" spans="1:7" ht="26.25" thickBot="1" x14ac:dyDescent="0.3">
      <c r="A38" s="90">
        <v>4.04</v>
      </c>
      <c r="B38" s="91" t="s">
        <v>47</v>
      </c>
      <c r="C38" s="92">
        <v>0.4</v>
      </c>
      <c r="D38" s="92" t="s">
        <v>46</v>
      </c>
      <c r="E38" s="92">
        <v>0</v>
      </c>
      <c r="F38" s="92">
        <v>0</v>
      </c>
      <c r="G38" s="18"/>
    </row>
    <row r="39" spans="1:7" x14ac:dyDescent="0.25">
      <c r="A39" s="24"/>
      <c r="B39" s="107"/>
      <c r="C39" s="58"/>
      <c r="D39" s="25"/>
      <c r="E39" s="25"/>
      <c r="F39" s="26"/>
      <c r="G39" s="21">
        <f>SUM(F35:F38)</f>
        <v>0</v>
      </c>
    </row>
    <row r="40" spans="1:7" ht="27" thickBot="1" x14ac:dyDescent="0.3">
      <c r="A40" s="22">
        <v>5</v>
      </c>
      <c r="B40" s="96" t="s">
        <v>48</v>
      </c>
      <c r="C40" s="23"/>
      <c r="D40" s="13"/>
      <c r="E40" s="14"/>
      <c r="F40" s="14"/>
      <c r="G40" s="15"/>
    </row>
    <row r="41" spans="1:7" ht="15.75" thickBot="1" x14ac:dyDescent="0.3">
      <c r="A41" s="87">
        <v>5.01</v>
      </c>
      <c r="B41" s="88" t="s">
        <v>49</v>
      </c>
      <c r="C41" s="89">
        <v>93.89</v>
      </c>
      <c r="D41" s="89" t="s">
        <v>16</v>
      </c>
      <c r="E41" s="89">
        <v>0</v>
      </c>
      <c r="F41" s="89">
        <v>0</v>
      </c>
      <c r="G41" s="93"/>
    </row>
    <row r="42" spans="1:7" ht="15.75" thickBot="1" x14ac:dyDescent="0.3">
      <c r="A42" s="90">
        <v>5.0199999999999996</v>
      </c>
      <c r="B42" s="91" t="s">
        <v>50</v>
      </c>
      <c r="C42" s="92">
        <v>81.010000000000005</v>
      </c>
      <c r="D42" s="92" t="s">
        <v>16</v>
      </c>
      <c r="E42" s="92">
        <v>0</v>
      </c>
      <c r="F42" s="92">
        <v>0</v>
      </c>
      <c r="G42" s="93"/>
    </row>
    <row r="43" spans="1:7" ht="15.75" thickBot="1" x14ac:dyDescent="0.3">
      <c r="A43" s="90">
        <v>5.03</v>
      </c>
      <c r="B43" s="91" t="s">
        <v>51</v>
      </c>
      <c r="C43" s="92">
        <v>124.4</v>
      </c>
      <c r="D43" s="92" t="s">
        <v>52</v>
      </c>
      <c r="E43" s="92">
        <v>0</v>
      </c>
      <c r="F43" s="92">
        <v>0</v>
      </c>
      <c r="G43" s="18"/>
    </row>
    <row r="44" spans="1:7" x14ac:dyDescent="0.25">
      <c r="A44" s="24"/>
      <c r="B44" s="107"/>
      <c r="C44" s="58"/>
      <c r="D44" s="25"/>
      <c r="E44" s="25"/>
      <c r="F44" s="26"/>
      <c r="G44" s="21">
        <f>SUM(F43:F43)</f>
        <v>0</v>
      </c>
    </row>
    <row r="45" spans="1:7" ht="52.5" thickBot="1" x14ac:dyDescent="0.3">
      <c r="A45" s="22">
        <v>6</v>
      </c>
      <c r="B45" s="96" t="s">
        <v>53</v>
      </c>
      <c r="C45" s="23"/>
      <c r="D45" s="13"/>
      <c r="E45" s="14"/>
      <c r="F45" s="14"/>
      <c r="G45" s="15"/>
    </row>
    <row r="46" spans="1:7" ht="15.75" thickBot="1" x14ac:dyDescent="0.3">
      <c r="A46" s="87">
        <v>6.01</v>
      </c>
      <c r="B46" s="88" t="s">
        <v>54</v>
      </c>
      <c r="C46" s="89">
        <v>7.5</v>
      </c>
      <c r="D46" s="89" t="s">
        <v>46</v>
      </c>
      <c r="E46" s="89">
        <v>0</v>
      </c>
      <c r="F46" s="89">
        <v>0</v>
      </c>
      <c r="G46" s="18"/>
    </row>
    <row r="47" spans="1:7" ht="39" thickBot="1" x14ac:dyDescent="0.3">
      <c r="A47" s="90">
        <v>6.02</v>
      </c>
      <c r="B47" s="91" t="s">
        <v>55</v>
      </c>
      <c r="C47" s="92">
        <v>4</v>
      </c>
      <c r="D47" s="92" t="s">
        <v>46</v>
      </c>
      <c r="E47" s="92">
        <v>0</v>
      </c>
      <c r="F47" s="92">
        <v>0</v>
      </c>
      <c r="G47" s="18"/>
    </row>
    <row r="48" spans="1:7" ht="15.75" thickBot="1" x14ac:dyDescent="0.3">
      <c r="A48" s="90">
        <v>6.03</v>
      </c>
      <c r="B48" s="91" t="s">
        <v>56</v>
      </c>
      <c r="C48" s="92">
        <v>2.5</v>
      </c>
      <c r="D48" s="92" t="s">
        <v>46</v>
      </c>
      <c r="E48" s="92">
        <v>0</v>
      </c>
      <c r="F48" s="92">
        <v>0</v>
      </c>
      <c r="G48" s="18"/>
    </row>
    <row r="49" spans="1:7" ht="26.25" thickBot="1" x14ac:dyDescent="0.3">
      <c r="A49" s="90">
        <v>6.04</v>
      </c>
      <c r="B49" s="91" t="s">
        <v>57</v>
      </c>
      <c r="C49" s="92">
        <v>54.44</v>
      </c>
      <c r="D49" s="92" t="s">
        <v>16</v>
      </c>
      <c r="E49" s="92">
        <v>0</v>
      </c>
      <c r="F49" s="92">
        <v>0</v>
      </c>
      <c r="G49" s="18"/>
    </row>
    <row r="50" spans="1:7" ht="26.25" thickBot="1" x14ac:dyDescent="0.3">
      <c r="A50" s="90">
        <v>6.05</v>
      </c>
      <c r="B50" s="91" t="s">
        <v>58</v>
      </c>
      <c r="C50" s="92">
        <v>44.1</v>
      </c>
      <c r="D50" s="92" t="s">
        <v>59</v>
      </c>
      <c r="E50" s="92">
        <v>0</v>
      </c>
      <c r="F50" s="92">
        <v>0</v>
      </c>
      <c r="G50" s="18"/>
    </row>
    <row r="51" spans="1:7" ht="15.75" thickBot="1" x14ac:dyDescent="0.3">
      <c r="A51" s="90">
        <v>6.06</v>
      </c>
      <c r="B51" s="91" t="s">
        <v>60</v>
      </c>
      <c r="C51" s="92">
        <v>1</v>
      </c>
      <c r="D51" s="92" t="s">
        <v>61</v>
      </c>
      <c r="E51" s="92">
        <v>0</v>
      </c>
      <c r="F51" s="92">
        <v>0</v>
      </c>
      <c r="G51" s="18"/>
    </row>
    <row r="52" spans="1:7" ht="15.75" thickBot="1" x14ac:dyDescent="0.3">
      <c r="A52" s="90">
        <v>6.07</v>
      </c>
      <c r="B52" s="91" t="s">
        <v>62</v>
      </c>
      <c r="C52" s="92">
        <v>49.95</v>
      </c>
      <c r="D52" s="92" t="s">
        <v>16</v>
      </c>
      <c r="E52" s="92">
        <v>0</v>
      </c>
      <c r="F52" s="92">
        <v>0</v>
      </c>
      <c r="G52" s="18"/>
    </row>
    <row r="53" spans="1:7" x14ac:dyDescent="0.25">
      <c r="A53" s="24"/>
      <c r="B53" s="107"/>
      <c r="C53" s="58"/>
      <c r="D53" s="25"/>
      <c r="E53" s="25"/>
      <c r="F53" s="26"/>
      <c r="G53" s="21">
        <f>SUM(F46:F52)</f>
        <v>0</v>
      </c>
    </row>
    <row r="54" spans="1:7" ht="15.75" thickBot="1" x14ac:dyDescent="0.3">
      <c r="A54" s="10">
        <v>7</v>
      </c>
      <c r="B54" s="96" t="s">
        <v>63</v>
      </c>
      <c r="C54" s="27"/>
      <c r="D54" s="27"/>
      <c r="E54" s="27"/>
      <c r="F54" s="27"/>
      <c r="G54" s="28"/>
    </row>
    <row r="55" spans="1:7" s="94" customFormat="1" ht="26.25" thickBot="1" x14ac:dyDescent="0.3">
      <c r="A55" s="87">
        <v>7.01</v>
      </c>
      <c r="B55" s="88" t="s">
        <v>64</v>
      </c>
      <c r="C55" s="89">
        <v>184.85</v>
      </c>
      <c r="D55" s="100" t="s">
        <v>18</v>
      </c>
      <c r="E55" s="89">
        <v>0</v>
      </c>
      <c r="F55" s="89">
        <v>0</v>
      </c>
      <c r="G55" s="99"/>
    </row>
    <row r="56" spans="1:7" ht="15.75" thickBot="1" x14ac:dyDescent="0.3">
      <c r="A56" s="90">
        <v>7.02</v>
      </c>
      <c r="B56" s="91" t="s">
        <v>65</v>
      </c>
      <c r="C56" s="92">
        <v>138.9</v>
      </c>
      <c r="D56" s="101" t="s">
        <v>18</v>
      </c>
      <c r="E56" s="92">
        <v>0</v>
      </c>
      <c r="F56" s="92">
        <v>0</v>
      </c>
      <c r="G56" s="29"/>
    </row>
    <row r="57" spans="1:7" x14ac:dyDescent="0.25">
      <c r="A57" s="24"/>
      <c r="B57" s="107"/>
      <c r="C57" s="58"/>
      <c r="D57" s="25"/>
      <c r="E57" s="25"/>
      <c r="F57" s="26"/>
      <c r="G57" s="21">
        <f>SUM(F56)</f>
        <v>0</v>
      </c>
    </row>
    <row r="58" spans="1:7" ht="15.75" thickBot="1" x14ac:dyDescent="0.3">
      <c r="A58" s="10">
        <v>8</v>
      </c>
      <c r="B58" s="96" t="s">
        <v>17</v>
      </c>
      <c r="C58" s="27"/>
      <c r="D58" s="27"/>
      <c r="E58" s="27"/>
      <c r="F58" s="27"/>
      <c r="G58" s="28"/>
    </row>
    <row r="59" spans="1:7" ht="26.25" thickBot="1" x14ac:dyDescent="0.3">
      <c r="A59" s="87">
        <v>8.01</v>
      </c>
      <c r="B59" s="88" t="s">
        <v>66</v>
      </c>
      <c r="C59" s="89">
        <v>3.15</v>
      </c>
      <c r="D59" s="102" t="s">
        <v>16</v>
      </c>
      <c r="E59" s="89">
        <v>0</v>
      </c>
      <c r="F59" s="89">
        <v>0</v>
      </c>
      <c r="G59" s="103"/>
    </row>
    <row r="60" spans="1:7" ht="15.75" thickBot="1" x14ac:dyDescent="0.3">
      <c r="A60" s="90">
        <v>8.02</v>
      </c>
      <c r="B60" s="91" t="s">
        <v>67</v>
      </c>
      <c r="C60" s="92">
        <v>3</v>
      </c>
      <c r="D60" s="104" t="s">
        <v>61</v>
      </c>
      <c r="E60" s="92">
        <v>0</v>
      </c>
      <c r="F60" s="92">
        <v>0</v>
      </c>
      <c r="G60" s="105"/>
    </row>
    <row r="61" spans="1:7" ht="15.75" thickBot="1" x14ac:dyDescent="0.3">
      <c r="A61" s="90">
        <v>8.0299999999999994</v>
      </c>
      <c r="B61" s="91" t="s">
        <v>39</v>
      </c>
      <c r="C61" s="92">
        <v>3</v>
      </c>
      <c r="D61" s="104" t="s">
        <v>61</v>
      </c>
      <c r="E61" s="92">
        <v>0</v>
      </c>
      <c r="F61" s="92">
        <v>0</v>
      </c>
      <c r="G61" s="105"/>
    </row>
    <row r="62" spans="1:7" x14ac:dyDescent="0.25">
      <c r="A62" s="24"/>
      <c r="B62" s="107"/>
      <c r="C62" s="58"/>
      <c r="D62" s="25"/>
      <c r="E62" s="25"/>
      <c r="F62" s="26"/>
      <c r="G62" s="21">
        <f>SUM(F61)</f>
        <v>0</v>
      </c>
    </row>
    <row r="63" spans="1:7" ht="15.75" thickBot="1" x14ac:dyDescent="0.3">
      <c r="A63" s="10">
        <v>9</v>
      </c>
      <c r="B63" s="96" t="s">
        <v>68</v>
      </c>
      <c r="C63" s="27"/>
      <c r="D63" s="27"/>
      <c r="E63" s="27"/>
      <c r="F63" s="27"/>
      <c r="G63" s="28"/>
    </row>
    <row r="64" spans="1:7" s="94" customFormat="1" ht="26.25" thickBot="1" x14ac:dyDescent="0.3">
      <c r="A64" s="87">
        <v>9.01</v>
      </c>
      <c r="B64" s="88" t="s">
        <v>69</v>
      </c>
      <c r="C64" s="89">
        <v>90.38</v>
      </c>
      <c r="D64" s="102" t="s">
        <v>18</v>
      </c>
      <c r="E64" s="89">
        <v>0</v>
      </c>
      <c r="F64" s="89">
        <v>0</v>
      </c>
      <c r="G64" s="99"/>
    </row>
    <row r="65" spans="1:7" s="94" customFormat="1" ht="26.25" thickBot="1" x14ac:dyDescent="0.3">
      <c r="A65" s="90">
        <v>9.02</v>
      </c>
      <c r="B65" s="91" t="s">
        <v>70</v>
      </c>
      <c r="C65" s="95">
        <v>25.82</v>
      </c>
      <c r="D65" s="104" t="s">
        <v>18</v>
      </c>
      <c r="E65" s="92">
        <v>0</v>
      </c>
      <c r="F65" s="92">
        <v>0</v>
      </c>
      <c r="G65" s="99"/>
    </row>
    <row r="66" spans="1:7" ht="26.25" thickBot="1" x14ac:dyDescent="0.3">
      <c r="A66" s="90">
        <v>9.0299999999999994</v>
      </c>
      <c r="B66" s="91" t="s">
        <v>71</v>
      </c>
      <c r="C66" s="92">
        <v>3.87</v>
      </c>
      <c r="D66" s="104" t="s">
        <v>18</v>
      </c>
      <c r="E66" s="92">
        <v>0</v>
      </c>
      <c r="F66" s="92">
        <v>0</v>
      </c>
      <c r="G66" s="29"/>
    </row>
    <row r="67" spans="1:7" x14ac:dyDescent="0.25">
      <c r="A67" s="24"/>
      <c r="B67" s="107"/>
      <c r="C67" s="58"/>
      <c r="D67" s="25"/>
      <c r="E67" s="25"/>
      <c r="F67" s="26"/>
      <c r="G67" s="21">
        <f>SUM(F66)</f>
        <v>0</v>
      </c>
    </row>
    <row r="68" spans="1:7" ht="15.75" thickBot="1" x14ac:dyDescent="0.3">
      <c r="A68" s="10">
        <v>10</v>
      </c>
      <c r="B68" s="96" t="s">
        <v>72</v>
      </c>
      <c r="C68" s="27"/>
      <c r="D68" s="27"/>
      <c r="E68" s="27"/>
      <c r="F68" s="27"/>
      <c r="G68" s="28"/>
    </row>
    <row r="69" spans="1:7" ht="15.75" thickBot="1" x14ac:dyDescent="0.3">
      <c r="A69" s="87">
        <v>10.01</v>
      </c>
      <c r="B69" s="97" t="s">
        <v>73</v>
      </c>
      <c r="C69" s="89">
        <v>33.9</v>
      </c>
      <c r="D69" s="102" t="s">
        <v>18</v>
      </c>
      <c r="E69" s="89">
        <v>0</v>
      </c>
      <c r="F69" s="89">
        <v>0</v>
      </c>
      <c r="G69" s="110"/>
    </row>
    <row r="70" spans="1:7" ht="15.75" thickBot="1" x14ac:dyDescent="0.3">
      <c r="A70" s="90">
        <v>10.02</v>
      </c>
      <c r="B70" s="95" t="s">
        <v>74</v>
      </c>
      <c r="C70" s="92">
        <v>120.07</v>
      </c>
      <c r="D70" s="104" t="s">
        <v>18</v>
      </c>
      <c r="E70" s="92">
        <v>0</v>
      </c>
      <c r="F70" s="92">
        <v>0</v>
      </c>
      <c r="G70" s="110"/>
    </row>
    <row r="71" spans="1:7" ht="15.75" thickBot="1" x14ac:dyDescent="0.3">
      <c r="A71" s="109"/>
      <c r="B71" s="98"/>
      <c r="C71" s="17"/>
      <c r="D71" s="17"/>
      <c r="E71" s="17"/>
      <c r="F71" s="26"/>
      <c r="G71" s="21">
        <f>SUM(F70)</f>
        <v>0</v>
      </c>
    </row>
    <row r="72" spans="1:7" ht="102.75" thickBot="1" x14ac:dyDescent="0.3">
      <c r="A72" s="111">
        <v>11</v>
      </c>
      <c r="B72" s="112" t="s">
        <v>75</v>
      </c>
      <c r="C72" s="113"/>
      <c r="D72" s="113"/>
      <c r="E72" s="113"/>
      <c r="F72" s="113"/>
      <c r="G72" s="114"/>
    </row>
    <row r="73" spans="1:7" ht="15.75" thickBot="1" x14ac:dyDescent="0.3">
      <c r="A73" s="87">
        <v>11.01</v>
      </c>
      <c r="B73" s="97" t="s">
        <v>76</v>
      </c>
      <c r="C73" s="89">
        <v>1</v>
      </c>
      <c r="D73" s="102" t="s">
        <v>61</v>
      </c>
      <c r="E73" s="89">
        <v>0</v>
      </c>
      <c r="F73" s="89">
        <v>0</v>
      </c>
      <c r="G73" s="115"/>
    </row>
    <row r="74" spans="1:7" ht="15.75" thickBot="1" x14ac:dyDescent="0.3">
      <c r="A74" s="90">
        <v>11.02</v>
      </c>
      <c r="B74" s="95" t="s">
        <v>77</v>
      </c>
      <c r="C74" s="92">
        <v>3.24</v>
      </c>
      <c r="D74" s="104" t="s">
        <v>46</v>
      </c>
      <c r="E74" s="92">
        <v>0</v>
      </c>
      <c r="F74" s="92">
        <v>0</v>
      </c>
      <c r="G74" s="115"/>
    </row>
    <row r="75" spans="1:7" ht="15.75" thickBot="1" x14ac:dyDescent="0.3">
      <c r="A75" s="90">
        <v>11.03</v>
      </c>
      <c r="B75" s="95" t="s">
        <v>78</v>
      </c>
      <c r="C75" s="92">
        <v>25.2</v>
      </c>
      <c r="D75" s="104" t="s">
        <v>16</v>
      </c>
      <c r="E75" s="92">
        <v>0</v>
      </c>
      <c r="F75" s="92">
        <v>0</v>
      </c>
      <c r="G75" s="115"/>
    </row>
    <row r="76" spans="1:7" ht="15.75" thickBot="1" x14ac:dyDescent="0.3">
      <c r="A76" s="116"/>
      <c r="B76" s="117"/>
      <c r="C76" s="118"/>
      <c r="D76" s="118"/>
      <c r="E76" s="118"/>
      <c r="F76" s="119"/>
      <c r="G76" s="120">
        <f>SUM(F75)</f>
        <v>0</v>
      </c>
    </row>
    <row r="77" spans="1:7" s="94" customFormat="1" ht="26.25" thickBot="1" x14ac:dyDescent="0.3">
      <c r="A77" s="121">
        <v>12</v>
      </c>
      <c r="B77" s="122" t="s">
        <v>79</v>
      </c>
      <c r="C77" s="123"/>
      <c r="D77" s="123"/>
      <c r="E77" s="123"/>
      <c r="F77" s="123"/>
      <c r="G77" s="124"/>
    </row>
    <row r="78" spans="1:7" s="94" customFormat="1" ht="26.25" thickBot="1" x14ac:dyDescent="0.3">
      <c r="A78" s="87">
        <v>12.01</v>
      </c>
      <c r="B78" s="88" t="s">
        <v>80</v>
      </c>
      <c r="C78" s="89">
        <v>14.37</v>
      </c>
      <c r="D78" s="102" t="s">
        <v>16</v>
      </c>
      <c r="E78" s="89">
        <v>0</v>
      </c>
      <c r="F78" s="89">
        <v>0</v>
      </c>
      <c r="G78" s="129"/>
    </row>
    <row r="79" spans="1:7" s="94" customFormat="1" ht="26.25" thickBot="1" x14ac:dyDescent="0.3">
      <c r="A79" s="90">
        <v>12.02</v>
      </c>
      <c r="B79" s="91" t="s">
        <v>81</v>
      </c>
      <c r="C79" s="92">
        <v>1</v>
      </c>
      <c r="D79" s="104" t="s">
        <v>61</v>
      </c>
      <c r="E79" s="92">
        <v>0</v>
      </c>
      <c r="F79" s="92">
        <v>0</v>
      </c>
      <c r="G79" s="115"/>
    </row>
    <row r="80" spans="1:7" s="94" customFormat="1" ht="26.25" thickBot="1" x14ac:dyDescent="0.3">
      <c r="A80" s="90">
        <v>12.03</v>
      </c>
      <c r="B80" s="91" t="s">
        <v>82</v>
      </c>
      <c r="C80" s="92">
        <v>1</v>
      </c>
      <c r="D80" s="104" t="s">
        <v>61</v>
      </c>
      <c r="E80" s="92">
        <v>0</v>
      </c>
      <c r="F80" s="92">
        <v>0</v>
      </c>
      <c r="G80" s="115"/>
    </row>
    <row r="81" spans="1:7" s="94" customFormat="1" ht="26.25" thickBot="1" x14ac:dyDescent="0.3">
      <c r="A81" s="90">
        <v>12.04</v>
      </c>
      <c r="B81" s="91" t="s">
        <v>83</v>
      </c>
      <c r="C81" s="92">
        <v>1</v>
      </c>
      <c r="D81" s="104"/>
      <c r="E81" s="92">
        <v>0</v>
      </c>
      <c r="F81" s="92">
        <v>0</v>
      </c>
      <c r="G81" s="115"/>
    </row>
    <row r="82" spans="1:7" s="94" customFormat="1" ht="15.75" thickBot="1" x14ac:dyDescent="0.3">
      <c r="A82" s="130">
        <v>12.05</v>
      </c>
      <c r="B82" s="136" t="s">
        <v>39</v>
      </c>
      <c r="C82" s="131">
        <v>1</v>
      </c>
      <c r="D82" s="132" t="s">
        <v>61</v>
      </c>
      <c r="E82" s="131">
        <v>0</v>
      </c>
      <c r="F82" s="92">
        <v>0</v>
      </c>
      <c r="G82" s="115"/>
    </row>
    <row r="83" spans="1:7" s="94" customFormat="1" ht="15.75" thickBot="1" x14ac:dyDescent="0.3">
      <c r="A83" s="133"/>
      <c r="B83" s="134"/>
      <c r="C83" s="135"/>
      <c r="D83" s="133"/>
      <c r="E83" s="135"/>
      <c r="F83" s="119"/>
      <c r="G83" s="120">
        <f>SUM(F82)</f>
        <v>0</v>
      </c>
    </row>
    <row r="84" spans="1:7" s="94" customFormat="1" ht="26.25" thickBot="1" x14ac:dyDescent="0.3">
      <c r="A84" s="125">
        <v>13</v>
      </c>
      <c r="B84" s="126" t="s">
        <v>84</v>
      </c>
      <c r="C84" s="127"/>
      <c r="D84" s="127"/>
      <c r="E84" s="127"/>
      <c r="F84" s="127"/>
      <c r="G84" s="128"/>
    </row>
    <row r="85" spans="1:7" s="94" customFormat="1" ht="15.75" thickBot="1" x14ac:dyDescent="0.3">
      <c r="A85" s="87">
        <v>13.01</v>
      </c>
      <c r="B85" s="97" t="s">
        <v>85</v>
      </c>
      <c r="C85" s="89">
        <v>1</v>
      </c>
      <c r="D85" s="102" t="s">
        <v>61</v>
      </c>
      <c r="E85" s="89">
        <v>0</v>
      </c>
      <c r="F85" s="89">
        <v>0</v>
      </c>
      <c r="G85" s="115"/>
    </row>
    <row r="86" spans="1:7" s="94" customFormat="1" ht="15.75" thickBot="1" x14ac:dyDescent="0.3">
      <c r="A86" s="90">
        <v>13.02</v>
      </c>
      <c r="B86" s="95" t="s">
        <v>39</v>
      </c>
      <c r="C86" s="92">
        <v>1</v>
      </c>
      <c r="D86" s="104" t="s">
        <v>61</v>
      </c>
      <c r="E86" s="92">
        <v>0</v>
      </c>
      <c r="F86" s="131">
        <v>0</v>
      </c>
      <c r="G86" s="116"/>
    </row>
    <row r="87" spans="1:7" s="94" customFormat="1" x14ac:dyDescent="0.25">
      <c r="A87" s="116"/>
      <c r="B87" s="117"/>
      <c r="C87" s="118"/>
      <c r="D87" s="118"/>
      <c r="E87" s="118"/>
      <c r="F87" s="119"/>
      <c r="G87" s="137">
        <f>SUM(F86)</f>
        <v>0</v>
      </c>
    </row>
    <row r="88" spans="1:7" s="94" customFormat="1" x14ac:dyDescent="0.25">
      <c r="A88" s="138" t="s">
        <v>86</v>
      </c>
      <c r="B88" s="139"/>
      <c r="C88" s="139"/>
      <c r="D88" s="139"/>
      <c r="E88" s="139"/>
      <c r="F88" s="140"/>
      <c r="G88" s="144">
        <f>+G61*F88</f>
        <v>0</v>
      </c>
    </row>
    <row r="89" spans="1:7" s="94" customFormat="1" x14ac:dyDescent="0.25">
      <c r="A89" s="143" t="s">
        <v>19</v>
      </c>
      <c r="B89" s="143"/>
      <c r="C89" s="143"/>
      <c r="D89" s="141"/>
      <c r="E89" s="141"/>
      <c r="F89" s="141"/>
      <c r="G89" s="142"/>
    </row>
    <row r="90" spans="1:7" x14ac:dyDescent="0.25">
      <c r="A90" s="108"/>
      <c r="B90" s="106" t="s">
        <v>87</v>
      </c>
      <c r="C90" s="145"/>
      <c r="D90" s="146"/>
      <c r="E90" s="145"/>
      <c r="F90" s="148">
        <v>0.1</v>
      </c>
      <c r="G90" s="31">
        <f>+G64*F90</f>
        <v>0</v>
      </c>
    </row>
    <row r="91" spans="1:7" x14ac:dyDescent="0.25">
      <c r="A91" s="108"/>
      <c r="B91" s="106" t="s">
        <v>88</v>
      </c>
      <c r="C91" s="145"/>
      <c r="D91" s="146"/>
      <c r="E91" s="145"/>
      <c r="F91" s="148">
        <v>0.04</v>
      </c>
      <c r="G91" s="31">
        <f>+G64*F91</f>
        <v>0</v>
      </c>
    </row>
    <row r="92" spans="1:7" x14ac:dyDescent="0.25">
      <c r="A92" s="108"/>
      <c r="B92" s="106" t="s">
        <v>89</v>
      </c>
      <c r="C92" s="145"/>
      <c r="D92" s="146"/>
      <c r="E92" s="145"/>
      <c r="F92" s="148">
        <v>0.03</v>
      </c>
      <c r="G92" s="31">
        <f>+G64*F92</f>
        <v>0</v>
      </c>
    </row>
    <row r="93" spans="1:7" x14ac:dyDescent="0.25">
      <c r="A93" s="108"/>
      <c r="B93" s="106" t="s">
        <v>90</v>
      </c>
      <c r="C93" s="145"/>
      <c r="D93" s="146"/>
      <c r="E93" s="145"/>
      <c r="F93" s="148">
        <v>0.03</v>
      </c>
      <c r="G93" s="31">
        <v>0</v>
      </c>
    </row>
    <row r="94" spans="1:7" x14ac:dyDescent="0.25">
      <c r="A94" s="108"/>
      <c r="B94" s="106" t="s">
        <v>91</v>
      </c>
      <c r="C94" s="145"/>
      <c r="D94" s="146"/>
      <c r="E94" s="145"/>
      <c r="F94" s="148">
        <v>0.01</v>
      </c>
      <c r="G94" s="31">
        <v>0</v>
      </c>
    </row>
    <row r="95" spans="1:7" x14ac:dyDescent="0.25">
      <c r="A95" s="108"/>
      <c r="B95" s="106" t="s">
        <v>92</v>
      </c>
      <c r="C95" s="147"/>
      <c r="D95" s="146"/>
      <c r="E95" s="146"/>
      <c r="F95" s="148">
        <v>1E-3</v>
      </c>
      <c r="G95" s="31">
        <f>+G64*F95</f>
        <v>0</v>
      </c>
    </row>
    <row r="96" spans="1:7" x14ac:dyDescent="0.25">
      <c r="A96" s="60"/>
      <c r="B96" s="61"/>
      <c r="C96" s="30"/>
      <c r="D96" s="62"/>
      <c r="E96" s="62"/>
      <c r="F96" s="62"/>
      <c r="G96" s="31"/>
    </row>
    <row r="97" spans="1:7" x14ac:dyDescent="0.25">
      <c r="A97" s="63"/>
      <c r="B97" s="41"/>
      <c r="C97" s="64"/>
      <c r="D97" s="32"/>
      <c r="E97" s="64"/>
      <c r="F97" s="33" t="s">
        <v>20</v>
      </c>
      <c r="G97" s="34">
        <f>SUM(G67:G96)</f>
        <v>0</v>
      </c>
    </row>
    <row r="98" spans="1:7" ht="15.75" thickBot="1" x14ac:dyDescent="0.3">
      <c r="A98" s="60"/>
      <c r="B98" s="61"/>
      <c r="C98" s="41"/>
      <c r="D98" s="35"/>
      <c r="E98" s="62"/>
      <c r="F98" s="36" t="s">
        <v>21</v>
      </c>
      <c r="G98" s="34">
        <f>+G67*18%</f>
        <v>0</v>
      </c>
    </row>
    <row r="99" spans="1:7" ht="15.75" thickBot="1" x14ac:dyDescent="0.3">
      <c r="A99" s="65"/>
      <c r="B99" s="37"/>
      <c r="C99" s="66"/>
      <c r="D99" s="37"/>
      <c r="E99" s="66"/>
      <c r="F99" s="38" t="s">
        <v>22</v>
      </c>
      <c r="G99" s="39">
        <f>SUM(G64+G97+G98)</f>
        <v>0</v>
      </c>
    </row>
  </sheetData>
  <mergeCells count="7">
    <mergeCell ref="A88:F88"/>
    <mergeCell ref="A89:C89"/>
    <mergeCell ref="A8:B8"/>
    <mergeCell ref="A9:B9"/>
    <mergeCell ref="A10:B10"/>
    <mergeCell ref="A11:B11"/>
    <mergeCell ref="A12:B1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bacilia lorenzo</dc:creator>
  <cp:lastModifiedBy>bacilia lorenzo</cp:lastModifiedBy>
  <dcterms:created xsi:type="dcterms:W3CDTF">2021-10-07T19:36:00Z</dcterms:created>
  <dcterms:modified xsi:type="dcterms:W3CDTF">2021-12-06T13:04:52Z</dcterms:modified>
</cp:coreProperties>
</file>