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listo abril- junio\Enero-Junio 2023\Estadistica Semestre 2023 Enero-Junio\"/>
    </mc:Choice>
  </mc:AlternateContent>
  <xr:revisionPtr revIDLastSave="0" documentId="13_ncr:1_{DDEB7B4D-6C4F-452C-96EE-699E1756E218}" xr6:coauthVersionLast="47" xr6:coauthVersionMax="47" xr10:uidLastSave="{00000000-0000-0000-0000-000000000000}"/>
  <bookViews>
    <workbookView xWindow="-120" yWindow="-120" windowWidth="20730" windowHeight="11160" xr2:uid="{9A1D9E62-4AAF-4CB4-BBFC-1DED7FB25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D95" i="1"/>
  <c r="E95" i="1"/>
  <c r="F95" i="1"/>
  <c r="G95" i="1"/>
  <c r="H95" i="1"/>
  <c r="I95" i="1"/>
  <c r="D94" i="1"/>
  <c r="B94" i="1" s="1"/>
  <c r="E94" i="1"/>
  <c r="F94" i="1"/>
  <c r="G94" i="1"/>
  <c r="H94" i="1"/>
  <c r="I94" i="1"/>
  <c r="D93" i="1"/>
  <c r="B93" i="1" s="1"/>
  <c r="E93" i="1"/>
  <c r="F93" i="1"/>
  <c r="G93" i="1"/>
  <c r="H93" i="1"/>
  <c r="I93" i="1"/>
  <c r="D92" i="1"/>
  <c r="E92" i="1"/>
  <c r="F92" i="1"/>
  <c r="G92" i="1"/>
  <c r="H92" i="1"/>
  <c r="I92" i="1"/>
  <c r="D91" i="1"/>
  <c r="E91" i="1"/>
  <c r="F91" i="1"/>
  <c r="G91" i="1"/>
  <c r="B91" i="1" s="1"/>
  <c r="H91" i="1"/>
  <c r="I91" i="1"/>
  <c r="D90" i="1"/>
  <c r="E90" i="1"/>
  <c r="F90" i="1"/>
  <c r="G90" i="1"/>
  <c r="H90" i="1"/>
  <c r="I90" i="1"/>
  <c r="D89" i="1"/>
  <c r="E89" i="1"/>
  <c r="F89" i="1"/>
  <c r="G89" i="1"/>
  <c r="H89" i="1"/>
  <c r="I89" i="1"/>
  <c r="D88" i="1"/>
  <c r="E88" i="1"/>
  <c r="F88" i="1"/>
  <c r="G88" i="1"/>
  <c r="H88" i="1"/>
  <c r="I88" i="1"/>
  <c r="D87" i="1"/>
  <c r="B87" i="1" s="1"/>
  <c r="E87" i="1"/>
  <c r="F87" i="1"/>
  <c r="G87" i="1"/>
  <c r="H87" i="1"/>
  <c r="I87" i="1"/>
  <c r="D86" i="1"/>
  <c r="E86" i="1"/>
  <c r="F86" i="1"/>
  <c r="G86" i="1"/>
  <c r="H86" i="1"/>
  <c r="I86" i="1"/>
  <c r="D85" i="1"/>
  <c r="B85" i="1" s="1"/>
  <c r="E85" i="1"/>
  <c r="F85" i="1"/>
  <c r="G85" i="1"/>
  <c r="H85" i="1"/>
  <c r="I85" i="1"/>
  <c r="D84" i="1"/>
  <c r="B84" i="1" s="1"/>
  <c r="E84" i="1"/>
  <c r="F84" i="1"/>
  <c r="G84" i="1"/>
  <c r="H84" i="1"/>
  <c r="I84" i="1"/>
  <c r="C95" i="1"/>
  <c r="C94" i="1"/>
  <c r="C93" i="1"/>
  <c r="C30" i="1"/>
  <c r="C92" i="1"/>
  <c r="C91" i="1"/>
  <c r="C88" i="1"/>
  <c r="C85" i="1"/>
  <c r="C89" i="1"/>
  <c r="C90" i="1"/>
  <c r="B90" i="1" s="1"/>
  <c r="C86" i="1"/>
  <c r="C87" i="1"/>
  <c r="B88" i="1"/>
  <c r="C84" i="1"/>
  <c r="C21" i="1"/>
  <c r="G170" i="1"/>
  <c r="D170" i="1"/>
  <c r="B170" i="1" s="1"/>
  <c r="G169" i="1"/>
  <c r="D169" i="1"/>
  <c r="B169" i="1" s="1"/>
  <c r="G168" i="1"/>
  <c r="D168" i="1"/>
  <c r="B168" i="1"/>
  <c r="G167" i="1"/>
  <c r="B167" i="1" s="1"/>
  <c r="D167" i="1"/>
  <c r="G166" i="1"/>
  <c r="D166" i="1"/>
  <c r="G165" i="1"/>
  <c r="D165" i="1"/>
  <c r="B165" i="1" s="1"/>
  <c r="G164" i="1"/>
  <c r="D164" i="1"/>
  <c r="B164" i="1" s="1"/>
  <c r="G163" i="1"/>
  <c r="D163" i="1"/>
  <c r="B163" i="1"/>
  <c r="G162" i="1"/>
  <c r="D162" i="1"/>
  <c r="G161" i="1"/>
  <c r="D161" i="1"/>
  <c r="G160" i="1"/>
  <c r="D160" i="1"/>
  <c r="B160" i="1" s="1"/>
  <c r="G159" i="1"/>
  <c r="D159" i="1"/>
  <c r="B159" i="1"/>
  <c r="I158" i="1"/>
  <c r="H158" i="1"/>
  <c r="F158" i="1"/>
  <c r="E158" i="1"/>
  <c r="C158" i="1"/>
  <c r="G157" i="1"/>
  <c r="D157" i="1"/>
  <c r="G156" i="1"/>
  <c r="D156" i="1"/>
  <c r="B156" i="1" s="1"/>
  <c r="G155" i="1"/>
  <c r="D155" i="1"/>
  <c r="B155" i="1" s="1"/>
  <c r="G154" i="1"/>
  <c r="D154" i="1"/>
  <c r="B154" i="1"/>
  <c r="G153" i="1"/>
  <c r="D153" i="1"/>
  <c r="B153" i="1" s="1"/>
  <c r="G152" i="1"/>
  <c r="D152" i="1"/>
  <c r="G151" i="1"/>
  <c r="D151" i="1"/>
  <c r="B151" i="1"/>
  <c r="G150" i="1"/>
  <c r="D150" i="1"/>
  <c r="B150" i="1"/>
  <c r="G149" i="1"/>
  <c r="B149" i="1" s="1"/>
  <c r="D149" i="1"/>
  <c r="G148" i="1"/>
  <c r="D148" i="1"/>
  <c r="B148" i="1" s="1"/>
  <c r="G147" i="1"/>
  <c r="D147" i="1"/>
  <c r="B147" i="1"/>
  <c r="G146" i="1"/>
  <c r="G145" i="1" s="1"/>
  <c r="D146" i="1"/>
  <c r="B146" i="1" s="1"/>
  <c r="I145" i="1"/>
  <c r="H145" i="1"/>
  <c r="F145" i="1"/>
  <c r="E145" i="1"/>
  <c r="C145" i="1"/>
  <c r="G144" i="1"/>
  <c r="D144" i="1"/>
  <c r="G143" i="1"/>
  <c r="D143" i="1"/>
  <c r="G142" i="1"/>
  <c r="D142" i="1"/>
  <c r="B142" i="1"/>
  <c r="G141" i="1"/>
  <c r="D141" i="1"/>
  <c r="B141" i="1" s="1"/>
  <c r="G140" i="1"/>
  <c r="B140" i="1" s="1"/>
  <c r="D140" i="1"/>
  <c r="G139" i="1"/>
  <c r="D139" i="1"/>
  <c r="B139" i="1" s="1"/>
  <c r="G138" i="1"/>
  <c r="D138" i="1"/>
  <c r="B138" i="1"/>
  <c r="G137" i="1"/>
  <c r="D137" i="1"/>
  <c r="B137" i="1" s="1"/>
  <c r="G136" i="1"/>
  <c r="D136" i="1"/>
  <c r="B136" i="1" s="1"/>
  <c r="G135" i="1"/>
  <c r="D135" i="1"/>
  <c r="B135" i="1" s="1"/>
  <c r="G134" i="1"/>
  <c r="D134" i="1"/>
  <c r="B134" i="1" s="1"/>
  <c r="G133" i="1"/>
  <c r="D133" i="1"/>
  <c r="B133" i="1"/>
  <c r="I132" i="1"/>
  <c r="I83" i="1" s="1"/>
  <c r="H132" i="1"/>
  <c r="H83" i="1" s="1"/>
  <c r="F132" i="1"/>
  <c r="F83" i="1" s="1"/>
  <c r="E132" i="1"/>
  <c r="C132" i="1"/>
  <c r="G71" i="1"/>
  <c r="B71" i="1" s="1"/>
  <c r="D71" i="1"/>
  <c r="G70" i="1"/>
  <c r="D70" i="1"/>
  <c r="B70" i="1" s="1"/>
  <c r="G69" i="1"/>
  <c r="D69" i="1"/>
  <c r="B69" i="1" s="1"/>
  <c r="G68" i="1"/>
  <c r="D68" i="1"/>
  <c r="B68" i="1" s="1"/>
  <c r="G67" i="1"/>
  <c r="D67" i="1"/>
  <c r="B67" i="1" s="1"/>
  <c r="G66" i="1"/>
  <c r="D66" i="1"/>
  <c r="B66" i="1" s="1"/>
  <c r="G65" i="1"/>
  <c r="B65" i="1" s="1"/>
  <c r="D65" i="1"/>
  <c r="G64" i="1"/>
  <c r="D64" i="1"/>
  <c r="B64" i="1"/>
  <c r="G63" i="1"/>
  <c r="D63" i="1"/>
  <c r="G62" i="1"/>
  <c r="D62" i="1"/>
  <c r="G61" i="1"/>
  <c r="D61" i="1"/>
  <c r="B61" i="1"/>
  <c r="G60" i="1"/>
  <c r="D60" i="1"/>
  <c r="B60" i="1"/>
  <c r="I59" i="1"/>
  <c r="H59" i="1"/>
  <c r="F59" i="1"/>
  <c r="E59" i="1"/>
  <c r="C59" i="1"/>
  <c r="G58" i="1"/>
  <c r="D58" i="1"/>
  <c r="B58" i="1" s="1"/>
  <c r="G57" i="1"/>
  <c r="D57" i="1"/>
  <c r="G56" i="1"/>
  <c r="D56" i="1"/>
  <c r="B56" i="1"/>
  <c r="G55" i="1"/>
  <c r="D55" i="1"/>
  <c r="B55" i="1"/>
  <c r="G54" i="1"/>
  <c r="B54" i="1" s="1"/>
  <c r="D54" i="1"/>
  <c r="G53" i="1"/>
  <c r="D53" i="1"/>
  <c r="G52" i="1"/>
  <c r="D52" i="1"/>
  <c r="B52" i="1"/>
  <c r="G51" i="1"/>
  <c r="G25" i="1" s="1"/>
  <c r="D51" i="1"/>
  <c r="D25" i="1" s="1"/>
  <c r="B25" i="1" s="1"/>
  <c r="G50" i="1"/>
  <c r="D50" i="1"/>
  <c r="B50" i="1" s="1"/>
  <c r="G49" i="1"/>
  <c r="D49" i="1"/>
  <c r="B49" i="1" s="1"/>
  <c r="G48" i="1"/>
  <c r="G22" i="1" s="1"/>
  <c r="D48" i="1"/>
  <c r="B48" i="1"/>
  <c r="G47" i="1"/>
  <c r="D47" i="1"/>
  <c r="B47" i="1" s="1"/>
  <c r="I46" i="1"/>
  <c r="H46" i="1"/>
  <c r="F46" i="1"/>
  <c r="F20" i="1" s="1"/>
  <c r="E46" i="1"/>
  <c r="E20" i="1" s="1"/>
  <c r="C46" i="1"/>
  <c r="G45" i="1"/>
  <c r="D45" i="1"/>
  <c r="G44" i="1"/>
  <c r="D44" i="1"/>
  <c r="B44" i="1" s="1"/>
  <c r="G43" i="1"/>
  <c r="D43" i="1"/>
  <c r="B43" i="1"/>
  <c r="G42" i="1"/>
  <c r="G29" i="1" s="1"/>
  <c r="D42" i="1"/>
  <c r="B42" i="1" s="1"/>
  <c r="G41" i="1"/>
  <c r="D41" i="1"/>
  <c r="B41" i="1" s="1"/>
  <c r="G40" i="1"/>
  <c r="D40" i="1"/>
  <c r="B40" i="1" s="1"/>
  <c r="G39" i="1"/>
  <c r="G26" i="1" s="1"/>
  <c r="D39" i="1"/>
  <c r="D26" i="1" s="1"/>
  <c r="G38" i="1"/>
  <c r="D38" i="1"/>
  <c r="B38" i="1" s="1"/>
  <c r="G37" i="1"/>
  <c r="D37" i="1"/>
  <c r="D24" i="1" s="1"/>
  <c r="G36" i="1"/>
  <c r="G23" i="1" s="1"/>
  <c r="D36" i="1"/>
  <c r="B36" i="1" s="1"/>
  <c r="G35" i="1"/>
  <c r="B35" i="1" s="1"/>
  <c r="D35" i="1"/>
  <c r="G34" i="1"/>
  <c r="D34" i="1"/>
  <c r="B34" i="1"/>
  <c r="I33" i="1"/>
  <c r="I20" i="1" s="1"/>
  <c r="H33" i="1"/>
  <c r="F33" i="1"/>
  <c r="E33" i="1"/>
  <c r="C33" i="1"/>
  <c r="C20" i="1" s="1"/>
  <c r="I32" i="1"/>
  <c r="H32" i="1"/>
  <c r="F32" i="1"/>
  <c r="E32" i="1"/>
  <c r="D32" i="1"/>
  <c r="C32" i="1"/>
  <c r="I31" i="1"/>
  <c r="H31" i="1"/>
  <c r="F31" i="1"/>
  <c r="E31" i="1"/>
  <c r="C31" i="1"/>
  <c r="I30" i="1"/>
  <c r="H30" i="1"/>
  <c r="F30" i="1"/>
  <c r="E30" i="1"/>
  <c r="I29" i="1"/>
  <c r="H29" i="1"/>
  <c r="F29" i="1"/>
  <c r="E29" i="1"/>
  <c r="C29" i="1"/>
  <c r="I28" i="1"/>
  <c r="H28" i="1"/>
  <c r="F28" i="1"/>
  <c r="E28" i="1"/>
  <c r="C28" i="1"/>
  <c r="I27" i="1"/>
  <c r="H27" i="1"/>
  <c r="F27" i="1"/>
  <c r="E27" i="1"/>
  <c r="C27" i="1"/>
  <c r="I26" i="1"/>
  <c r="H26" i="1"/>
  <c r="F26" i="1"/>
  <c r="E26" i="1"/>
  <c r="C26" i="1"/>
  <c r="I25" i="1"/>
  <c r="H25" i="1"/>
  <c r="F25" i="1"/>
  <c r="E25" i="1"/>
  <c r="C25" i="1"/>
  <c r="I24" i="1"/>
  <c r="H24" i="1"/>
  <c r="F24" i="1"/>
  <c r="E24" i="1"/>
  <c r="C24" i="1"/>
  <c r="I23" i="1"/>
  <c r="H23" i="1"/>
  <c r="F23" i="1"/>
  <c r="E23" i="1"/>
  <c r="C23" i="1"/>
  <c r="I22" i="1"/>
  <c r="H22" i="1"/>
  <c r="F22" i="1"/>
  <c r="E22" i="1"/>
  <c r="C22" i="1"/>
  <c r="I21" i="1"/>
  <c r="H21" i="1"/>
  <c r="F21" i="1"/>
  <c r="E21" i="1"/>
  <c r="B89" i="1" l="1"/>
  <c r="B86" i="1"/>
  <c r="B95" i="1"/>
  <c r="B92" i="1"/>
  <c r="B132" i="1"/>
  <c r="D30" i="1"/>
  <c r="H20" i="1"/>
  <c r="B157" i="1"/>
  <c r="D28" i="1"/>
  <c r="G24" i="1"/>
  <c r="B24" i="1" s="1"/>
  <c r="G33" i="1"/>
  <c r="G132" i="1"/>
  <c r="B166" i="1"/>
  <c r="B26" i="1"/>
  <c r="D59" i="1"/>
  <c r="G28" i="1"/>
  <c r="G31" i="1"/>
  <c r="B53" i="1"/>
  <c r="B143" i="1"/>
  <c r="D158" i="1"/>
  <c r="D46" i="1"/>
  <c r="D20" i="1" s="1"/>
  <c r="B63" i="1"/>
  <c r="G27" i="1"/>
  <c r="D22" i="1"/>
  <c r="B22" i="1" s="1"/>
  <c r="G46" i="1"/>
  <c r="G30" i="1"/>
  <c r="B62" i="1"/>
  <c r="B152" i="1"/>
  <c r="B145" i="1" s="1"/>
  <c r="G59" i="1"/>
  <c r="B162" i="1"/>
  <c r="D33" i="1"/>
  <c r="B39" i="1"/>
  <c r="D29" i="1"/>
  <c r="B29" i="1" s="1"/>
  <c r="G32" i="1"/>
  <c r="B32" i="1" s="1"/>
  <c r="B51" i="1"/>
  <c r="B46" i="1" s="1"/>
  <c r="B57" i="1"/>
  <c r="D132" i="1"/>
  <c r="B144" i="1"/>
  <c r="D145" i="1"/>
  <c r="B161" i="1"/>
  <c r="B158" i="1" s="1"/>
  <c r="B30" i="1"/>
  <c r="B59" i="1"/>
  <c r="G20" i="1"/>
  <c r="B37" i="1"/>
  <c r="B33" i="1" s="1"/>
  <c r="B45" i="1"/>
  <c r="G158" i="1"/>
  <c r="D21" i="1"/>
  <c r="B21" i="1" s="1"/>
  <c r="D23" i="1"/>
  <c r="B23" i="1" s="1"/>
  <c r="D27" i="1"/>
  <c r="B27" i="1" s="1"/>
  <c r="D31" i="1"/>
  <c r="G21" i="1"/>
  <c r="B20" i="1" l="1"/>
  <c r="G83" i="1"/>
  <c r="B83" i="1"/>
  <c r="B31" i="1"/>
  <c r="B28" i="1"/>
</calcChain>
</file>

<file path=xl/sharedStrings.xml><?xml version="1.0" encoding="utf-8"?>
<sst xmlns="http://schemas.openxmlformats.org/spreadsheetml/2006/main" count="173" uniqueCount="35">
  <si>
    <t xml:space="preserve">Departamento de Investigación y Estadística                                                                              Observatorio de Igualdad y Equidad de Género  </t>
  </si>
  <si>
    <t>Casas de Acogida</t>
  </si>
  <si>
    <t>Cuadro 1</t>
  </si>
  <si>
    <t>Mes y Casa de acogida</t>
  </si>
  <si>
    <t>Número de protecciones</t>
  </si>
  <si>
    <t>Grupo poblacional</t>
  </si>
  <si>
    <t>Usuarias víctimas de violencia</t>
  </si>
  <si>
    <t>Menores de 13 años</t>
  </si>
  <si>
    <t>Adolescentes con 13 años o más</t>
  </si>
  <si>
    <t>Total</t>
  </si>
  <si>
    <t>Hombre</t>
  </si>
  <si>
    <t>Mujer</t>
  </si>
  <si>
    <t>Casa Modelo 3</t>
  </si>
  <si>
    <t>Casa Modelo 4</t>
  </si>
  <si>
    <t>Casa Modelo 5</t>
  </si>
  <si>
    <t>Casa Modelo 6</t>
  </si>
  <si>
    <t>Casa Modelo 7</t>
  </si>
  <si>
    <t>Casa Modelo 8</t>
  </si>
  <si>
    <t>Casa Modelo 9</t>
  </si>
  <si>
    <t>Casa Modelo 10</t>
  </si>
  <si>
    <t>Casa Modelo 11</t>
  </si>
  <si>
    <t>Casa Modelo 12</t>
  </si>
  <si>
    <t>Casa Modelo 13</t>
  </si>
  <si>
    <t>Casa Modelo 14</t>
  </si>
  <si>
    <t xml:space="preserve">Abril </t>
  </si>
  <si>
    <t>Mayo</t>
  </si>
  <si>
    <t>Junio</t>
  </si>
  <si>
    <t>Fuente: Departamento de Investigación y Estadística del Ministerio de la Mujer.</t>
  </si>
  <si>
    <t>Cuadro 2</t>
  </si>
  <si>
    <t>República Dominicana: Número de protecciones otorgadas por el Ministerio de la Mujer a través de las casas de acogida, por grupo poblacional, según mes y casa de acogida, 2023</t>
  </si>
  <si>
    <t xml:space="preserve">Enero </t>
  </si>
  <si>
    <t xml:space="preserve">Febrero </t>
  </si>
  <si>
    <t xml:space="preserve">Marzo </t>
  </si>
  <si>
    <t>Datos estadísticos abril-junio 2023</t>
  </si>
  <si>
    <t>República Dominicana: Número de protecciones otorgadas por el Ministerio de la Mujer a través de las casas de acogida, por grupo poblacional, según mes y casa de acogida,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</si>
</sst>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6" fillId="0" borderId="0" xfId="2"/>
    <xf numFmtId="0" fontId="9" fillId="2" borderId="0" xfId="1" applyFont="1" applyFill="1" applyAlignment="1">
      <alignment horizontal="left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11" fillId="2" borderId="0" xfId="1" applyFont="1" applyFill="1" applyAlignment="1">
      <alignment horizontal="left" vertical="center" wrapText="1"/>
    </xf>
    <xf numFmtId="164" fontId="11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11" fillId="2" borderId="0" xfId="1" applyNumberFormat="1" applyFont="1" applyFill="1" applyAlignment="1">
      <alignment horizontal="center" wrapText="1"/>
    </xf>
    <xf numFmtId="164" fontId="10" fillId="2" borderId="0" xfId="3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4" fillId="0" borderId="0" xfId="0" applyFont="1" applyAlignment="1">
      <alignment horizontal="center"/>
    </xf>
    <xf numFmtId="164" fontId="7" fillId="2" borderId="0" xfId="1" applyNumberFormat="1" applyFont="1" applyFill="1" applyAlignment="1">
      <alignment horizontal="center" wrapText="1"/>
    </xf>
    <xf numFmtId="0" fontId="11" fillId="2" borderId="1" xfId="1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10" fillId="2" borderId="1" xfId="3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Casa Acogida" xfId="3" xr:uid="{A3F3B0B6-C40B-4C30-81A0-73BA5ED22066}"/>
    <cellStyle name="Normal_Casa Acogida_1" xfId="2" xr:uid="{FC3FEEED-26D5-446A-83F6-7EF58C7EBFD8}"/>
    <cellStyle name="Normal_Hoja1 3" xfId="1" xr:uid="{868966D6-B618-4D3C-8C05-9F9448486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122959</xdr:colOff>
      <xdr:row>1</xdr:row>
      <xdr:rowOff>105641</xdr:rowOff>
    </xdr:from>
    <xdr:to>
      <xdr:col>5</xdr:col>
      <xdr:colOff>407154</xdr:colOff>
      <xdr:row>5</xdr:row>
      <xdr:rowOff>97695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0B3A17-08C4-4778-BE37-998EBC07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034" y="286616"/>
          <a:ext cx="2855945" cy="71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BD64-DA11-4ED6-AEDA-7B3C7BABA2F3}">
  <dimension ref="A1:Q171"/>
  <sheetViews>
    <sheetView tabSelected="1" topLeftCell="A8" workbookViewId="0">
      <selection activeCell="L80" sqref="L80"/>
    </sheetView>
  </sheetViews>
  <sheetFormatPr defaultColWidth="11.42578125" defaultRowHeight="12" x14ac:dyDescent="0.2"/>
  <cols>
    <col min="1" max="1" width="20.42578125" style="3" customWidth="1"/>
    <col min="2" max="2" width="12.5703125" style="22" customWidth="1"/>
    <col min="3" max="3" width="10.42578125" style="22" customWidth="1"/>
    <col min="4" max="4" width="6.5703125" style="22" customWidth="1"/>
    <col min="5" max="5" width="9" style="22" customWidth="1"/>
    <col min="6" max="6" width="8.140625" style="22" customWidth="1"/>
    <col min="7" max="7" width="6.7109375" style="22" customWidth="1"/>
    <col min="8" max="8" width="8.140625" style="22" customWidth="1"/>
    <col min="9" max="9" width="7.28515625" style="22" customWidth="1"/>
    <col min="10" max="12" width="11.42578125" style="3"/>
    <col min="13" max="14" width="17.5703125" style="3" customWidth="1"/>
    <col min="15" max="16384" width="11.42578125" style="3"/>
  </cols>
  <sheetData>
    <row r="1" spans="1:10" s="1" customFormat="1" ht="14.25" x14ac:dyDescent="0.2">
      <c r="A1" s="29"/>
      <c r="B1" s="29"/>
      <c r="C1" s="29"/>
      <c r="D1" s="29"/>
      <c r="E1" s="29"/>
      <c r="F1" s="29"/>
      <c r="G1" s="29"/>
      <c r="H1" s="29"/>
      <c r="I1" s="29"/>
    </row>
    <row r="2" spans="1:10" s="1" customFormat="1" ht="14.25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10" s="1" customFormat="1" ht="14.25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10" s="1" customFormat="1" ht="14.25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10" s="1" customFormat="1" ht="14.25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10" s="1" customFormat="1" ht="14.25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10" s="1" customFormat="1" ht="14.25" customHeight="1" x14ac:dyDescent="0.2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2"/>
    </row>
    <row r="8" spans="1:10" s="1" customFormat="1" ht="14.2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2"/>
    </row>
    <row r="9" spans="1:10" s="1" customFormat="1" ht="14.2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2"/>
    </row>
    <row r="10" spans="1:10" s="1" customFormat="1" ht="14.2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2"/>
    </row>
    <row r="11" spans="1:10" s="1" customFormat="1" ht="14.25" customHeight="1" x14ac:dyDescent="0.25">
      <c r="A11" s="30" t="s">
        <v>33</v>
      </c>
      <c r="B11" s="30"/>
      <c r="C11" s="30"/>
      <c r="D11" s="30"/>
      <c r="E11" s="30"/>
      <c r="F11" s="30"/>
      <c r="G11" s="30"/>
      <c r="H11" s="30"/>
      <c r="I11" s="30"/>
      <c r="J11" s="2"/>
    </row>
    <row r="12" spans="1:10" s="1" customFormat="1" ht="30" customHeight="1" x14ac:dyDescent="0.2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10" x14ac:dyDescent="0.2">
      <c r="A13" s="31"/>
      <c r="B13" s="31"/>
      <c r="C13" s="31"/>
      <c r="D13" s="31"/>
      <c r="E13" s="31"/>
      <c r="F13" s="31"/>
      <c r="G13" s="31"/>
      <c r="H13" s="31"/>
      <c r="I13" s="31"/>
    </row>
    <row r="14" spans="1:10" ht="14.45" customHeight="1" x14ac:dyDescent="0.2">
      <c r="A14" s="32" t="s">
        <v>2</v>
      </c>
      <c r="B14" s="32"/>
      <c r="C14" s="32"/>
      <c r="D14" s="32"/>
      <c r="E14" s="32"/>
      <c r="F14" s="32"/>
      <c r="G14" s="32"/>
      <c r="H14" s="32"/>
      <c r="I14" s="32"/>
    </row>
    <row r="15" spans="1:10" ht="17.25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</row>
    <row r="16" spans="1:10" ht="44.25" customHeight="1" thickBot="1" x14ac:dyDescent="0.25">
      <c r="A16" s="28" t="s">
        <v>34</v>
      </c>
      <c r="B16" s="28"/>
      <c r="C16" s="28"/>
      <c r="D16" s="28"/>
      <c r="E16" s="28"/>
      <c r="F16" s="28"/>
      <c r="G16" s="28"/>
      <c r="H16" s="28"/>
      <c r="I16" s="28"/>
    </row>
    <row r="17" spans="1:17" ht="12" customHeight="1" x14ac:dyDescent="0.2">
      <c r="A17" s="33" t="s">
        <v>3</v>
      </c>
      <c r="B17" s="36" t="s">
        <v>4</v>
      </c>
      <c r="C17" s="36" t="s">
        <v>5</v>
      </c>
      <c r="D17" s="36"/>
      <c r="E17" s="36"/>
      <c r="F17" s="36"/>
      <c r="G17" s="36"/>
      <c r="H17" s="36"/>
      <c r="I17" s="36"/>
    </row>
    <row r="18" spans="1:17" ht="27" customHeight="1" x14ac:dyDescent="0.2">
      <c r="A18" s="34"/>
      <c r="B18" s="37"/>
      <c r="C18" s="37" t="s">
        <v>6</v>
      </c>
      <c r="D18" s="37" t="s">
        <v>7</v>
      </c>
      <c r="E18" s="37"/>
      <c r="F18" s="37"/>
      <c r="G18" s="37" t="s">
        <v>8</v>
      </c>
      <c r="H18" s="37"/>
      <c r="I18" s="37"/>
    </row>
    <row r="19" spans="1:17" ht="24.75" customHeight="1" thickBot="1" x14ac:dyDescent="0.25">
      <c r="A19" s="35"/>
      <c r="B19" s="38"/>
      <c r="C19" s="38"/>
      <c r="D19" s="4" t="s">
        <v>9</v>
      </c>
      <c r="E19" s="4" t="s">
        <v>10</v>
      </c>
      <c r="F19" s="4" t="s">
        <v>11</v>
      </c>
      <c r="G19" s="4" t="s">
        <v>9</v>
      </c>
      <c r="H19" s="4" t="s">
        <v>10</v>
      </c>
      <c r="I19" s="4" t="s">
        <v>11</v>
      </c>
      <c r="N19" s="5"/>
      <c r="O19" s="6"/>
      <c r="P19" s="6"/>
      <c r="Q19" s="7"/>
    </row>
    <row r="20" spans="1:17" x14ac:dyDescent="0.2">
      <c r="A20" s="8" t="s">
        <v>9</v>
      </c>
      <c r="B20" s="9">
        <f>B33+B46+B59</f>
        <v>522</v>
      </c>
      <c r="C20" s="9">
        <f>C33+C46+C59</f>
        <v>267</v>
      </c>
      <c r="D20" s="9">
        <f t="shared" ref="D20:I20" si="0">D33+D46+D59</f>
        <v>233</v>
      </c>
      <c r="E20" s="9">
        <f t="shared" si="0"/>
        <v>125</v>
      </c>
      <c r="F20" s="9">
        <f t="shared" si="0"/>
        <v>108</v>
      </c>
      <c r="G20" s="9">
        <f t="shared" si="0"/>
        <v>22</v>
      </c>
      <c r="H20" s="9">
        <f t="shared" si="0"/>
        <v>13</v>
      </c>
      <c r="I20" s="9">
        <f t="shared" si="0"/>
        <v>9</v>
      </c>
    </row>
    <row r="21" spans="1:17" x14ac:dyDescent="0.2">
      <c r="A21" s="10" t="s">
        <v>12</v>
      </c>
      <c r="B21" s="11">
        <f>C21+D21+G21</f>
        <v>160</v>
      </c>
      <c r="C21" s="11">
        <f>+C34+C47+C60</f>
        <v>87</v>
      </c>
      <c r="D21" s="11">
        <f t="shared" ref="C21:I32" si="1">+D34+D47+D60</f>
        <v>66</v>
      </c>
      <c r="E21" s="11">
        <f t="shared" si="1"/>
        <v>39</v>
      </c>
      <c r="F21" s="11">
        <f t="shared" si="1"/>
        <v>27</v>
      </c>
      <c r="G21" s="11">
        <f t="shared" si="1"/>
        <v>7</v>
      </c>
      <c r="H21" s="11">
        <f t="shared" si="1"/>
        <v>4</v>
      </c>
      <c r="I21" s="11">
        <f t="shared" si="1"/>
        <v>3</v>
      </c>
    </row>
    <row r="22" spans="1:17" ht="14.25" customHeight="1" x14ac:dyDescent="0.2">
      <c r="A22" s="10" t="s">
        <v>13</v>
      </c>
      <c r="B22" s="11">
        <f t="shared" ref="B22:B32" si="2">C22+D22+G22</f>
        <v>35</v>
      </c>
      <c r="C22" s="11">
        <f t="shared" si="1"/>
        <v>17</v>
      </c>
      <c r="D22" s="11">
        <f t="shared" si="1"/>
        <v>17</v>
      </c>
      <c r="E22" s="11">
        <f t="shared" si="1"/>
        <v>10</v>
      </c>
      <c r="F22" s="11">
        <f t="shared" si="1"/>
        <v>7</v>
      </c>
      <c r="G22" s="11">
        <f t="shared" si="1"/>
        <v>1</v>
      </c>
      <c r="H22" s="11">
        <f t="shared" si="1"/>
        <v>0</v>
      </c>
      <c r="I22" s="11">
        <f t="shared" si="1"/>
        <v>1</v>
      </c>
    </row>
    <row r="23" spans="1:17" x14ac:dyDescent="0.2">
      <c r="A23" s="10" t="s">
        <v>14</v>
      </c>
      <c r="B23" s="11">
        <f t="shared" si="2"/>
        <v>1</v>
      </c>
      <c r="C23" s="11">
        <f t="shared" si="1"/>
        <v>1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</row>
    <row r="24" spans="1:17" x14ac:dyDescent="0.2">
      <c r="A24" s="10" t="s">
        <v>15</v>
      </c>
      <c r="B24" s="11">
        <f t="shared" si="2"/>
        <v>47</v>
      </c>
      <c r="C24" s="11">
        <f t="shared" si="1"/>
        <v>26</v>
      </c>
      <c r="D24" s="11">
        <f t="shared" si="1"/>
        <v>19</v>
      </c>
      <c r="E24" s="11">
        <f t="shared" si="1"/>
        <v>10</v>
      </c>
      <c r="F24" s="11">
        <f t="shared" si="1"/>
        <v>9</v>
      </c>
      <c r="G24" s="11">
        <f t="shared" si="1"/>
        <v>2</v>
      </c>
      <c r="H24" s="11">
        <f t="shared" si="1"/>
        <v>1</v>
      </c>
      <c r="I24" s="11">
        <f t="shared" si="1"/>
        <v>1</v>
      </c>
    </row>
    <row r="25" spans="1:17" x14ac:dyDescent="0.2">
      <c r="A25" s="10" t="s">
        <v>16</v>
      </c>
      <c r="B25" s="11">
        <f t="shared" si="2"/>
        <v>20</v>
      </c>
      <c r="C25" s="11">
        <f t="shared" si="1"/>
        <v>8</v>
      </c>
      <c r="D25" s="11">
        <f t="shared" si="1"/>
        <v>10</v>
      </c>
      <c r="E25" s="11">
        <f t="shared" si="1"/>
        <v>4</v>
      </c>
      <c r="F25" s="11">
        <f t="shared" si="1"/>
        <v>6</v>
      </c>
      <c r="G25" s="11">
        <f t="shared" si="1"/>
        <v>2</v>
      </c>
      <c r="H25" s="11">
        <f t="shared" si="1"/>
        <v>1</v>
      </c>
      <c r="I25" s="11">
        <f t="shared" si="1"/>
        <v>1</v>
      </c>
    </row>
    <row r="26" spans="1:17" x14ac:dyDescent="0.2">
      <c r="A26" s="10" t="s">
        <v>17</v>
      </c>
      <c r="B26" s="11">
        <f t="shared" si="2"/>
        <v>2</v>
      </c>
      <c r="C26" s="11">
        <f t="shared" si="1"/>
        <v>2</v>
      </c>
      <c r="D26" s="11">
        <f t="shared" si="1"/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</row>
    <row r="27" spans="1:17" x14ac:dyDescent="0.2">
      <c r="A27" s="10" t="s">
        <v>18</v>
      </c>
      <c r="B27" s="11">
        <f t="shared" si="2"/>
        <v>35</v>
      </c>
      <c r="C27" s="11">
        <f t="shared" si="1"/>
        <v>17</v>
      </c>
      <c r="D27" s="11">
        <f t="shared" si="1"/>
        <v>16</v>
      </c>
      <c r="E27" s="11">
        <f t="shared" si="1"/>
        <v>7</v>
      </c>
      <c r="F27" s="11">
        <f t="shared" si="1"/>
        <v>9</v>
      </c>
      <c r="G27" s="11">
        <f t="shared" si="1"/>
        <v>2</v>
      </c>
      <c r="H27" s="11">
        <f t="shared" si="1"/>
        <v>1</v>
      </c>
      <c r="I27" s="11">
        <f t="shared" si="1"/>
        <v>1</v>
      </c>
    </row>
    <row r="28" spans="1:17" x14ac:dyDescent="0.2">
      <c r="A28" s="10" t="s">
        <v>19</v>
      </c>
      <c r="B28" s="11">
        <f t="shared" si="2"/>
        <v>62</v>
      </c>
      <c r="C28" s="11">
        <f t="shared" si="1"/>
        <v>29</v>
      </c>
      <c r="D28" s="11">
        <f t="shared" si="1"/>
        <v>31</v>
      </c>
      <c r="E28" s="11">
        <f t="shared" si="1"/>
        <v>19</v>
      </c>
      <c r="F28" s="11">
        <f t="shared" si="1"/>
        <v>12</v>
      </c>
      <c r="G28" s="11">
        <f t="shared" si="1"/>
        <v>2</v>
      </c>
      <c r="H28" s="11">
        <f t="shared" si="1"/>
        <v>2</v>
      </c>
      <c r="I28" s="11">
        <f t="shared" si="1"/>
        <v>0</v>
      </c>
    </row>
    <row r="29" spans="1:17" x14ac:dyDescent="0.2">
      <c r="A29" s="10" t="s">
        <v>20</v>
      </c>
      <c r="B29" s="11">
        <f t="shared" si="2"/>
        <v>19</v>
      </c>
      <c r="C29" s="11">
        <f t="shared" si="1"/>
        <v>6</v>
      </c>
      <c r="D29" s="11">
        <f t="shared" si="1"/>
        <v>13</v>
      </c>
      <c r="E29" s="11">
        <f t="shared" si="1"/>
        <v>6</v>
      </c>
      <c r="F29" s="11">
        <f t="shared" si="1"/>
        <v>7</v>
      </c>
      <c r="G29" s="11">
        <f t="shared" si="1"/>
        <v>0</v>
      </c>
      <c r="H29" s="11">
        <f t="shared" si="1"/>
        <v>0</v>
      </c>
      <c r="I29" s="11">
        <f t="shared" si="1"/>
        <v>0</v>
      </c>
    </row>
    <row r="30" spans="1:17" x14ac:dyDescent="0.2">
      <c r="A30" s="10" t="s">
        <v>21</v>
      </c>
      <c r="B30" s="11">
        <f t="shared" si="2"/>
        <v>53</v>
      </c>
      <c r="C30" s="11">
        <f>+C43+C56+C69</f>
        <v>29</v>
      </c>
      <c r="D30" s="11">
        <f t="shared" si="1"/>
        <v>20</v>
      </c>
      <c r="E30" s="11">
        <f t="shared" si="1"/>
        <v>9</v>
      </c>
      <c r="F30" s="11">
        <f t="shared" si="1"/>
        <v>11</v>
      </c>
      <c r="G30" s="11">
        <f t="shared" si="1"/>
        <v>4</v>
      </c>
      <c r="H30" s="11">
        <f t="shared" si="1"/>
        <v>2</v>
      </c>
      <c r="I30" s="11">
        <f t="shared" si="1"/>
        <v>2</v>
      </c>
    </row>
    <row r="31" spans="1:17" x14ac:dyDescent="0.2">
      <c r="A31" s="10" t="s">
        <v>22</v>
      </c>
      <c r="B31" s="11">
        <f t="shared" si="2"/>
        <v>86</v>
      </c>
      <c r="C31" s="11">
        <f t="shared" si="1"/>
        <v>43</v>
      </c>
      <c r="D31" s="11">
        <f t="shared" si="1"/>
        <v>41</v>
      </c>
      <c r="E31" s="11">
        <f t="shared" si="1"/>
        <v>21</v>
      </c>
      <c r="F31" s="11">
        <f t="shared" si="1"/>
        <v>20</v>
      </c>
      <c r="G31" s="11">
        <f t="shared" si="1"/>
        <v>2</v>
      </c>
      <c r="H31" s="11">
        <f t="shared" si="1"/>
        <v>2</v>
      </c>
      <c r="I31" s="11">
        <f t="shared" si="1"/>
        <v>0</v>
      </c>
    </row>
    <row r="32" spans="1:17" x14ac:dyDescent="0.2">
      <c r="A32" s="10" t="s">
        <v>23</v>
      </c>
      <c r="B32" s="11">
        <f t="shared" si="2"/>
        <v>2</v>
      </c>
      <c r="C32" s="11">
        <f t="shared" si="1"/>
        <v>2</v>
      </c>
      <c r="D32" s="11">
        <f t="shared" si="1"/>
        <v>0</v>
      </c>
      <c r="E32" s="11">
        <f t="shared" si="1"/>
        <v>0</v>
      </c>
      <c r="F32" s="11">
        <f t="shared" si="1"/>
        <v>0</v>
      </c>
      <c r="G32" s="11">
        <f t="shared" si="1"/>
        <v>0</v>
      </c>
      <c r="H32" s="11">
        <f t="shared" si="1"/>
        <v>0</v>
      </c>
      <c r="I32" s="11">
        <f t="shared" si="1"/>
        <v>0</v>
      </c>
    </row>
    <row r="33" spans="1:9" x14ac:dyDescent="0.2">
      <c r="A33" s="12" t="s">
        <v>24</v>
      </c>
      <c r="B33" s="13">
        <f t="shared" ref="B33:I33" si="3">SUM(B34:B45)</f>
        <v>158</v>
      </c>
      <c r="C33" s="13">
        <f t="shared" si="3"/>
        <v>85</v>
      </c>
      <c r="D33" s="13">
        <f t="shared" si="3"/>
        <v>67</v>
      </c>
      <c r="E33" s="13">
        <f t="shared" si="3"/>
        <v>34</v>
      </c>
      <c r="F33" s="13">
        <f t="shared" si="3"/>
        <v>33</v>
      </c>
      <c r="G33" s="13">
        <f t="shared" si="3"/>
        <v>6</v>
      </c>
      <c r="H33" s="13">
        <f t="shared" si="3"/>
        <v>5</v>
      </c>
      <c r="I33" s="13">
        <f t="shared" si="3"/>
        <v>1</v>
      </c>
    </row>
    <row r="34" spans="1:9" x14ac:dyDescent="0.2">
      <c r="A34" s="14" t="s">
        <v>12</v>
      </c>
      <c r="B34" s="15">
        <f>+C34+D34+G34</f>
        <v>61</v>
      </c>
      <c r="C34" s="16">
        <v>34</v>
      </c>
      <c r="D34" s="16">
        <f>E34+F34</f>
        <v>24</v>
      </c>
      <c r="E34" s="16">
        <v>9</v>
      </c>
      <c r="F34" s="16">
        <v>15</v>
      </c>
      <c r="G34" s="16">
        <f>H34+I34</f>
        <v>3</v>
      </c>
      <c r="H34" s="16">
        <v>2</v>
      </c>
      <c r="I34" s="16">
        <v>1</v>
      </c>
    </row>
    <row r="35" spans="1:9" x14ac:dyDescent="0.2">
      <c r="A35" s="14" t="s">
        <v>13</v>
      </c>
      <c r="B35" s="15">
        <f t="shared" ref="B35:B45" si="4">+C35+D35+G35</f>
        <v>15</v>
      </c>
      <c r="C35" s="16">
        <v>8</v>
      </c>
      <c r="D35" s="16">
        <f t="shared" ref="D35:D45" si="5">E35+F35</f>
        <v>7</v>
      </c>
      <c r="E35" s="16">
        <v>4</v>
      </c>
      <c r="F35" s="16">
        <v>3</v>
      </c>
      <c r="G35" s="16">
        <f t="shared" ref="G35:G45" si="6">H35+I35</f>
        <v>0</v>
      </c>
      <c r="H35" s="16">
        <v>0</v>
      </c>
      <c r="I35" s="16">
        <v>0</v>
      </c>
    </row>
    <row r="36" spans="1:9" x14ac:dyDescent="0.2">
      <c r="A36" s="14" t="s">
        <v>14</v>
      </c>
      <c r="B36" s="15">
        <f t="shared" si="4"/>
        <v>0</v>
      </c>
      <c r="C36" s="16">
        <v>0</v>
      </c>
      <c r="D36" s="16">
        <f t="shared" si="5"/>
        <v>0</v>
      </c>
      <c r="E36" s="16">
        <v>0</v>
      </c>
      <c r="F36" s="16">
        <v>0</v>
      </c>
      <c r="G36" s="16">
        <f t="shared" si="6"/>
        <v>0</v>
      </c>
      <c r="H36" s="16">
        <v>0</v>
      </c>
      <c r="I36" s="16">
        <v>0</v>
      </c>
    </row>
    <row r="37" spans="1:9" x14ac:dyDescent="0.2">
      <c r="A37" s="14" t="s">
        <v>15</v>
      </c>
      <c r="B37" s="15">
        <f t="shared" si="4"/>
        <v>10</v>
      </c>
      <c r="C37" s="16">
        <v>8</v>
      </c>
      <c r="D37" s="16">
        <f t="shared" si="5"/>
        <v>2</v>
      </c>
      <c r="E37" s="16">
        <v>1</v>
      </c>
      <c r="F37" s="16">
        <v>1</v>
      </c>
      <c r="G37" s="16">
        <f t="shared" si="6"/>
        <v>0</v>
      </c>
      <c r="H37" s="16">
        <v>0</v>
      </c>
      <c r="I37" s="16">
        <v>0</v>
      </c>
    </row>
    <row r="38" spans="1:9" x14ac:dyDescent="0.2">
      <c r="A38" s="14" t="s">
        <v>16</v>
      </c>
      <c r="B38" s="15">
        <f t="shared" si="4"/>
        <v>0</v>
      </c>
      <c r="C38" s="16">
        <v>0</v>
      </c>
      <c r="D38" s="16">
        <f t="shared" si="5"/>
        <v>0</v>
      </c>
      <c r="E38" s="16">
        <v>0</v>
      </c>
      <c r="F38" s="16">
        <v>0</v>
      </c>
      <c r="G38" s="16">
        <f t="shared" si="6"/>
        <v>0</v>
      </c>
      <c r="H38" s="16">
        <v>0</v>
      </c>
      <c r="I38" s="16">
        <v>0</v>
      </c>
    </row>
    <row r="39" spans="1:9" x14ac:dyDescent="0.2">
      <c r="A39" s="14" t="s">
        <v>17</v>
      </c>
      <c r="B39" s="15">
        <f t="shared" si="4"/>
        <v>0</v>
      </c>
      <c r="C39" s="16">
        <v>0</v>
      </c>
      <c r="D39" s="16">
        <f t="shared" si="5"/>
        <v>0</v>
      </c>
      <c r="E39" s="16">
        <v>0</v>
      </c>
      <c r="F39" s="16">
        <v>0</v>
      </c>
      <c r="G39" s="16">
        <f t="shared" si="6"/>
        <v>0</v>
      </c>
      <c r="H39" s="16">
        <v>0</v>
      </c>
      <c r="I39" s="16">
        <v>0</v>
      </c>
    </row>
    <row r="40" spans="1:9" x14ac:dyDescent="0.2">
      <c r="A40" s="14" t="s">
        <v>18</v>
      </c>
      <c r="B40" s="15">
        <f t="shared" si="4"/>
        <v>3</v>
      </c>
      <c r="C40" s="16">
        <v>1</v>
      </c>
      <c r="D40" s="16">
        <f t="shared" si="5"/>
        <v>2</v>
      </c>
      <c r="E40" s="16">
        <v>1</v>
      </c>
      <c r="F40" s="16">
        <v>1</v>
      </c>
      <c r="G40" s="16">
        <f t="shared" si="6"/>
        <v>0</v>
      </c>
      <c r="H40" s="16">
        <v>0</v>
      </c>
      <c r="I40" s="16">
        <v>0</v>
      </c>
    </row>
    <row r="41" spans="1:9" x14ac:dyDescent="0.2">
      <c r="A41" s="14" t="s">
        <v>19</v>
      </c>
      <c r="B41" s="15">
        <f t="shared" si="4"/>
        <v>24</v>
      </c>
      <c r="C41" s="16">
        <v>11</v>
      </c>
      <c r="D41" s="16">
        <f t="shared" si="5"/>
        <v>12</v>
      </c>
      <c r="E41" s="16">
        <v>9</v>
      </c>
      <c r="F41" s="16">
        <v>3</v>
      </c>
      <c r="G41" s="16">
        <f t="shared" si="6"/>
        <v>1</v>
      </c>
      <c r="H41" s="16">
        <v>1</v>
      </c>
      <c r="I41" s="16">
        <v>0</v>
      </c>
    </row>
    <row r="42" spans="1:9" x14ac:dyDescent="0.2">
      <c r="A42" s="14" t="s">
        <v>20</v>
      </c>
      <c r="B42" s="15">
        <f>+C42+D42+G42</f>
        <v>0</v>
      </c>
      <c r="C42" s="16">
        <v>0</v>
      </c>
      <c r="D42" s="16">
        <f t="shared" si="5"/>
        <v>0</v>
      </c>
      <c r="E42" s="16">
        <v>0</v>
      </c>
      <c r="F42" s="16">
        <v>0</v>
      </c>
      <c r="G42" s="16">
        <f t="shared" si="6"/>
        <v>0</v>
      </c>
      <c r="H42" s="16">
        <v>0</v>
      </c>
      <c r="I42" s="16">
        <v>0</v>
      </c>
    </row>
    <row r="43" spans="1:9" x14ac:dyDescent="0.2">
      <c r="A43" s="14" t="s">
        <v>21</v>
      </c>
      <c r="B43" s="15">
        <f>+C43+D43+G43</f>
        <v>14</v>
      </c>
      <c r="C43" s="16">
        <v>9</v>
      </c>
      <c r="D43" s="16">
        <f t="shared" si="5"/>
        <v>5</v>
      </c>
      <c r="E43" s="16">
        <v>2</v>
      </c>
      <c r="F43" s="16">
        <v>3</v>
      </c>
      <c r="G43" s="16">
        <f t="shared" si="6"/>
        <v>0</v>
      </c>
      <c r="H43" s="16">
        <v>0</v>
      </c>
      <c r="I43" s="16">
        <v>0</v>
      </c>
    </row>
    <row r="44" spans="1:9" x14ac:dyDescent="0.2">
      <c r="A44" s="14" t="s">
        <v>22</v>
      </c>
      <c r="B44" s="15">
        <f t="shared" si="4"/>
        <v>31</v>
      </c>
      <c r="C44" s="16">
        <v>14</v>
      </c>
      <c r="D44" s="16">
        <f t="shared" si="5"/>
        <v>15</v>
      </c>
      <c r="E44" s="16">
        <v>8</v>
      </c>
      <c r="F44" s="16">
        <v>7</v>
      </c>
      <c r="G44" s="16">
        <f t="shared" si="6"/>
        <v>2</v>
      </c>
      <c r="H44" s="16">
        <v>2</v>
      </c>
      <c r="I44" s="16">
        <v>0</v>
      </c>
    </row>
    <row r="45" spans="1:9" x14ac:dyDescent="0.2">
      <c r="A45" s="14" t="s">
        <v>23</v>
      </c>
      <c r="B45" s="15">
        <f t="shared" si="4"/>
        <v>0</v>
      </c>
      <c r="C45" s="16">
        <v>0</v>
      </c>
      <c r="D45" s="16">
        <f t="shared" si="5"/>
        <v>0</v>
      </c>
      <c r="E45" s="16">
        <v>0</v>
      </c>
      <c r="F45" s="16">
        <v>0</v>
      </c>
      <c r="G45" s="16">
        <f t="shared" si="6"/>
        <v>0</v>
      </c>
      <c r="H45" s="16">
        <v>0</v>
      </c>
      <c r="I45" s="16">
        <v>0</v>
      </c>
    </row>
    <row r="46" spans="1:9" x14ac:dyDescent="0.2">
      <c r="A46" s="12" t="s">
        <v>25</v>
      </c>
      <c r="B46" s="13">
        <f>SUM(B47:B58)</f>
        <v>200</v>
      </c>
      <c r="C46" s="13">
        <f t="shared" ref="C46:I46" si="7">SUM(C47:C58)</f>
        <v>102</v>
      </c>
      <c r="D46" s="13">
        <f t="shared" si="7"/>
        <v>91</v>
      </c>
      <c r="E46" s="13">
        <f t="shared" si="7"/>
        <v>49</v>
      </c>
      <c r="F46" s="13">
        <f t="shared" si="7"/>
        <v>42</v>
      </c>
      <c r="G46" s="13">
        <f t="shared" si="7"/>
        <v>7</v>
      </c>
      <c r="H46" s="13">
        <f t="shared" si="7"/>
        <v>3</v>
      </c>
      <c r="I46" s="13">
        <f t="shared" si="7"/>
        <v>4</v>
      </c>
    </row>
    <row r="47" spans="1:9" x14ac:dyDescent="0.2">
      <c r="A47" s="14" t="s">
        <v>12</v>
      </c>
      <c r="B47" s="15">
        <f>+C47+D47+G47</f>
        <v>58</v>
      </c>
      <c r="C47" s="17">
        <v>31</v>
      </c>
      <c r="D47" s="18">
        <f>+E47+F47</f>
        <v>25</v>
      </c>
      <c r="E47" s="17">
        <v>20</v>
      </c>
      <c r="F47" s="17">
        <v>5</v>
      </c>
      <c r="G47" s="18">
        <f>+H47+I47</f>
        <v>2</v>
      </c>
      <c r="H47" s="17">
        <v>1</v>
      </c>
      <c r="I47" s="17">
        <v>1</v>
      </c>
    </row>
    <row r="48" spans="1:9" x14ac:dyDescent="0.2">
      <c r="A48" s="14" t="s">
        <v>13</v>
      </c>
      <c r="B48" s="15">
        <f t="shared" ref="B48:B58" si="8">+C48+D48+G48</f>
        <v>10</v>
      </c>
      <c r="C48" s="17">
        <v>4</v>
      </c>
      <c r="D48" s="18">
        <f t="shared" ref="D48:D58" si="9">+E48+F48</f>
        <v>5</v>
      </c>
      <c r="E48" s="17">
        <v>3</v>
      </c>
      <c r="F48" s="17">
        <v>2</v>
      </c>
      <c r="G48" s="18">
        <f t="shared" ref="G48:G58" si="10">+H48+I48</f>
        <v>1</v>
      </c>
      <c r="H48" s="17">
        <v>0</v>
      </c>
      <c r="I48" s="17">
        <v>1</v>
      </c>
    </row>
    <row r="49" spans="1:9" x14ac:dyDescent="0.2">
      <c r="A49" s="14" t="s">
        <v>14</v>
      </c>
      <c r="B49" s="15">
        <f t="shared" si="8"/>
        <v>0</v>
      </c>
      <c r="C49" s="17">
        <v>0</v>
      </c>
      <c r="D49" s="18">
        <f t="shared" si="9"/>
        <v>0</v>
      </c>
      <c r="E49" s="17">
        <v>0</v>
      </c>
      <c r="F49" s="17">
        <v>0</v>
      </c>
      <c r="G49" s="18">
        <f>+H49+I49</f>
        <v>0</v>
      </c>
      <c r="H49" s="17">
        <v>0</v>
      </c>
      <c r="I49" s="17">
        <v>0</v>
      </c>
    </row>
    <row r="50" spans="1:9" x14ac:dyDescent="0.2">
      <c r="A50" s="14" t="s">
        <v>15</v>
      </c>
      <c r="B50" s="15">
        <f t="shared" si="8"/>
        <v>14</v>
      </c>
      <c r="C50" s="17">
        <v>9</v>
      </c>
      <c r="D50" s="18">
        <f t="shared" si="9"/>
        <v>5</v>
      </c>
      <c r="E50" s="17">
        <v>2</v>
      </c>
      <c r="F50" s="17">
        <v>3</v>
      </c>
      <c r="G50" s="18">
        <f t="shared" si="10"/>
        <v>0</v>
      </c>
      <c r="H50" s="17">
        <v>0</v>
      </c>
      <c r="I50" s="17">
        <v>0</v>
      </c>
    </row>
    <row r="51" spans="1:9" x14ac:dyDescent="0.2">
      <c r="A51" s="14" t="s">
        <v>16</v>
      </c>
      <c r="B51" s="15">
        <f t="shared" si="8"/>
        <v>14</v>
      </c>
      <c r="C51" s="17">
        <v>6</v>
      </c>
      <c r="D51" s="18">
        <f t="shared" si="9"/>
        <v>8</v>
      </c>
      <c r="E51" s="17">
        <v>3</v>
      </c>
      <c r="F51" s="17">
        <v>5</v>
      </c>
      <c r="G51" s="18">
        <f t="shared" si="10"/>
        <v>0</v>
      </c>
      <c r="H51" s="17">
        <v>0</v>
      </c>
      <c r="I51" s="17">
        <v>0</v>
      </c>
    </row>
    <row r="52" spans="1:9" x14ac:dyDescent="0.2">
      <c r="A52" s="14" t="s">
        <v>17</v>
      </c>
      <c r="B52" s="15">
        <f t="shared" si="8"/>
        <v>2</v>
      </c>
      <c r="C52" s="17">
        <v>2</v>
      </c>
      <c r="D52" s="18">
        <f t="shared" si="9"/>
        <v>0</v>
      </c>
      <c r="E52" s="17">
        <v>0</v>
      </c>
      <c r="F52" s="17">
        <v>0</v>
      </c>
      <c r="G52" s="18">
        <f t="shared" si="10"/>
        <v>0</v>
      </c>
      <c r="H52" s="17">
        <v>0</v>
      </c>
      <c r="I52" s="17">
        <v>0</v>
      </c>
    </row>
    <row r="53" spans="1:9" x14ac:dyDescent="0.2">
      <c r="A53" s="14" t="s">
        <v>18</v>
      </c>
      <c r="B53" s="15">
        <f t="shared" si="8"/>
        <v>25</v>
      </c>
      <c r="C53" s="17">
        <v>11</v>
      </c>
      <c r="D53" s="18">
        <f t="shared" si="9"/>
        <v>12</v>
      </c>
      <c r="E53" s="17">
        <v>5</v>
      </c>
      <c r="F53" s="17">
        <v>7</v>
      </c>
      <c r="G53" s="18">
        <f t="shared" si="10"/>
        <v>2</v>
      </c>
      <c r="H53" s="17">
        <v>1</v>
      </c>
      <c r="I53" s="17">
        <v>1</v>
      </c>
    </row>
    <row r="54" spans="1:9" x14ac:dyDescent="0.2">
      <c r="A54" s="14" t="s">
        <v>19</v>
      </c>
      <c r="B54" s="15">
        <f t="shared" si="8"/>
        <v>25</v>
      </c>
      <c r="C54" s="17">
        <v>12</v>
      </c>
      <c r="D54" s="18">
        <f t="shared" si="9"/>
        <v>13</v>
      </c>
      <c r="E54" s="17">
        <v>6</v>
      </c>
      <c r="F54" s="17">
        <v>7</v>
      </c>
      <c r="G54" s="18">
        <f t="shared" si="10"/>
        <v>0</v>
      </c>
      <c r="H54" s="17">
        <v>0</v>
      </c>
      <c r="I54" s="17">
        <v>0</v>
      </c>
    </row>
    <row r="55" spans="1:9" x14ac:dyDescent="0.2">
      <c r="A55" s="14" t="s">
        <v>20</v>
      </c>
      <c r="B55" s="15">
        <f t="shared" si="8"/>
        <v>0</v>
      </c>
      <c r="C55" s="17">
        <v>0</v>
      </c>
      <c r="D55" s="18">
        <f t="shared" si="9"/>
        <v>0</v>
      </c>
      <c r="E55" s="17">
        <v>0</v>
      </c>
      <c r="F55" s="17">
        <v>0</v>
      </c>
      <c r="G55" s="18">
        <f t="shared" si="10"/>
        <v>0</v>
      </c>
      <c r="H55" s="17">
        <v>0</v>
      </c>
      <c r="I55" s="17">
        <v>0</v>
      </c>
    </row>
    <row r="56" spans="1:9" x14ac:dyDescent="0.2">
      <c r="A56" s="14" t="s">
        <v>21</v>
      </c>
      <c r="B56" s="15">
        <f t="shared" si="8"/>
        <v>23</v>
      </c>
      <c r="C56" s="17">
        <v>11</v>
      </c>
      <c r="D56" s="18">
        <f t="shared" si="9"/>
        <v>10</v>
      </c>
      <c r="E56" s="17">
        <v>4</v>
      </c>
      <c r="F56" s="17">
        <v>6</v>
      </c>
      <c r="G56" s="18">
        <f t="shared" si="10"/>
        <v>2</v>
      </c>
      <c r="H56" s="17">
        <v>1</v>
      </c>
      <c r="I56" s="17">
        <v>1</v>
      </c>
    </row>
    <row r="57" spans="1:9" x14ac:dyDescent="0.2">
      <c r="A57" s="14" t="s">
        <v>22</v>
      </c>
      <c r="B57" s="15">
        <f t="shared" si="8"/>
        <v>28</v>
      </c>
      <c r="C57" s="17">
        <v>15</v>
      </c>
      <c r="D57" s="18">
        <f t="shared" si="9"/>
        <v>13</v>
      </c>
      <c r="E57" s="17">
        <v>6</v>
      </c>
      <c r="F57" s="17">
        <v>7</v>
      </c>
      <c r="G57" s="18">
        <f t="shared" si="10"/>
        <v>0</v>
      </c>
      <c r="H57" s="17">
        <v>0</v>
      </c>
      <c r="I57" s="17">
        <v>0</v>
      </c>
    </row>
    <row r="58" spans="1:9" x14ac:dyDescent="0.2">
      <c r="A58" s="14" t="s">
        <v>23</v>
      </c>
      <c r="B58" s="15">
        <f t="shared" si="8"/>
        <v>1</v>
      </c>
      <c r="C58" s="17">
        <v>1</v>
      </c>
      <c r="D58" s="18">
        <f t="shared" si="9"/>
        <v>0</v>
      </c>
      <c r="E58" s="17">
        <v>0</v>
      </c>
      <c r="F58" s="17">
        <v>0</v>
      </c>
      <c r="G58" s="18">
        <f t="shared" si="10"/>
        <v>0</v>
      </c>
      <c r="H58" s="17">
        <v>0</v>
      </c>
      <c r="I58" s="17">
        <v>0</v>
      </c>
    </row>
    <row r="59" spans="1:9" x14ac:dyDescent="0.2">
      <c r="A59" s="12" t="s">
        <v>26</v>
      </c>
      <c r="B59" s="13">
        <f>SUM(B60:B71)</f>
        <v>164</v>
      </c>
      <c r="C59" s="13">
        <f t="shared" ref="C59:I59" si="11">SUM(C60:C71)</f>
        <v>80</v>
      </c>
      <c r="D59" s="13">
        <f t="shared" si="11"/>
        <v>75</v>
      </c>
      <c r="E59" s="13">
        <f t="shared" si="11"/>
        <v>42</v>
      </c>
      <c r="F59" s="13">
        <f t="shared" si="11"/>
        <v>33</v>
      </c>
      <c r="G59" s="13">
        <f t="shared" si="11"/>
        <v>9</v>
      </c>
      <c r="H59" s="13">
        <f t="shared" si="11"/>
        <v>5</v>
      </c>
      <c r="I59" s="13">
        <f t="shared" si="11"/>
        <v>4</v>
      </c>
    </row>
    <row r="60" spans="1:9" x14ac:dyDescent="0.2">
      <c r="A60" s="14" t="s">
        <v>12</v>
      </c>
      <c r="B60" s="15">
        <f>+C60+D60+G60</f>
        <v>41</v>
      </c>
      <c r="C60" s="17">
        <v>22</v>
      </c>
      <c r="D60" s="18">
        <f>+E60+F60</f>
        <v>17</v>
      </c>
      <c r="E60" s="17">
        <v>10</v>
      </c>
      <c r="F60" s="17">
        <v>7</v>
      </c>
      <c r="G60" s="18">
        <f>+H60+I60</f>
        <v>2</v>
      </c>
      <c r="H60" s="17">
        <v>1</v>
      </c>
      <c r="I60" s="17">
        <v>1</v>
      </c>
    </row>
    <row r="61" spans="1:9" x14ac:dyDescent="0.2">
      <c r="A61" s="14" t="s">
        <v>13</v>
      </c>
      <c r="B61" s="15">
        <f t="shared" ref="B61:B71" si="12">+C61+D61+G61</f>
        <v>10</v>
      </c>
      <c r="C61" s="17">
        <v>5</v>
      </c>
      <c r="D61" s="18">
        <f t="shared" ref="D61:D71" si="13">+E61+F61</f>
        <v>5</v>
      </c>
      <c r="E61" s="17">
        <v>3</v>
      </c>
      <c r="F61" s="17">
        <v>2</v>
      </c>
      <c r="G61" s="18">
        <f t="shared" ref="G61:G71" si="14">+H61+I61</f>
        <v>0</v>
      </c>
      <c r="H61" s="17">
        <v>0</v>
      </c>
      <c r="I61" s="17">
        <v>0</v>
      </c>
    </row>
    <row r="62" spans="1:9" x14ac:dyDescent="0.2">
      <c r="A62" s="14" t="s">
        <v>14</v>
      </c>
      <c r="B62" s="15">
        <f t="shared" si="12"/>
        <v>1</v>
      </c>
      <c r="C62" s="17">
        <v>1</v>
      </c>
      <c r="D62" s="18">
        <f t="shared" si="13"/>
        <v>0</v>
      </c>
      <c r="E62" s="17">
        <v>0</v>
      </c>
      <c r="F62" s="17">
        <v>0</v>
      </c>
      <c r="G62" s="18">
        <f t="shared" si="14"/>
        <v>0</v>
      </c>
      <c r="H62" s="17">
        <v>0</v>
      </c>
      <c r="I62" s="17">
        <v>0</v>
      </c>
    </row>
    <row r="63" spans="1:9" x14ac:dyDescent="0.2">
      <c r="A63" s="14" t="s">
        <v>15</v>
      </c>
      <c r="B63" s="15">
        <f t="shared" si="12"/>
        <v>23</v>
      </c>
      <c r="C63" s="17">
        <v>9</v>
      </c>
      <c r="D63" s="18">
        <f t="shared" si="13"/>
        <v>12</v>
      </c>
      <c r="E63" s="17">
        <v>7</v>
      </c>
      <c r="F63" s="17">
        <v>5</v>
      </c>
      <c r="G63" s="18">
        <f t="shared" si="14"/>
        <v>2</v>
      </c>
      <c r="H63" s="17">
        <v>1</v>
      </c>
      <c r="I63" s="17">
        <v>1</v>
      </c>
    </row>
    <row r="64" spans="1:9" x14ac:dyDescent="0.2">
      <c r="A64" s="14" t="s">
        <v>16</v>
      </c>
      <c r="B64" s="15">
        <f t="shared" si="12"/>
        <v>6</v>
      </c>
      <c r="C64" s="17">
        <v>2</v>
      </c>
      <c r="D64" s="18">
        <f t="shared" si="13"/>
        <v>2</v>
      </c>
      <c r="E64" s="17">
        <v>1</v>
      </c>
      <c r="F64" s="17">
        <v>1</v>
      </c>
      <c r="G64" s="18">
        <f t="shared" si="14"/>
        <v>2</v>
      </c>
      <c r="H64" s="17">
        <v>1</v>
      </c>
      <c r="I64" s="17">
        <v>1</v>
      </c>
    </row>
    <row r="65" spans="1:9" x14ac:dyDescent="0.2">
      <c r="A65" s="14" t="s">
        <v>17</v>
      </c>
      <c r="B65" s="15">
        <f t="shared" si="12"/>
        <v>0</v>
      </c>
      <c r="C65" s="17">
        <v>0</v>
      </c>
      <c r="D65" s="18">
        <f t="shared" si="13"/>
        <v>0</v>
      </c>
      <c r="E65" s="17">
        <v>0</v>
      </c>
      <c r="F65" s="17">
        <v>0</v>
      </c>
      <c r="G65" s="18">
        <f t="shared" si="14"/>
        <v>0</v>
      </c>
      <c r="H65" s="17">
        <v>0</v>
      </c>
      <c r="I65" s="17">
        <v>0</v>
      </c>
    </row>
    <row r="66" spans="1:9" x14ac:dyDescent="0.2">
      <c r="A66" s="14" t="s">
        <v>18</v>
      </c>
      <c r="B66" s="15">
        <f t="shared" si="12"/>
        <v>7</v>
      </c>
      <c r="C66" s="17">
        <v>5</v>
      </c>
      <c r="D66" s="18">
        <f t="shared" si="13"/>
        <v>2</v>
      </c>
      <c r="E66" s="17">
        <v>1</v>
      </c>
      <c r="F66" s="17">
        <v>1</v>
      </c>
      <c r="G66" s="18">
        <f t="shared" si="14"/>
        <v>0</v>
      </c>
      <c r="H66" s="17">
        <v>0</v>
      </c>
      <c r="I66" s="17">
        <v>0</v>
      </c>
    </row>
    <row r="67" spans="1:9" x14ac:dyDescent="0.2">
      <c r="A67" s="14" t="s">
        <v>19</v>
      </c>
      <c r="B67" s="15">
        <f t="shared" si="12"/>
        <v>13</v>
      </c>
      <c r="C67" s="17">
        <v>6</v>
      </c>
      <c r="D67" s="18">
        <f t="shared" si="13"/>
        <v>6</v>
      </c>
      <c r="E67" s="17">
        <v>4</v>
      </c>
      <c r="F67" s="17">
        <v>2</v>
      </c>
      <c r="G67" s="18">
        <f t="shared" si="14"/>
        <v>1</v>
      </c>
      <c r="H67" s="17">
        <v>1</v>
      </c>
      <c r="I67" s="17">
        <v>0</v>
      </c>
    </row>
    <row r="68" spans="1:9" x14ac:dyDescent="0.2">
      <c r="A68" s="14" t="s">
        <v>20</v>
      </c>
      <c r="B68" s="15">
        <f t="shared" si="12"/>
        <v>19</v>
      </c>
      <c r="C68" s="17">
        <v>6</v>
      </c>
      <c r="D68" s="18">
        <f t="shared" si="13"/>
        <v>13</v>
      </c>
      <c r="E68" s="17">
        <v>6</v>
      </c>
      <c r="F68" s="17">
        <v>7</v>
      </c>
      <c r="G68" s="18">
        <f t="shared" si="14"/>
        <v>0</v>
      </c>
      <c r="H68" s="17">
        <v>0</v>
      </c>
      <c r="I68" s="17">
        <v>0</v>
      </c>
    </row>
    <row r="69" spans="1:9" x14ac:dyDescent="0.2">
      <c r="A69" s="14" t="s">
        <v>21</v>
      </c>
      <c r="B69" s="15">
        <f t="shared" si="12"/>
        <v>16</v>
      </c>
      <c r="C69" s="17">
        <v>9</v>
      </c>
      <c r="D69" s="18">
        <f t="shared" si="13"/>
        <v>5</v>
      </c>
      <c r="E69" s="17">
        <v>3</v>
      </c>
      <c r="F69" s="17">
        <v>2</v>
      </c>
      <c r="G69" s="18">
        <f t="shared" si="14"/>
        <v>2</v>
      </c>
      <c r="H69" s="17">
        <v>1</v>
      </c>
      <c r="I69" s="17">
        <v>1</v>
      </c>
    </row>
    <row r="70" spans="1:9" x14ac:dyDescent="0.2">
      <c r="A70" s="14" t="s">
        <v>22</v>
      </c>
      <c r="B70" s="15">
        <f t="shared" si="12"/>
        <v>27</v>
      </c>
      <c r="C70" s="17">
        <v>14</v>
      </c>
      <c r="D70" s="18">
        <f t="shared" si="13"/>
        <v>13</v>
      </c>
      <c r="E70" s="17">
        <v>7</v>
      </c>
      <c r="F70" s="17">
        <v>6</v>
      </c>
      <c r="G70" s="18">
        <f t="shared" si="14"/>
        <v>0</v>
      </c>
      <c r="H70" s="17">
        <v>0</v>
      </c>
      <c r="I70" s="17">
        <v>0</v>
      </c>
    </row>
    <row r="71" spans="1:9" ht="12.75" thickBot="1" x14ac:dyDescent="0.25">
      <c r="A71" s="14" t="s">
        <v>23</v>
      </c>
      <c r="B71" s="15">
        <f t="shared" si="12"/>
        <v>1</v>
      </c>
      <c r="C71" s="17">
        <v>1</v>
      </c>
      <c r="D71" s="18">
        <f t="shared" si="13"/>
        <v>0</v>
      </c>
      <c r="E71" s="17">
        <v>0</v>
      </c>
      <c r="F71" s="17">
        <v>0</v>
      </c>
      <c r="G71" s="18">
        <f t="shared" si="14"/>
        <v>0</v>
      </c>
      <c r="H71" s="17">
        <v>0</v>
      </c>
      <c r="I71" s="17">
        <v>0</v>
      </c>
    </row>
    <row r="72" spans="1:9" x14ac:dyDescent="0.2">
      <c r="A72" s="39" t="s">
        <v>27</v>
      </c>
      <c r="B72" s="39"/>
      <c r="C72" s="39"/>
      <c r="D72" s="39"/>
      <c r="E72" s="39"/>
      <c r="F72" s="39"/>
      <c r="G72" s="39"/>
      <c r="H72" s="39"/>
      <c r="I72" s="39"/>
    </row>
    <row r="73" spans="1:9" x14ac:dyDescent="0.2">
      <c r="A73" s="19"/>
      <c r="B73" s="20"/>
      <c r="C73" s="20"/>
      <c r="D73" s="20"/>
      <c r="E73" s="20"/>
      <c r="F73" s="20"/>
      <c r="G73" s="20"/>
      <c r="H73" s="20"/>
      <c r="I73" s="20"/>
    </row>
    <row r="74" spans="1:9" ht="12.75" x14ac:dyDescent="0.2">
      <c r="A74" s="21"/>
    </row>
    <row r="77" spans="1:9" x14ac:dyDescent="0.2">
      <c r="A77" s="32" t="s">
        <v>28</v>
      </c>
      <c r="B77" s="32"/>
      <c r="C77" s="32"/>
      <c r="D77" s="32"/>
      <c r="E77" s="32"/>
      <c r="F77" s="32"/>
      <c r="G77" s="32"/>
      <c r="H77" s="32"/>
      <c r="I77" s="32"/>
    </row>
    <row r="78" spans="1:9" x14ac:dyDescent="0.2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33.75" customHeight="1" thickBot="1" x14ac:dyDescent="0.25">
      <c r="A79" s="43" t="s">
        <v>29</v>
      </c>
      <c r="B79" s="43"/>
      <c r="C79" s="43"/>
      <c r="D79" s="43"/>
      <c r="E79" s="43"/>
      <c r="F79" s="43"/>
      <c r="G79" s="43"/>
      <c r="H79" s="43"/>
      <c r="I79" s="43"/>
    </row>
    <row r="80" spans="1:9" x14ac:dyDescent="0.2">
      <c r="A80" s="41" t="s">
        <v>3</v>
      </c>
      <c r="B80" s="42" t="s">
        <v>4</v>
      </c>
      <c r="C80" s="42" t="s">
        <v>5</v>
      </c>
      <c r="D80" s="42"/>
      <c r="E80" s="42"/>
      <c r="F80" s="42"/>
      <c r="G80" s="42"/>
      <c r="H80" s="42"/>
      <c r="I80" s="42"/>
    </row>
    <row r="81" spans="1:9" x14ac:dyDescent="0.2">
      <c r="A81" s="34"/>
      <c r="B81" s="37"/>
      <c r="C81" s="37" t="s">
        <v>6</v>
      </c>
      <c r="D81" s="37" t="s">
        <v>7</v>
      </c>
      <c r="E81" s="37"/>
      <c r="F81" s="37"/>
      <c r="G81" s="37" t="s">
        <v>8</v>
      </c>
      <c r="H81" s="37"/>
      <c r="I81" s="37"/>
    </row>
    <row r="82" spans="1:9" ht="12.75" thickBot="1" x14ac:dyDescent="0.25">
      <c r="A82" s="35"/>
      <c r="B82" s="38"/>
      <c r="C82" s="38"/>
      <c r="D82" s="4" t="s">
        <v>9</v>
      </c>
      <c r="E82" s="4" t="s">
        <v>10</v>
      </c>
      <c r="F82" s="4" t="s">
        <v>11</v>
      </c>
      <c r="G82" s="4" t="s">
        <v>9</v>
      </c>
      <c r="H82" s="4" t="s">
        <v>10</v>
      </c>
      <c r="I82" s="4" t="s">
        <v>11</v>
      </c>
    </row>
    <row r="83" spans="1:9" x14ac:dyDescent="0.2">
      <c r="A83" s="40" t="s">
        <v>9</v>
      </c>
      <c r="B83" s="9">
        <f>B96+B108+B120+B132+B145+B158</f>
        <v>926</v>
      </c>
      <c r="C83" s="9">
        <f>C96+C108+C120+C132+C145+C158</f>
        <v>479</v>
      </c>
      <c r="D83" s="9">
        <f>D96+D108+D120+D132+D145+D158</f>
        <v>407</v>
      </c>
      <c r="E83" s="9">
        <f>E96+E108+E120+E132+E145+E158</f>
        <v>208</v>
      </c>
      <c r="F83" s="9">
        <f t="shared" ref="F83:I83" si="15">F96+F108+F120+F132+F145+F158</f>
        <v>199</v>
      </c>
      <c r="G83" s="9">
        <f t="shared" si="15"/>
        <v>40</v>
      </c>
      <c r="H83" s="9">
        <f t="shared" si="15"/>
        <v>18</v>
      </c>
      <c r="I83" s="9">
        <f t="shared" si="15"/>
        <v>22</v>
      </c>
    </row>
    <row r="84" spans="1:9" x14ac:dyDescent="0.2">
      <c r="A84" s="10" t="s">
        <v>12</v>
      </c>
      <c r="B84" s="11">
        <f>C84+D84+G84</f>
        <v>330</v>
      </c>
      <c r="C84" s="11">
        <f t="shared" ref="C84:C91" si="16">+C97+C109+C121+C133+C146+C159</f>
        <v>178</v>
      </c>
      <c r="D84" s="11">
        <f t="shared" ref="D84:I84" si="17">+D97+D109+D121+D133+D146+D159</f>
        <v>140</v>
      </c>
      <c r="E84" s="11">
        <f t="shared" si="17"/>
        <v>75</v>
      </c>
      <c r="F84" s="11">
        <f t="shared" si="17"/>
        <v>65</v>
      </c>
      <c r="G84" s="11">
        <f t="shared" si="17"/>
        <v>12</v>
      </c>
      <c r="H84" s="11">
        <f t="shared" si="17"/>
        <v>6</v>
      </c>
      <c r="I84" s="11">
        <f t="shared" si="17"/>
        <v>6</v>
      </c>
    </row>
    <row r="85" spans="1:9" x14ac:dyDescent="0.2">
      <c r="A85" s="10" t="s">
        <v>13</v>
      </c>
      <c r="B85" s="11">
        <f t="shared" ref="B85:B95" si="18">C85+D85+G85</f>
        <v>67</v>
      </c>
      <c r="C85" s="11">
        <f t="shared" si="16"/>
        <v>34</v>
      </c>
      <c r="D85" s="11">
        <f t="shared" ref="D85:I85" si="19">+D98+D110+D122+D134+D147+D160</f>
        <v>32</v>
      </c>
      <c r="E85" s="11">
        <f t="shared" si="19"/>
        <v>19</v>
      </c>
      <c r="F85" s="11">
        <f t="shared" si="19"/>
        <v>13</v>
      </c>
      <c r="G85" s="11">
        <f t="shared" si="19"/>
        <v>1</v>
      </c>
      <c r="H85" s="11">
        <f t="shared" si="19"/>
        <v>0</v>
      </c>
      <c r="I85" s="11">
        <f t="shared" si="19"/>
        <v>1</v>
      </c>
    </row>
    <row r="86" spans="1:9" x14ac:dyDescent="0.2">
      <c r="A86" s="10" t="s">
        <v>14</v>
      </c>
      <c r="B86" s="11">
        <f t="shared" si="18"/>
        <v>1</v>
      </c>
      <c r="C86" s="11">
        <f t="shared" si="16"/>
        <v>1</v>
      </c>
      <c r="D86" s="11">
        <f t="shared" ref="D86:I86" si="20">+D99+D111+D123+D135+D148+D161</f>
        <v>0</v>
      </c>
      <c r="E86" s="11">
        <f t="shared" si="20"/>
        <v>0</v>
      </c>
      <c r="F86" s="11">
        <f t="shared" si="20"/>
        <v>0</v>
      </c>
      <c r="G86" s="11">
        <f t="shared" si="20"/>
        <v>0</v>
      </c>
      <c r="H86" s="11">
        <f t="shared" si="20"/>
        <v>0</v>
      </c>
      <c r="I86" s="11">
        <f t="shared" si="20"/>
        <v>0</v>
      </c>
    </row>
    <row r="87" spans="1:9" x14ac:dyDescent="0.2">
      <c r="A87" s="10" t="s">
        <v>15</v>
      </c>
      <c r="B87" s="11">
        <f t="shared" si="18"/>
        <v>93</v>
      </c>
      <c r="C87" s="11">
        <f t="shared" si="16"/>
        <v>47</v>
      </c>
      <c r="D87" s="11">
        <f t="shared" ref="D87:I87" si="21">+D100+D112+D124+D136+D149+D162</f>
        <v>39</v>
      </c>
      <c r="E87" s="11">
        <f t="shared" si="21"/>
        <v>19</v>
      </c>
      <c r="F87" s="11">
        <f t="shared" si="21"/>
        <v>20</v>
      </c>
      <c r="G87" s="11">
        <f t="shared" si="21"/>
        <v>7</v>
      </c>
      <c r="H87" s="11">
        <f t="shared" si="21"/>
        <v>2</v>
      </c>
      <c r="I87" s="11">
        <f t="shared" si="21"/>
        <v>5</v>
      </c>
    </row>
    <row r="88" spans="1:9" x14ac:dyDescent="0.2">
      <c r="A88" s="10" t="s">
        <v>16</v>
      </c>
      <c r="B88" s="11">
        <f t="shared" si="18"/>
        <v>20</v>
      </c>
      <c r="C88" s="11">
        <f t="shared" si="16"/>
        <v>8</v>
      </c>
      <c r="D88" s="11">
        <f t="shared" ref="D88:I88" si="22">+D101+D113+D125+D137+D150+D163</f>
        <v>10</v>
      </c>
      <c r="E88" s="11">
        <f t="shared" si="22"/>
        <v>4</v>
      </c>
      <c r="F88" s="11">
        <f t="shared" si="22"/>
        <v>6</v>
      </c>
      <c r="G88" s="11">
        <f t="shared" si="22"/>
        <v>2</v>
      </c>
      <c r="H88" s="11">
        <f t="shared" si="22"/>
        <v>1</v>
      </c>
      <c r="I88" s="11">
        <f t="shared" si="22"/>
        <v>1</v>
      </c>
    </row>
    <row r="89" spans="1:9" x14ac:dyDescent="0.2">
      <c r="A89" s="10" t="s">
        <v>17</v>
      </c>
      <c r="B89" s="11">
        <f t="shared" si="18"/>
        <v>2</v>
      </c>
      <c r="C89" s="11">
        <f t="shared" si="16"/>
        <v>2</v>
      </c>
      <c r="D89" s="11">
        <f t="shared" ref="D89:I89" si="23">+D102+D114+D126+D138+D151+D164</f>
        <v>0</v>
      </c>
      <c r="E89" s="11">
        <f t="shared" si="23"/>
        <v>0</v>
      </c>
      <c r="F89" s="11">
        <f t="shared" si="23"/>
        <v>0</v>
      </c>
      <c r="G89" s="11">
        <f t="shared" si="23"/>
        <v>0</v>
      </c>
      <c r="H89" s="11">
        <f t="shared" si="23"/>
        <v>0</v>
      </c>
      <c r="I89" s="11">
        <f t="shared" si="23"/>
        <v>0</v>
      </c>
    </row>
    <row r="90" spans="1:9" x14ac:dyDescent="0.2">
      <c r="A90" s="10" t="s">
        <v>18</v>
      </c>
      <c r="B90" s="11">
        <f t="shared" si="18"/>
        <v>51</v>
      </c>
      <c r="C90" s="11">
        <f t="shared" si="16"/>
        <v>27</v>
      </c>
      <c r="D90" s="11">
        <f t="shared" ref="D90:I90" si="24">+D103+D115+D127+D139+D152+D165</f>
        <v>21</v>
      </c>
      <c r="E90" s="11">
        <f t="shared" si="24"/>
        <v>10</v>
      </c>
      <c r="F90" s="11">
        <f t="shared" si="24"/>
        <v>11</v>
      </c>
      <c r="G90" s="11">
        <f t="shared" si="24"/>
        <v>3</v>
      </c>
      <c r="H90" s="11">
        <f t="shared" si="24"/>
        <v>1</v>
      </c>
      <c r="I90" s="11">
        <f t="shared" si="24"/>
        <v>2</v>
      </c>
    </row>
    <row r="91" spans="1:9" x14ac:dyDescent="0.2">
      <c r="A91" s="10" t="s">
        <v>19</v>
      </c>
      <c r="B91" s="11">
        <f>C91+D91+G91</f>
        <v>79</v>
      </c>
      <c r="C91" s="11">
        <f t="shared" si="16"/>
        <v>38</v>
      </c>
      <c r="D91" s="11">
        <f t="shared" ref="D91:I91" si="25">+D104+D116+D128+D140+D153+D166</f>
        <v>39</v>
      </c>
      <c r="E91" s="11">
        <f t="shared" si="25"/>
        <v>22</v>
      </c>
      <c r="F91" s="11">
        <f t="shared" si="25"/>
        <v>17</v>
      </c>
      <c r="G91" s="11">
        <f t="shared" si="25"/>
        <v>2</v>
      </c>
      <c r="H91" s="11">
        <f t="shared" si="25"/>
        <v>2</v>
      </c>
      <c r="I91" s="11">
        <f t="shared" si="25"/>
        <v>0</v>
      </c>
    </row>
    <row r="92" spans="1:9" x14ac:dyDescent="0.2">
      <c r="A92" s="10" t="s">
        <v>20</v>
      </c>
      <c r="B92" s="11">
        <f>C92+D92+G92</f>
        <v>19</v>
      </c>
      <c r="C92" s="11">
        <f>+C141+C154+C167</f>
        <v>6</v>
      </c>
      <c r="D92" s="11">
        <f t="shared" ref="D92:I92" si="26">+D141+D154+D167</f>
        <v>13</v>
      </c>
      <c r="E92" s="11">
        <f t="shared" si="26"/>
        <v>6</v>
      </c>
      <c r="F92" s="11">
        <f t="shared" si="26"/>
        <v>7</v>
      </c>
      <c r="G92" s="11">
        <f t="shared" si="26"/>
        <v>0</v>
      </c>
      <c r="H92" s="11">
        <f t="shared" si="26"/>
        <v>0</v>
      </c>
      <c r="I92" s="11">
        <f t="shared" si="26"/>
        <v>0</v>
      </c>
    </row>
    <row r="93" spans="1:9" x14ac:dyDescent="0.2">
      <c r="A93" s="10" t="s">
        <v>21</v>
      </c>
      <c r="B93" s="11">
        <f t="shared" si="18"/>
        <v>95</v>
      </c>
      <c r="C93" s="11">
        <f>+C105+C117+C129+C142+C155+C168</f>
        <v>53</v>
      </c>
      <c r="D93" s="11">
        <f t="shared" ref="D93:I93" si="27">+D105+D117+D129+D142+D155+D168</f>
        <v>35</v>
      </c>
      <c r="E93" s="11">
        <f t="shared" si="27"/>
        <v>17</v>
      </c>
      <c r="F93" s="11">
        <f t="shared" si="27"/>
        <v>18</v>
      </c>
      <c r="G93" s="11">
        <f t="shared" si="27"/>
        <v>7</v>
      </c>
      <c r="H93" s="11">
        <f t="shared" si="27"/>
        <v>3</v>
      </c>
      <c r="I93" s="11">
        <f t="shared" si="27"/>
        <v>4</v>
      </c>
    </row>
    <row r="94" spans="1:9" x14ac:dyDescent="0.2">
      <c r="A94" s="10" t="s">
        <v>22</v>
      </c>
      <c r="B94" s="11">
        <f t="shared" si="18"/>
        <v>165</v>
      </c>
      <c r="C94" s="11">
        <f>+C106+C118+C130+C143+C156+C169</f>
        <v>81</v>
      </c>
      <c r="D94" s="11">
        <f t="shared" ref="D94:I94" si="28">+D106+D118+D130+D143+D156+D169</f>
        <v>78</v>
      </c>
      <c r="E94" s="11">
        <f t="shared" si="28"/>
        <v>36</v>
      </c>
      <c r="F94" s="11">
        <f t="shared" si="28"/>
        <v>42</v>
      </c>
      <c r="G94" s="11">
        <f t="shared" si="28"/>
        <v>6</v>
      </c>
      <c r="H94" s="11">
        <f t="shared" si="28"/>
        <v>3</v>
      </c>
      <c r="I94" s="11">
        <f t="shared" si="28"/>
        <v>3</v>
      </c>
    </row>
    <row r="95" spans="1:9" x14ac:dyDescent="0.2">
      <c r="A95" s="10" t="s">
        <v>23</v>
      </c>
      <c r="B95" s="11">
        <f t="shared" si="18"/>
        <v>4</v>
      </c>
      <c r="C95" s="11">
        <f>+C107+C119+C131+C144+C157+C170</f>
        <v>4</v>
      </c>
      <c r="D95" s="11">
        <f t="shared" ref="D95:I95" si="29">+D107+D119+D131+D144+D157+D170</f>
        <v>0</v>
      </c>
      <c r="E95" s="11">
        <f t="shared" si="29"/>
        <v>0</v>
      </c>
      <c r="F95" s="11">
        <f t="shared" si="29"/>
        <v>0</v>
      </c>
      <c r="G95" s="11">
        <f t="shared" si="29"/>
        <v>0</v>
      </c>
      <c r="H95" s="11">
        <f t="shared" si="29"/>
        <v>0</v>
      </c>
      <c r="I95" s="11">
        <f t="shared" si="29"/>
        <v>0</v>
      </c>
    </row>
    <row r="96" spans="1:9" x14ac:dyDescent="0.2">
      <c r="A96" s="12" t="s">
        <v>30</v>
      </c>
      <c r="B96" s="13">
        <v>123</v>
      </c>
      <c r="C96" s="13">
        <v>66</v>
      </c>
      <c r="D96" s="13">
        <v>52</v>
      </c>
      <c r="E96" s="13">
        <v>25</v>
      </c>
      <c r="F96" s="13">
        <v>27</v>
      </c>
      <c r="G96" s="13">
        <v>5</v>
      </c>
      <c r="H96" s="13">
        <v>1</v>
      </c>
      <c r="I96" s="13">
        <v>4</v>
      </c>
    </row>
    <row r="97" spans="1:9" x14ac:dyDescent="0.2">
      <c r="A97" s="14" t="s">
        <v>12</v>
      </c>
      <c r="B97" s="15">
        <v>47</v>
      </c>
      <c r="C97" s="16">
        <v>27</v>
      </c>
      <c r="D97" s="16">
        <v>18</v>
      </c>
      <c r="E97" s="16">
        <v>7</v>
      </c>
      <c r="F97" s="16">
        <v>11</v>
      </c>
      <c r="G97" s="16">
        <v>2</v>
      </c>
      <c r="H97" s="16">
        <v>1</v>
      </c>
      <c r="I97" s="16">
        <v>1</v>
      </c>
    </row>
    <row r="98" spans="1:9" x14ac:dyDescent="0.2">
      <c r="A98" s="14" t="s">
        <v>13</v>
      </c>
      <c r="B98" s="15">
        <v>14</v>
      </c>
      <c r="C98" s="16">
        <v>8</v>
      </c>
      <c r="D98" s="16">
        <v>6</v>
      </c>
      <c r="E98" s="16">
        <v>4</v>
      </c>
      <c r="F98" s="16">
        <v>2</v>
      </c>
      <c r="G98" s="16">
        <v>0</v>
      </c>
      <c r="H98" s="16">
        <v>0</v>
      </c>
      <c r="I98" s="16">
        <v>0</v>
      </c>
    </row>
    <row r="99" spans="1:9" x14ac:dyDescent="0.2">
      <c r="A99" s="14" t="s">
        <v>14</v>
      </c>
      <c r="B99" s="15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</row>
    <row r="100" spans="1:9" x14ac:dyDescent="0.2">
      <c r="A100" s="14" t="s">
        <v>15</v>
      </c>
      <c r="B100" s="15">
        <v>11</v>
      </c>
      <c r="C100" s="16">
        <v>5</v>
      </c>
      <c r="D100" s="16">
        <v>5</v>
      </c>
      <c r="E100" s="16">
        <v>3</v>
      </c>
      <c r="F100" s="16">
        <v>2</v>
      </c>
      <c r="G100" s="16">
        <v>1</v>
      </c>
      <c r="H100" s="16">
        <v>0</v>
      </c>
      <c r="I100" s="16">
        <v>1</v>
      </c>
    </row>
    <row r="101" spans="1:9" x14ac:dyDescent="0.2">
      <c r="A101" s="14" t="s">
        <v>16</v>
      </c>
      <c r="B101" s="15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</row>
    <row r="102" spans="1:9" x14ac:dyDescent="0.2">
      <c r="A102" s="14" t="s">
        <v>17</v>
      </c>
      <c r="B102" s="15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</row>
    <row r="103" spans="1:9" x14ac:dyDescent="0.2">
      <c r="A103" s="14" t="s">
        <v>18</v>
      </c>
      <c r="B103" s="15">
        <v>7</v>
      </c>
      <c r="C103" s="16">
        <v>4</v>
      </c>
      <c r="D103" s="16">
        <v>2</v>
      </c>
      <c r="E103" s="16">
        <v>1</v>
      </c>
      <c r="F103" s="16">
        <v>1</v>
      </c>
      <c r="G103" s="16">
        <v>1</v>
      </c>
      <c r="H103" s="16">
        <v>0</v>
      </c>
      <c r="I103" s="16">
        <v>1</v>
      </c>
    </row>
    <row r="104" spans="1:9" x14ac:dyDescent="0.2">
      <c r="A104" s="14" t="s">
        <v>19</v>
      </c>
      <c r="B104" s="15">
        <v>8</v>
      </c>
      <c r="C104" s="16">
        <v>5</v>
      </c>
      <c r="D104" s="16">
        <v>3</v>
      </c>
      <c r="E104" s="16">
        <v>1</v>
      </c>
      <c r="F104" s="16">
        <v>2</v>
      </c>
      <c r="G104" s="16">
        <v>0</v>
      </c>
      <c r="H104" s="16">
        <v>0</v>
      </c>
      <c r="I104" s="16">
        <v>0</v>
      </c>
    </row>
    <row r="105" spans="1:9" x14ac:dyDescent="0.2">
      <c r="A105" s="14" t="s">
        <v>21</v>
      </c>
      <c r="B105" s="15">
        <v>20</v>
      </c>
      <c r="C105" s="16">
        <v>12</v>
      </c>
      <c r="D105" s="16">
        <v>7</v>
      </c>
      <c r="E105" s="16">
        <v>5</v>
      </c>
      <c r="F105" s="16">
        <v>2</v>
      </c>
      <c r="G105" s="16">
        <v>1</v>
      </c>
      <c r="H105" s="16">
        <v>0</v>
      </c>
      <c r="I105" s="16">
        <v>1</v>
      </c>
    </row>
    <row r="106" spans="1:9" x14ac:dyDescent="0.2">
      <c r="A106" s="14" t="s">
        <v>22</v>
      </c>
      <c r="B106" s="15">
        <v>16</v>
      </c>
      <c r="C106" s="16">
        <v>5</v>
      </c>
      <c r="D106" s="16">
        <v>11</v>
      </c>
      <c r="E106" s="16">
        <v>4</v>
      </c>
      <c r="F106" s="16">
        <v>7</v>
      </c>
      <c r="G106" s="16">
        <v>0</v>
      </c>
      <c r="H106" s="16">
        <v>0</v>
      </c>
      <c r="I106" s="16">
        <v>0</v>
      </c>
    </row>
    <row r="107" spans="1:9" x14ac:dyDescent="0.2">
      <c r="A107" s="14" t="s">
        <v>23</v>
      </c>
      <c r="B107" s="15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</row>
    <row r="108" spans="1:9" x14ac:dyDescent="0.2">
      <c r="A108" s="12" t="s">
        <v>31</v>
      </c>
      <c r="B108" s="13">
        <v>124</v>
      </c>
      <c r="C108" s="13">
        <v>61</v>
      </c>
      <c r="D108" s="13">
        <v>57</v>
      </c>
      <c r="E108" s="13">
        <v>25</v>
      </c>
      <c r="F108" s="13">
        <v>32</v>
      </c>
      <c r="G108" s="13">
        <v>6</v>
      </c>
      <c r="H108" s="13">
        <v>0</v>
      </c>
      <c r="I108" s="13">
        <v>6</v>
      </c>
    </row>
    <row r="109" spans="1:9" x14ac:dyDescent="0.2">
      <c r="A109" s="14" t="s">
        <v>12</v>
      </c>
      <c r="B109" s="15">
        <v>64</v>
      </c>
      <c r="C109" s="17">
        <v>32</v>
      </c>
      <c r="D109" s="18">
        <v>30</v>
      </c>
      <c r="E109" s="17">
        <v>14</v>
      </c>
      <c r="F109" s="17">
        <v>16</v>
      </c>
      <c r="G109" s="18">
        <v>2</v>
      </c>
      <c r="H109" s="17">
        <v>0</v>
      </c>
      <c r="I109" s="17">
        <v>2</v>
      </c>
    </row>
    <row r="110" spans="1:9" x14ac:dyDescent="0.2">
      <c r="A110" s="14" t="s">
        <v>13</v>
      </c>
      <c r="B110" s="15">
        <v>10</v>
      </c>
      <c r="C110" s="17">
        <v>4</v>
      </c>
      <c r="D110" s="18">
        <v>6</v>
      </c>
      <c r="E110" s="17">
        <v>2</v>
      </c>
      <c r="F110" s="17">
        <v>4</v>
      </c>
      <c r="G110" s="18">
        <v>0</v>
      </c>
      <c r="H110" s="17">
        <v>0</v>
      </c>
      <c r="I110" s="17">
        <v>0</v>
      </c>
    </row>
    <row r="111" spans="1:9" x14ac:dyDescent="0.2">
      <c r="A111" s="14" t="s">
        <v>14</v>
      </c>
      <c r="B111" s="15">
        <v>0</v>
      </c>
      <c r="C111" s="17">
        <v>0</v>
      </c>
      <c r="D111" s="18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</row>
    <row r="112" spans="1:9" x14ac:dyDescent="0.2">
      <c r="A112" s="14" t="s">
        <v>15</v>
      </c>
      <c r="B112" s="15">
        <v>16</v>
      </c>
      <c r="C112" s="17">
        <v>9</v>
      </c>
      <c r="D112" s="18">
        <v>6</v>
      </c>
      <c r="E112" s="17">
        <v>1</v>
      </c>
      <c r="F112" s="17">
        <v>5</v>
      </c>
      <c r="G112" s="18">
        <v>1</v>
      </c>
      <c r="H112" s="17">
        <v>0</v>
      </c>
      <c r="I112" s="17">
        <v>1</v>
      </c>
    </row>
    <row r="113" spans="1:9" x14ac:dyDescent="0.2">
      <c r="A113" s="14" t="s">
        <v>16</v>
      </c>
      <c r="B113" s="15">
        <v>0</v>
      </c>
      <c r="C113" s="17">
        <v>0</v>
      </c>
      <c r="D113" s="18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</row>
    <row r="114" spans="1:9" x14ac:dyDescent="0.2">
      <c r="A114" s="14" t="s">
        <v>17</v>
      </c>
      <c r="B114" s="15">
        <v>0</v>
      </c>
      <c r="C114" s="17">
        <v>0</v>
      </c>
      <c r="D114" s="18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</row>
    <row r="115" spans="1:9" x14ac:dyDescent="0.2">
      <c r="A115" s="14" t="s">
        <v>18</v>
      </c>
      <c r="B115" s="15">
        <v>1</v>
      </c>
      <c r="C115" s="17">
        <v>1</v>
      </c>
      <c r="D115" s="18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</row>
    <row r="116" spans="1:9" x14ac:dyDescent="0.2">
      <c r="A116" s="14" t="s">
        <v>19</v>
      </c>
      <c r="B116" s="15">
        <v>2</v>
      </c>
      <c r="C116" s="17">
        <v>1</v>
      </c>
      <c r="D116" s="18">
        <v>1</v>
      </c>
      <c r="E116" s="17">
        <v>0</v>
      </c>
      <c r="F116" s="17">
        <v>1</v>
      </c>
      <c r="G116" s="18">
        <v>0</v>
      </c>
      <c r="H116" s="17">
        <v>0</v>
      </c>
      <c r="I116" s="17">
        <v>0</v>
      </c>
    </row>
    <row r="117" spans="1:9" x14ac:dyDescent="0.2">
      <c r="A117" s="14" t="s">
        <v>21</v>
      </c>
      <c r="B117" s="15">
        <v>6</v>
      </c>
      <c r="C117" s="17">
        <v>4</v>
      </c>
      <c r="D117" s="18">
        <v>1</v>
      </c>
      <c r="E117" s="17">
        <v>0</v>
      </c>
      <c r="F117" s="17">
        <v>1</v>
      </c>
      <c r="G117" s="18">
        <v>1</v>
      </c>
      <c r="H117" s="17">
        <v>0</v>
      </c>
      <c r="I117" s="17">
        <v>1</v>
      </c>
    </row>
    <row r="118" spans="1:9" x14ac:dyDescent="0.2">
      <c r="A118" s="14" t="s">
        <v>22</v>
      </c>
      <c r="B118" s="15">
        <v>25</v>
      </c>
      <c r="C118" s="17">
        <v>10</v>
      </c>
      <c r="D118" s="18">
        <v>13</v>
      </c>
      <c r="E118" s="17">
        <v>8</v>
      </c>
      <c r="F118" s="17">
        <v>5</v>
      </c>
      <c r="G118" s="18">
        <v>2</v>
      </c>
      <c r="H118" s="17">
        <v>0</v>
      </c>
      <c r="I118" s="17">
        <v>2</v>
      </c>
    </row>
    <row r="119" spans="1:9" x14ac:dyDescent="0.2">
      <c r="A119" s="14" t="s">
        <v>23</v>
      </c>
      <c r="B119" s="15">
        <v>0</v>
      </c>
      <c r="C119" s="17">
        <v>0</v>
      </c>
      <c r="D119" s="18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</row>
    <row r="120" spans="1:9" x14ac:dyDescent="0.2">
      <c r="A120" s="12" t="s">
        <v>32</v>
      </c>
      <c r="B120" s="23">
        <v>157</v>
      </c>
      <c r="C120" s="23">
        <v>85</v>
      </c>
      <c r="D120" s="23">
        <v>65</v>
      </c>
      <c r="E120" s="23">
        <v>33</v>
      </c>
      <c r="F120" s="23">
        <v>32</v>
      </c>
      <c r="G120" s="23">
        <v>7</v>
      </c>
      <c r="H120" s="23">
        <v>4</v>
      </c>
      <c r="I120" s="23">
        <v>3</v>
      </c>
    </row>
    <row r="121" spans="1:9" x14ac:dyDescent="0.2">
      <c r="A121" s="14" t="s">
        <v>12</v>
      </c>
      <c r="B121" s="17">
        <v>59</v>
      </c>
      <c r="C121" s="17">
        <v>32</v>
      </c>
      <c r="D121" s="17">
        <v>26</v>
      </c>
      <c r="E121" s="17">
        <v>15</v>
      </c>
      <c r="F121" s="17">
        <v>11</v>
      </c>
      <c r="G121" s="17">
        <v>1</v>
      </c>
      <c r="H121" s="17">
        <v>1</v>
      </c>
      <c r="I121" s="17">
        <v>0</v>
      </c>
    </row>
    <row r="122" spans="1:9" x14ac:dyDescent="0.2">
      <c r="A122" s="14" t="s">
        <v>13</v>
      </c>
      <c r="B122" s="17">
        <v>8</v>
      </c>
      <c r="C122" s="17">
        <v>5</v>
      </c>
      <c r="D122" s="17">
        <v>3</v>
      </c>
      <c r="E122" s="17">
        <v>3</v>
      </c>
      <c r="F122" s="17">
        <v>0</v>
      </c>
      <c r="G122" s="17">
        <v>0</v>
      </c>
      <c r="H122" s="17">
        <v>0</v>
      </c>
      <c r="I122" s="17">
        <v>0</v>
      </c>
    </row>
    <row r="123" spans="1:9" x14ac:dyDescent="0.2">
      <c r="A123" s="14" t="s">
        <v>14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x14ac:dyDescent="0.2">
      <c r="A124" s="14" t="s">
        <v>15</v>
      </c>
      <c r="B124" s="17">
        <v>19</v>
      </c>
      <c r="C124" s="17">
        <v>7</v>
      </c>
      <c r="D124" s="17">
        <v>9</v>
      </c>
      <c r="E124" s="17">
        <v>5</v>
      </c>
      <c r="F124" s="17">
        <v>4</v>
      </c>
      <c r="G124" s="17">
        <v>3</v>
      </c>
      <c r="H124" s="17">
        <v>1</v>
      </c>
      <c r="I124" s="17">
        <v>2</v>
      </c>
    </row>
    <row r="125" spans="1:9" x14ac:dyDescent="0.2">
      <c r="A125" s="14" t="s">
        <v>16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x14ac:dyDescent="0.2">
      <c r="A126" s="14" t="s">
        <v>17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x14ac:dyDescent="0.2">
      <c r="A127" s="14" t="s">
        <v>18</v>
      </c>
      <c r="B127" s="17">
        <v>8</v>
      </c>
      <c r="C127" s="17">
        <v>5</v>
      </c>
      <c r="D127" s="17">
        <v>3</v>
      </c>
      <c r="E127" s="17">
        <v>2</v>
      </c>
      <c r="F127" s="17">
        <v>1</v>
      </c>
      <c r="G127" s="17">
        <v>0</v>
      </c>
      <c r="H127" s="17">
        <v>0</v>
      </c>
      <c r="I127" s="17">
        <v>0</v>
      </c>
    </row>
    <row r="128" spans="1:9" x14ac:dyDescent="0.2">
      <c r="A128" s="14" t="s">
        <v>19</v>
      </c>
      <c r="B128" s="17">
        <v>7</v>
      </c>
      <c r="C128" s="17">
        <v>3</v>
      </c>
      <c r="D128" s="17">
        <v>4</v>
      </c>
      <c r="E128" s="17">
        <v>2</v>
      </c>
      <c r="F128" s="17">
        <v>2</v>
      </c>
      <c r="G128" s="17">
        <v>0</v>
      </c>
      <c r="H128" s="17">
        <v>0</v>
      </c>
      <c r="I128" s="17">
        <v>0</v>
      </c>
    </row>
    <row r="129" spans="1:9" x14ac:dyDescent="0.2">
      <c r="A129" s="14" t="s">
        <v>21</v>
      </c>
      <c r="B129" s="17">
        <v>16</v>
      </c>
      <c r="C129" s="17">
        <v>8</v>
      </c>
      <c r="D129" s="17">
        <v>7</v>
      </c>
      <c r="E129" s="17">
        <v>3</v>
      </c>
      <c r="F129" s="17">
        <v>4</v>
      </c>
      <c r="G129" s="17">
        <v>1</v>
      </c>
      <c r="H129" s="17">
        <v>1</v>
      </c>
      <c r="I129" s="17">
        <v>0</v>
      </c>
    </row>
    <row r="130" spans="1:9" x14ac:dyDescent="0.2">
      <c r="A130" s="14" t="s">
        <v>22</v>
      </c>
      <c r="B130" s="17">
        <v>38</v>
      </c>
      <c r="C130" s="17">
        <v>23</v>
      </c>
      <c r="D130" s="17">
        <v>13</v>
      </c>
      <c r="E130" s="17">
        <v>3</v>
      </c>
      <c r="F130" s="17">
        <v>10</v>
      </c>
      <c r="G130" s="17">
        <v>2</v>
      </c>
      <c r="H130" s="17">
        <v>1</v>
      </c>
      <c r="I130" s="17">
        <v>1</v>
      </c>
    </row>
    <row r="131" spans="1:9" x14ac:dyDescent="0.2">
      <c r="A131" s="14" t="s">
        <v>23</v>
      </c>
      <c r="B131" s="17">
        <v>2</v>
      </c>
      <c r="C131" s="17">
        <v>2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x14ac:dyDescent="0.2">
      <c r="A132" s="12" t="s">
        <v>24</v>
      </c>
      <c r="B132" s="13">
        <f>SUM(B133:B144)</f>
        <v>158</v>
      </c>
      <c r="C132" s="13">
        <f t="shared" ref="C132:I132" si="30">SUM(C133:C144)</f>
        <v>85</v>
      </c>
      <c r="D132" s="13">
        <f t="shared" si="30"/>
        <v>67</v>
      </c>
      <c r="E132" s="13">
        <f t="shared" si="30"/>
        <v>34</v>
      </c>
      <c r="F132" s="13">
        <f t="shared" si="30"/>
        <v>33</v>
      </c>
      <c r="G132" s="13">
        <f t="shared" si="30"/>
        <v>6</v>
      </c>
      <c r="H132" s="13">
        <f t="shared" si="30"/>
        <v>5</v>
      </c>
      <c r="I132" s="13">
        <f t="shared" si="30"/>
        <v>1</v>
      </c>
    </row>
    <row r="133" spans="1:9" x14ac:dyDescent="0.2">
      <c r="A133" s="14" t="s">
        <v>12</v>
      </c>
      <c r="B133" s="15">
        <f>+C133+D133+G133</f>
        <v>61</v>
      </c>
      <c r="C133" s="16">
        <v>34</v>
      </c>
      <c r="D133" s="16">
        <f>E133+F133</f>
        <v>24</v>
      </c>
      <c r="E133" s="16">
        <v>9</v>
      </c>
      <c r="F133" s="16">
        <v>15</v>
      </c>
      <c r="G133" s="16">
        <f>H133+I133</f>
        <v>3</v>
      </c>
      <c r="H133" s="16">
        <v>2</v>
      </c>
      <c r="I133" s="16">
        <v>1</v>
      </c>
    </row>
    <row r="134" spans="1:9" x14ac:dyDescent="0.2">
      <c r="A134" s="14" t="s">
        <v>13</v>
      </c>
      <c r="B134" s="15">
        <f t="shared" ref="B134:B140" si="31">+C134+D134+G134</f>
        <v>15</v>
      </c>
      <c r="C134" s="16">
        <v>8</v>
      </c>
      <c r="D134" s="16">
        <f t="shared" ref="D134:D144" si="32">E134+F134</f>
        <v>7</v>
      </c>
      <c r="E134" s="16">
        <v>4</v>
      </c>
      <c r="F134" s="16">
        <v>3</v>
      </c>
      <c r="G134" s="16">
        <f t="shared" ref="G134:G144" si="33">H134+I134</f>
        <v>0</v>
      </c>
      <c r="H134" s="16">
        <v>0</v>
      </c>
      <c r="I134" s="16">
        <v>0</v>
      </c>
    </row>
    <row r="135" spans="1:9" x14ac:dyDescent="0.2">
      <c r="A135" s="14" t="s">
        <v>14</v>
      </c>
      <c r="B135" s="15">
        <f t="shared" si="31"/>
        <v>0</v>
      </c>
      <c r="C135" s="16">
        <v>0</v>
      </c>
      <c r="D135" s="16">
        <f t="shared" si="32"/>
        <v>0</v>
      </c>
      <c r="E135" s="16">
        <v>0</v>
      </c>
      <c r="F135" s="16">
        <v>0</v>
      </c>
      <c r="G135" s="16">
        <f t="shared" si="33"/>
        <v>0</v>
      </c>
      <c r="H135" s="16">
        <v>0</v>
      </c>
      <c r="I135" s="16">
        <v>0</v>
      </c>
    </row>
    <row r="136" spans="1:9" x14ac:dyDescent="0.2">
      <c r="A136" s="14" t="s">
        <v>15</v>
      </c>
      <c r="B136" s="15">
        <f t="shared" si="31"/>
        <v>10</v>
      </c>
      <c r="C136" s="16">
        <v>8</v>
      </c>
      <c r="D136" s="16">
        <f t="shared" si="32"/>
        <v>2</v>
      </c>
      <c r="E136" s="16">
        <v>1</v>
      </c>
      <c r="F136" s="16">
        <v>1</v>
      </c>
      <c r="G136" s="16">
        <f t="shared" si="33"/>
        <v>0</v>
      </c>
      <c r="H136" s="16">
        <v>0</v>
      </c>
      <c r="I136" s="16">
        <v>0</v>
      </c>
    </row>
    <row r="137" spans="1:9" x14ac:dyDescent="0.2">
      <c r="A137" s="14" t="s">
        <v>16</v>
      </c>
      <c r="B137" s="15">
        <f t="shared" si="31"/>
        <v>0</v>
      </c>
      <c r="C137" s="16">
        <v>0</v>
      </c>
      <c r="D137" s="16">
        <f t="shared" si="32"/>
        <v>0</v>
      </c>
      <c r="E137" s="16">
        <v>0</v>
      </c>
      <c r="F137" s="16">
        <v>0</v>
      </c>
      <c r="G137" s="16">
        <f t="shared" si="33"/>
        <v>0</v>
      </c>
      <c r="H137" s="16">
        <v>0</v>
      </c>
      <c r="I137" s="16">
        <v>0</v>
      </c>
    </row>
    <row r="138" spans="1:9" x14ac:dyDescent="0.2">
      <c r="A138" s="14" t="s">
        <v>17</v>
      </c>
      <c r="B138" s="15">
        <f t="shared" si="31"/>
        <v>0</v>
      </c>
      <c r="C138" s="16">
        <v>0</v>
      </c>
      <c r="D138" s="16">
        <f t="shared" si="32"/>
        <v>0</v>
      </c>
      <c r="E138" s="16">
        <v>0</v>
      </c>
      <c r="F138" s="16">
        <v>0</v>
      </c>
      <c r="G138" s="16">
        <f t="shared" si="33"/>
        <v>0</v>
      </c>
      <c r="H138" s="16">
        <v>0</v>
      </c>
      <c r="I138" s="16">
        <v>0</v>
      </c>
    </row>
    <row r="139" spans="1:9" x14ac:dyDescent="0.2">
      <c r="A139" s="14" t="s">
        <v>18</v>
      </c>
      <c r="B139" s="15">
        <f t="shared" si="31"/>
        <v>3</v>
      </c>
      <c r="C139" s="16">
        <v>1</v>
      </c>
      <c r="D139" s="16">
        <f t="shared" si="32"/>
        <v>2</v>
      </c>
      <c r="E139" s="16">
        <v>1</v>
      </c>
      <c r="F139" s="16">
        <v>1</v>
      </c>
      <c r="G139" s="16">
        <f t="shared" si="33"/>
        <v>0</v>
      </c>
      <c r="H139" s="16">
        <v>0</v>
      </c>
      <c r="I139" s="16">
        <v>0</v>
      </c>
    </row>
    <row r="140" spans="1:9" x14ac:dyDescent="0.2">
      <c r="A140" s="14" t="s">
        <v>19</v>
      </c>
      <c r="B140" s="15">
        <f t="shared" si="31"/>
        <v>24</v>
      </c>
      <c r="C140" s="16">
        <v>11</v>
      </c>
      <c r="D140" s="16">
        <f t="shared" si="32"/>
        <v>12</v>
      </c>
      <c r="E140" s="16">
        <v>9</v>
      </c>
      <c r="F140" s="16">
        <v>3</v>
      </c>
      <c r="G140" s="16">
        <f t="shared" si="33"/>
        <v>1</v>
      </c>
      <c r="H140" s="16">
        <v>1</v>
      </c>
      <c r="I140" s="16">
        <v>0</v>
      </c>
    </row>
    <row r="141" spans="1:9" x14ac:dyDescent="0.2">
      <c r="A141" s="14" t="s">
        <v>20</v>
      </c>
      <c r="B141" s="15">
        <f>+C141+D141+G141</f>
        <v>0</v>
      </c>
      <c r="C141" s="16">
        <v>0</v>
      </c>
      <c r="D141" s="16">
        <f t="shared" si="32"/>
        <v>0</v>
      </c>
      <c r="E141" s="16">
        <v>0</v>
      </c>
      <c r="F141" s="16">
        <v>0</v>
      </c>
      <c r="G141" s="16">
        <f t="shared" si="33"/>
        <v>0</v>
      </c>
      <c r="H141" s="16">
        <v>0</v>
      </c>
      <c r="I141" s="16">
        <v>0</v>
      </c>
    </row>
    <row r="142" spans="1:9" x14ac:dyDescent="0.2">
      <c r="A142" s="14" t="s">
        <v>21</v>
      </c>
      <c r="B142" s="15">
        <f>+C142+D142+G142</f>
        <v>14</v>
      </c>
      <c r="C142" s="16">
        <v>9</v>
      </c>
      <c r="D142" s="16">
        <f t="shared" si="32"/>
        <v>5</v>
      </c>
      <c r="E142" s="16">
        <v>2</v>
      </c>
      <c r="F142" s="16">
        <v>3</v>
      </c>
      <c r="G142" s="16">
        <f t="shared" si="33"/>
        <v>0</v>
      </c>
      <c r="H142" s="16">
        <v>0</v>
      </c>
      <c r="I142" s="16">
        <v>0</v>
      </c>
    </row>
    <row r="143" spans="1:9" x14ac:dyDescent="0.2">
      <c r="A143" s="14" t="s">
        <v>22</v>
      </c>
      <c r="B143" s="15">
        <f t="shared" ref="B143:B144" si="34">+C143+D143+G143</f>
        <v>31</v>
      </c>
      <c r="C143" s="16">
        <v>14</v>
      </c>
      <c r="D143" s="16">
        <f t="shared" si="32"/>
        <v>15</v>
      </c>
      <c r="E143" s="16">
        <v>8</v>
      </c>
      <c r="F143" s="16">
        <v>7</v>
      </c>
      <c r="G143" s="16">
        <f t="shared" si="33"/>
        <v>2</v>
      </c>
      <c r="H143" s="16">
        <v>2</v>
      </c>
      <c r="I143" s="16">
        <v>0</v>
      </c>
    </row>
    <row r="144" spans="1:9" x14ac:dyDescent="0.2">
      <c r="A144" s="14" t="s">
        <v>23</v>
      </c>
      <c r="B144" s="15">
        <f t="shared" si="34"/>
        <v>0</v>
      </c>
      <c r="C144" s="16">
        <v>0</v>
      </c>
      <c r="D144" s="16">
        <f t="shared" si="32"/>
        <v>0</v>
      </c>
      <c r="E144" s="16">
        <v>0</v>
      </c>
      <c r="F144" s="16">
        <v>0</v>
      </c>
      <c r="G144" s="16">
        <f t="shared" si="33"/>
        <v>0</v>
      </c>
      <c r="H144" s="16">
        <v>0</v>
      </c>
      <c r="I144" s="16">
        <v>0</v>
      </c>
    </row>
    <row r="145" spans="1:9" x14ac:dyDescent="0.2">
      <c r="A145" s="12" t="s">
        <v>25</v>
      </c>
      <c r="B145" s="13">
        <f>SUM(B146:B157)</f>
        <v>200</v>
      </c>
      <c r="C145" s="13">
        <f t="shared" ref="C145:I145" si="35">SUM(C146:C157)</f>
        <v>102</v>
      </c>
      <c r="D145" s="13">
        <f t="shared" si="35"/>
        <v>91</v>
      </c>
      <c r="E145" s="13">
        <f t="shared" si="35"/>
        <v>49</v>
      </c>
      <c r="F145" s="13">
        <f t="shared" si="35"/>
        <v>42</v>
      </c>
      <c r="G145" s="13">
        <f t="shared" si="35"/>
        <v>7</v>
      </c>
      <c r="H145" s="13">
        <f t="shared" si="35"/>
        <v>3</v>
      </c>
      <c r="I145" s="13">
        <f t="shared" si="35"/>
        <v>4</v>
      </c>
    </row>
    <row r="146" spans="1:9" x14ac:dyDescent="0.2">
      <c r="A146" s="14" t="s">
        <v>12</v>
      </c>
      <c r="B146" s="15">
        <f>+C146+D146+G146</f>
        <v>58</v>
      </c>
      <c r="C146" s="17">
        <v>31</v>
      </c>
      <c r="D146" s="18">
        <f>+E146+F146</f>
        <v>25</v>
      </c>
      <c r="E146" s="17">
        <v>20</v>
      </c>
      <c r="F146" s="17">
        <v>5</v>
      </c>
      <c r="G146" s="18">
        <f>+H146+I146</f>
        <v>2</v>
      </c>
      <c r="H146" s="17">
        <v>1</v>
      </c>
      <c r="I146" s="17">
        <v>1</v>
      </c>
    </row>
    <row r="147" spans="1:9" x14ac:dyDescent="0.2">
      <c r="A147" s="14" t="s">
        <v>13</v>
      </c>
      <c r="B147" s="15">
        <f t="shared" ref="B147:B157" si="36">+C147+D147+G147</f>
        <v>10</v>
      </c>
      <c r="C147" s="17">
        <v>4</v>
      </c>
      <c r="D147" s="18">
        <f t="shared" ref="D147:D157" si="37">+E147+F147</f>
        <v>5</v>
      </c>
      <c r="E147" s="17">
        <v>3</v>
      </c>
      <c r="F147" s="17">
        <v>2</v>
      </c>
      <c r="G147" s="18">
        <f t="shared" ref="G147" si="38">+H147+I147</f>
        <v>1</v>
      </c>
      <c r="H147" s="17">
        <v>0</v>
      </c>
      <c r="I147" s="17">
        <v>1</v>
      </c>
    </row>
    <row r="148" spans="1:9" x14ac:dyDescent="0.2">
      <c r="A148" s="14" t="s">
        <v>14</v>
      </c>
      <c r="B148" s="15">
        <f t="shared" si="36"/>
        <v>0</v>
      </c>
      <c r="C148" s="17">
        <v>0</v>
      </c>
      <c r="D148" s="18">
        <f t="shared" si="37"/>
        <v>0</v>
      </c>
      <c r="E148" s="17">
        <v>0</v>
      </c>
      <c r="F148" s="17">
        <v>0</v>
      </c>
      <c r="G148" s="18">
        <f>+H148+I148</f>
        <v>0</v>
      </c>
      <c r="H148" s="17">
        <v>0</v>
      </c>
      <c r="I148" s="17">
        <v>0</v>
      </c>
    </row>
    <row r="149" spans="1:9" x14ac:dyDescent="0.2">
      <c r="A149" s="14" t="s">
        <v>15</v>
      </c>
      <c r="B149" s="15">
        <f t="shared" si="36"/>
        <v>14</v>
      </c>
      <c r="C149" s="17">
        <v>9</v>
      </c>
      <c r="D149" s="18">
        <f t="shared" si="37"/>
        <v>5</v>
      </c>
      <c r="E149" s="17">
        <v>2</v>
      </c>
      <c r="F149" s="17">
        <v>3</v>
      </c>
      <c r="G149" s="18">
        <f t="shared" ref="G149:G157" si="39">+H149+I149</f>
        <v>0</v>
      </c>
      <c r="H149" s="17">
        <v>0</v>
      </c>
      <c r="I149" s="17">
        <v>0</v>
      </c>
    </row>
    <row r="150" spans="1:9" x14ac:dyDescent="0.2">
      <c r="A150" s="14" t="s">
        <v>16</v>
      </c>
      <c r="B150" s="15">
        <f t="shared" si="36"/>
        <v>14</v>
      </c>
      <c r="C150" s="17">
        <v>6</v>
      </c>
      <c r="D150" s="18">
        <f t="shared" si="37"/>
        <v>8</v>
      </c>
      <c r="E150" s="17">
        <v>3</v>
      </c>
      <c r="F150" s="17">
        <v>5</v>
      </c>
      <c r="G150" s="18">
        <f t="shared" si="39"/>
        <v>0</v>
      </c>
      <c r="H150" s="17">
        <v>0</v>
      </c>
      <c r="I150" s="17">
        <v>0</v>
      </c>
    </row>
    <row r="151" spans="1:9" x14ac:dyDescent="0.2">
      <c r="A151" s="14" t="s">
        <v>17</v>
      </c>
      <c r="B151" s="15">
        <f t="shared" si="36"/>
        <v>2</v>
      </c>
      <c r="C151" s="17">
        <v>2</v>
      </c>
      <c r="D151" s="18">
        <f t="shared" si="37"/>
        <v>0</v>
      </c>
      <c r="E151" s="17">
        <v>0</v>
      </c>
      <c r="F151" s="17">
        <v>0</v>
      </c>
      <c r="G151" s="18">
        <f t="shared" si="39"/>
        <v>0</v>
      </c>
      <c r="H151" s="17">
        <v>0</v>
      </c>
      <c r="I151" s="17">
        <v>0</v>
      </c>
    </row>
    <row r="152" spans="1:9" x14ac:dyDescent="0.2">
      <c r="A152" s="14" t="s">
        <v>18</v>
      </c>
      <c r="B152" s="15">
        <f t="shared" si="36"/>
        <v>25</v>
      </c>
      <c r="C152" s="17">
        <v>11</v>
      </c>
      <c r="D152" s="18">
        <f t="shared" si="37"/>
        <v>12</v>
      </c>
      <c r="E152" s="17">
        <v>5</v>
      </c>
      <c r="F152" s="17">
        <v>7</v>
      </c>
      <c r="G152" s="18">
        <f t="shared" si="39"/>
        <v>2</v>
      </c>
      <c r="H152" s="17">
        <v>1</v>
      </c>
      <c r="I152" s="17">
        <v>1</v>
      </c>
    </row>
    <row r="153" spans="1:9" x14ac:dyDescent="0.2">
      <c r="A153" s="14" t="s">
        <v>19</v>
      </c>
      <c r="B153" s="15">
        <f t="shared" si="36"/>
        <v>25</v>
      </c>
      <c r="C153" s="17">
        <v>12</v>
      </c>
      <c r="D153" s="18">
        <f t="shared" si="37"/>
        <v>13</v>
      </c>
      <c r="E153" s="17">
        <v>6</v>
      </c>
      <c r="F153" s="17">
        <v>7</v>
      </c>
      <c r="G153" s="18">
        <f t="shared" si="39"/>
        <v>0</v>
      </c>
      <c r="H153" s="17">
        <v>0</v>
      </c>
      <c r="I153" s="17">
        <v>0</v>
      </c>
    </row>
    <row r="154" spans="1:9" x14ac:dyDescent="0.2">
      <c r="A154" s="14" t="s">
        <v>20</v>
      </c>
      <c r="B154" s="15">
        <f t="shared" si="36"/>
        <v>0</v>
      </c>
      <c r="C154" s="17">
        <v>0</v>
      </c>
      <c r="D154" s="18">
        <f t="shared" si="37"/>
        <v>0</v>
      </c>
      <c r="E154" s="17">
        <v>0</v>
      </c>
      <c r="F154" s="17">
        <v>0</v>
      </c>
      <c r="G154" s="18">
        <f t="shared" si="39"/>
        <v>0</v>
      </c>
      <c r="H154" s="17">
        <v>0</v>
      </c>
      <c r="I154" s="17">
        <v>0</v>
      </c>
    </row>
    <row r="155" spans="1:9" x14ac:dyDescent="0.2">
      <c r="A155" s="14" t="s">
        <v>21</v>
      </c>
      <c r="B155" s="15">
        <f t="shared" si="36"/>
        <v>23</v>
      </c>
      <c r="C155" s="17">
        <v>11</v>
      </c>
      <c r="D155" s="18">
        <f t="shared" si="37"/>
        <v>10</v>
      </c>
      <c r="E155" s="17">
        <v>4</v>
      </c>
      <c r="F155" s="17">
        <v>6</v>
      </c>
      <c r="G155" s="18">
        <f t="shared" si="39"/>
        <v>2</v>
      </c>
      <c r="H155" s="17">
        <v>1</v>
      </c>
      <c r="I155" s="17">
        <v>1</v>
      </c>
    </row>
    <row r="156" spans="1:9" x14ac:dyDescent="0.2">
      <c r="A156" s="14" t="s">
        <v>22</v>
      </c>
      <c r="B156" s="15">
        <f t="shared" si="36"/>
        <v>28</v>
      </c>
      <c r="C156" s="17">
        <v>15</v>
      </c>
      <c r="D156" s="18">
        <f t="shared" si="37"/>
        <v>13</v>
      </c>
      <c r="E156" s="17">
        <v>6</v>
      </c>
      <c r="F156" s="17">
        <v>7</v>
      </c>
      <c r="G156" s="18">
        <f t="shared" si="39"/>
        <v>0</v>
      </c>
      <c r="H156" s="17">
        <v>0</v>
      </c>
      <c r="I156" s="17">
        <v>0</v>
      </c>
    </row>
    <row r="157" spans="1:9" x14ac:dyDescent="0.2">
      <c r="A157" s="14" t="s">
        <v>23</v>
      </c>
      <c r="B157" s="15">
        <f t="shared" si="36"/>
        <v>1</v>
      </c>
      <c r="C157" s="17">
        <v>1</v>
      </c>
      <c r="D157" s="18">
        <f t="shared" si="37"/>
        <v>0</v>
      </c>
      <c r="E157" s="17">
        <v>0</v>
      </c>
      <c r="F157" s="17">
        <v>0</v>
      </c>
      <c r="G157" s="18">
        <f t="shared" si="39"/>
        <v>0</v>
      </c>
      <c r="H157" s="17">
        <v>0</v>
      </c>
      <c r="I157" s="17">
        <v>0</v>
      </c>
    </row>
    <row r="158" spans="1:9" x14ac:dyDescent="0.2">
      <c r="A158" s="12" t="s">
        <v>26</v>
      </c>
      <c r="B158" s="13">
        <f>SUM(B159:B170)</f>
        <v>164</v>
      </c>
      <c r="C158" s="13">
        <f t="shared" ref="C158:I158" si="40">SUM(C159:C170)</f>
        <v>80</v>
      </c>
      <c r="D158" s="13">
        <f t="shared" si="40"/>
        <v>75</v>
      </c>
      <c r="E158" s="13">
        <f t="shared" si="40"/>
        <v>42</v>
      </c>
      <c r="F158" s="13">
        <f t="shared" si="40"/>
        <v>33</v>
      </c>
      <c r="G158" s="13">
        <f t="shared" si="40"/>
        <v>9</v>
      </c>
      <c r="H158" s="13">
        <f t="shared" si="40"/>
        <v>5</v>
      </c>
      <c r="I158" s="13">
        <f t="shared" si="40"/>
        <v>4</v>
      </c>
    </row>
    <row r="159" spans="1:9" x14ac:dyDescent="0.2">
      <c r="A159" s="14" t="s">
        <v>12</v>
      </c>
      <c r="B159" s="15">
        <f>+C159+D159+G159</f>
        <v>41</v>
      </c>
      <c r="C159" s="17">
        <v>22</v>
      </c>
      <c r="D159" s="18">
        <f>+E159+F159</f>
        <v>17</v>
      </c>
      <c r="E159" s="17">
        <v>10</v>
      </c>
      <c r="F159" s="17">
        <v>7</v>
      </c>
      <c r="G159" s="18">
        <f>+H159+I159</f>
        <v>2</v>
      </c>
      <c r="H159" s="17">
        <v>1</v>
      </c>
      <c r="I159" s="17">
        <v>1</v>
      </c>
    </row>
    <row r="160" spans="1:9" x14ac:dyDescent="0.2">
      <c r="A160" s="14" t="s">
        <v>13</v>
      </c>
      <c r="B160" s="15">
        <f t="shared" ref="B160:B170" si="41">+C160+D160+G160</f>
        <v>10</v>
      </c>
      <c r="C160" s="17">
        <v>5</v>
      </c>
      <c r="D160" s="18">
        <f t="shared" ref="D160:D170" si="42">+E160+F160</f>
        <v>5</v>
      </c>
      <c r="E160" s="17">
        <v>3</v>
      </c>
      <c r="F160" s="17">
        <v>2</v>
      </c>
      <c r="G160" s="18">
        <f t="shared" ref="G160:G170" si="43">+H160+I160</f>
        <v>0</v>
      </c>
      <c r="H160" s="17">
        <v>0</v>
      </c>
      <c r="I160" s="17">
        <v>0</v>
      </c>
    </row>
    <row r="161" spans="1:9" x14ac:dyDescent="0.2">
      <c r="A161" s="14" t="s">
        <v>14</v>
      </c>
      <c r="B161" s="15">
        <f t="shared" si="41"/>
        <v>1</v>
      </c>
      <c r="C161" s="17">
        <v>1</v>
      </c>
      <c r="D161" s="18">
        <f t="shared" si="42"/>
        <v>0</v>
      </c>
      <c r="E161" s="17">
        <v>0</v>
      </c>
      <c r="F161" s="17">
        <v>0</v>
      </c>
      <c r="G161" s="18">
        <f t="shared" si="43"/>
        <v>0</v>
      </c>
      <c r="H161" s="17">
        <v>0</v>
      </c>
      <c r="I161" s="17">
        <v>0</v>
      </c>
    </row>
    <row r="162" spans="1:9" x14ac:dyDescent="0.2">
      <c r="A162" s="14" t="s">
        <v>15</v>
      </c>
      <c r="B162" s="15">
        <f t="shared" si="41"/>
        <v>23</v>
      </c>
      <c r="C162" s="17">
        <v>9</v>
      </c>
      <c r="D162" s="18">
        <f t="shared" si="42"/>
        <v>12</v>
      </c>
      <c r="E162" s="17">
        <v>7</v>
      </c>
      <c r="F162" s="17">
        <v>5</v>
      </c>
      <c r="G162" s="18">
        <f t="shared" si="43"/>
        <v>2</v>
      </c>
      <c r="H162" s="17">
        <v>1</v>
      </c>
      <c r="I162" s="17">
        <v>1</v>
      </c>
    </row>
    <row r="163" spans="1:9" x14ac:dyDescent="0.2">
      <c r="A163" s="14" t="s">
        <v>16</v>
      </c>
      <c r="B163" s="15">
        <f t="shared" si="41"/>
        <v>6</v>
      </c>
      <c r="C163" s="17">
        <v>2</v>
      </c>
      <c r="D163" s="18">
        <f t="shared" si="42"/>
        <v>2</v>
      </c>
      <c r="E163" s="17">
        <v>1</v>
      </c>
      <c r="F163" s="17">
        <v>1</v>
      </c>
      <c r="G163" s="18">
        <f t="shared" si="43"/>
        <v>2</v>
      </c>
      <c r="H163" s="17">
        <v>1</v>
      </c>
      <c r="I163" s="17">
        <v>1</v>
      </c>
    </row>
    <row r="164" spans="1:9" x14ac:dyDescent="0.2">
      <c r="A164" s="14" t="s">
        <v>17</v>
      </c>
      <c r="B164" s="15">
        <f t="shared" si="41"/>
        <v>0</v>
      </c>
      <c r="C164" s="17">
        <v>0</v>
      </c>
      <c r="D164" s="18">
        <f t="shared" si="42"/>
        <v>0</v>
      </c>
      <c r="E164" s="17">
        <v>0</v>
      </c>
      <c r="F164" s="17">
        <v>0</v>
      </c>
      <c r="G164" s="18">
        <f t="shared" si="43"/>
        <v>0</v>
      </c>
      <c r="H164" s="17">
        <v>0</v>
      </c>
      <c r="I164" s="17">
        <v>0</v>
      </c>
    </row>
    <row r="165" spans="1:9" x14ac:dyDescent="0.2">
      <c r="A165" s="14" t="s">
        <v>18</v>
      </c>
      <c r="B165" s="15">
        <f t="shared" si="41"/>
        <v>7</v>
      </c>
      <c r="C165" s="17">
        <v>5</v>
      </c>
      <c r="D165" s="18">
        <f t="shared" si="42"/>
        <v>2</v>
      </c>
      <c r="E165" s="17">
        <v>1</v>
      </c>
      <c r="F165" s="17">
        <v>1</v>
      </c>
      <c r="G165" s="18">
        <f t="shared" si="43"/>
        <v>0</v>
      </c>
      <c r="H165" s="17">
        <v>0</v>
      </c>
      <c r="I165" s="17">
        <v>0</v>
      </c>
    </row>
    <row r="166" spans="1:9" x14ac:dyDescent="0.2">
      <c r="A166" s="14" t="s">
        <v>19</v>
      </c>
      <c r="B166" s="15">
        <f t="shared" si="41"/>
        <v>13</v>
      </c>
      <c r="C166" s="17">
        <v>6</v>
      </c>
      <c r="D166" s="18">
        <f t="shared" si="42"/>
        <v>6</v>
      </c>
      <c r="E166" s="17">
        <v>4</v>
      </c>
      <c r="F166" s="17">
        <v>2</v>
      </c>
      <c r="G166" s="18">
        <f t="shared" si="43"/>
        <v>1</v>
      </c>
      <c r="H166" s="17">
        <v>1</v>
      </c>
      <c r="I166" s="17">
        <v>0</v>
      </c>
    </row>
    <row r="167" spans="1:9" x14ac:dyDescent="0.2">
      <c r="A167" s="14" t="s">
        <v>20</v>
      </c>
      <c r="B167" s="15">
        <f t="shared" si="41"/>
        <v>19</v>
      </c>
      <c r="C167" s="17">
        <v>6</v>
      </c>
      <c r="D167" s="18">
        <f t="shared" si="42"/>
        <v>13</v>
      </c>
      <c r="E167" s="17">
        <v>6</v>
      </c>
      <c r="F167" s="17">
        <v>7</v>
      </c>
      <c r="G167" s="18">
        <f t="shared" si="43"/>
        <v>0</v>
      </c>
      <c r="H167" s="17">
        <v>0</v>
      </c>
      <c r="I167" s="17">
        <v>0</v>
      </c>
    </row>
    <row r="168" spans="1:9" x14ac:dyDescent="0.2">
      <c r="A168" s="14" t="s">
        <v>21</v>
      </c>
      <c r="B168" s="15">
        <f t="shared" si="41"/>
        <v>16</v>
      </c>
      <c r="C168" s="17">
        <v>9</v>
      </c>
      <c r="D168" s="18">
        <f t="shared" si="42"/>
        <v>5</v>
      </c>
      <c r="E168" s="17">
        <v>3</v>
      </c>
      <c r="F168" s="17">
        <v>2</v>
      </c>
      <c r="G168" s="18">
        <f t="shared" si="43"/>
        <v>2</v>
      </c>
      <c r="H168" s="17">
        <v>1</v>
      </c>
      <c r="I168" s="17">
        <v>1</v>
      </c>
    </row>
    <row r="169" spans="1:9" x14ac:dyDescent="0.2">
      <c r="A169" s="14" t="s">
        <v>22</v>
      </c>
      <c r="B169" s="15">
        <f t="shared" si="41"/>
        <v>27</v>
      </c>
      <c r="C169" s="17">
        <v>14</v>
      </c>
      <c r="D169" s="18">
        <f t="shared" si="42"/>
        <v>13</v>
      </c>
      <c r="E169" s="17">
        <v>7</v>
      </c>
      <c r="F169" s="17">
        <v>6</v>
      </c>
      <c r="G169" s="18">
        <f t="shared" si="43"/>
        <v>0</v>
      </c>
      <c r="H169" s="17">
        <v>0</v>
      </c>
      <c r="I169" s="17">
        <v>0</v>
      </c>
    </row>
    <row r="170" spans="1:9" ht="12.75" thickBot="1" x14ac:dyDescent="0.25">
      <c r="A170" s="24" t="s">
        <v>23</v>
      </c>
      <c r="B170" s="25">
        <f t="shared" si="41"/>
        <v>1</v>
      </c>
      <c r="C170" s="26">
        <v>1</v>
      </c>
      <c r="D170" s="27">
        <f t="shared" si="42"/>
        <v>0</v>
      </c>
      <c r="E170" s="26">
        <v>0</v>
      </c>
      <c r="F170" s="26">
        <v>0</v>
      </c>
      <c r="G170" s="27">
        <f t="shared" si="43"/>
        <v>0</v>
      </c>
      <c r="H170" s="26">
        <v>0</v>
      </c>
      <c r="I170" s="26">
        <v>0</v>
      </c>
    </row>
    <row r="171" spans="1:9" x14ac:dyDescent="0.2">
      <c r="A171" s="3" t="s">
        <v>27</v>
      </c>
    </row>
  </sheetData>
  <mergeCells count="21">
    <mergeCell ref="A72:I72"/>
    <mergeCell ref="A77:I78"/>
    <mergeCell ref="A79:I79"/>
    <mergeCell ref="A80:A82"/>
    <mergeCell ref="B80:B82"/>
    <mergeCell ref="C80:I80"/>
    <mergeCell ref="C81:C82"/>
    <mergeCell ref="D81:F81"/>
    <mergeCell ref="G81:I81"/>
    <mergeCell ref="A17:A19"/>
    <mergeCell ref="B17:B19"/>
    <mergeCell ref="C17:I17"/>
    <mergeCell ref="C18:C19"/>
    <mergeCell ref="D18:F18"/>
    <mergeCell ref="G18:I18"/>
    <mergeCell ref="A16:I16"/>
    <mergeCell ref="A1:I6"/>
    <mergeCell ref="A7:I10"/>
    <mergeCell ref="A11:I11"/>
    <mergeCell ref="A12:I13"/>
    <mergeCell ref="A14:I15"/>
  </mergeCells>
  <phoneticPr fontId="1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Yasmily Moran</dc:creator>
  <cp:lastModifiedBy>Yasmily Moran</cp:lastModifiedBy>
  <dcterms:created xsi:type="dcterms:W3CDTF">2023-07-12T14:08:39Z</dcterms:created>
  <dcterms:modified xsi:type="dcterms:W3CDTF">2023-07-20T16:30:00Z</dcterms:modified>
</cp:coreProperties>
</file>