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a enero-marzo 2024\Estadistica 2024 enero-marzo\"/>
    </mc:Choice>
  </mc:AlternateContent>
  <xr:revisionPtr revIDLastSave="0" documentId="13_ncr:1_{53007888-E89D-4246-AC7C-F8C3350E89D0}" xr6:coauthVersionLast="47" xr6:coauthVersionMax="47" xr10:uidLastSave="{00000000-0000-0000-0000-000000000000}"/>
  <bookViews>
    <workbookView xWindow="20370" yWindow="-120" windowWidth="21840" windowHeight="13140" xr2:uid="{9A1D9E62-4AAF-4CB4-BBFC-1DED7FB250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" i="1" l="1"/>
  <c r="H65" i="1"/>
  <c r="F65" i="1"/>
  <c r="E65" i="1"/>
  <c r="C65" i="1"/>
  <c r="C51" i="1"/>
  <c r="E51" i="1"/>
  <c r="F51" i="1"/>
  <c r="H51" i="1"/>
  <c r="I51" i="1"/>
  <c r="I37" i="1"/>
  <c r="H37" i="1"/>
  <c r="F37" i="1"/>
  <c r="E37" i="1"/>
  <c r="C37" i="1"/>
  <c r="D77" i="1"/>
  <c r="G78" i="1"/>
  <c r="C36" i="1"/>
  <c r="E36" i="1"/>
  <c r="F36" i="1"/>
  <c r="H36" i="1"/>
  <c r="I36" i="1"/>
  <c r="D78" i="1"/>
  <c r="B78" i="1" s="1"/>
  <c r="D66" i="1"/>
  <c r="G64" i="1"/>
  <c r="D64" i="1"/>
  <c r="D50" i="1"/>
  <c r="G50" i="1"/>
  <c r="C33" i="1"/>
  <c r="C24" i="1"/>
  <c r="G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I35" i="1"/>
  <c r="H35" i="1"/>
  <c r="F35" i="1"/>
  <c r="E35" i="1"/>
  <c r="C35" i="1"/>
  <c r="I34" i="1"/>
  <c r="H34" i="1"/>
  <c r="F34" i="1"/>
  <c r="E34" i="1"/>
  <c r="C34" i="1"/>
  <c r="I33" i="1"/>
  <c r="H33" i="1"/>
  <c r="F33" i="1"/>
  <c r="E33" i="1"/>
  <c r="I32" i="1"/>
  <c r="H32" i="1"/>
  <c r="F32" i="1"/>
  <c r="E32" i="1"/>
  <c r="C32" i="1"/>
  <c r="I31" i="1"/>
  <c r="H31" i="1"/>
  <c r="F31" i="1"/>
  <c r="E31" i="1"/>
  <c r="C31" i="1"/>
  <c r="I30" i="1"/>
  <c r="H30" i="1"/>
  <c r="F30" i="1"/>
  <c r="E30" i="1"/>
  <c r="C30" i="1"/>
  <c r="I29" i="1"/>
  <c r="H29" i="1"/>
  <c r="F29" i="1"/>
  <c r="E29" i="1"/>
  <c r="C29" i="1"/>
  <c r="I28" i="1"/>
  <c r="H28" i="1"/>
  <c r="F28" i="1"/>
  <c r="E28" i="1"/>
  <c r="C28" i="1"/>
  <c r="I27" i="1"/>
  <c r="H27" i="1"/>
  <c r="F27" i="1"/>
  <c r="E27" i="1"/>
  <c r="C27" i="1"/>
  <c r="I26" i="1"/>
  <c r="H26" i="1"/>
  <c r="F26" i="1"/>
  <c r="E26" i="1"/>
  <c r="C26" i="1"/>
  <c r="I25" i="1"/>
  <c r="H25" i="1"/>
  <c r="F25" i="1"/>
  <c r="E25" i="1"/>
  <c r="C25" i="1"/>
  <c r="I24" i="1"/>
  <c r="H24" i="1"/>
  <c r="F24" i="1"/>
  <c r="E24" i="1"/>
  <c r="G51" i="1" l="1"/>
  <c r="G37" i="1"/>
  <c r="D65" i="1"/>
  <c r="C23" i="1"/>
  <c r="G65" i="1"/>
  <c r="D51" i="1"/>
  <c r="D36" i="1"/>
  <c r="D37" i="1"/>
  <c r="G36" i="1"/>
  <c r="B60" i="1"/>
  <c r="B57" i="1"/>
  <c r="B53" i="1"/>
  <c r="B46" i="1"/>
  <c r="B47" i="1"/>
  <c r="B54" i="1"/>
  <c r="B64" i="1"/>
  <c r="B38" i="1"/>
  <c r="B50" i="1"/>
  <c r="E23" i="1"/>
  <c r="B72" i="1"/>
  <c r="B76" i="1"/>
  <c r="D35" i="1"/>
  <c r="B42" i="1"/>
  <c r="B66" i="1"/>
  <c r="G28" i="1"/>
  <c r="D29" i="1"/>
  <c r="F23" i="1"/>
  <c r="G32" i="1"/>
  <c r="B67" i="1"/>
  <c r="G25" i="1"/>
  <c r="D27" i="1"/>
  <c r="B45" i="1"/>
  <c r="B70" i="1"/>
  <c r="B74" i="1"/>
  <c r="B52" i="1"/>
  <c r="B63" i="1"/>
  <c r="B61" i="1"/>
  <c r="I23" i="1"/>
  <c r="B73" i="1"/>
  <c r="B71" i="1"/>
  <c r="D28" i="1"/>
  <c r="B28" i="1" s="1"/>
  <c r="B59" i="1"/>
  <c r="B77" i="1"/>
  <c r="B39" i="1"/>
  <c r="G29" i="1"/>
  <c r="B40" i="1"/>
  <c r="B44" i="1"/>
  <c r="B75" i="1"/>
  <c r="G26" i="1"/>
  <c r="B48" i="1"/>
  <c r="B55" i="1"/>
  <c r="D33" i="1"/>
  <c r="H23" i="1"/>
  <c r="D31" i="1"/>
  <c r="G27" i="1"/>
  <c r="G31" i="1"/>
  <c r="G34" i="1"/>
  <c r="B58" i="1"/>
  <c r="B69" i="1"/>
  <c r="G30" i="1"/>
  <c r="D25" i="1"/>
  <c r="G33" i="1"/>
  <c r="B68" i="1"/>
  <c r="B43" i="1"/>
  <c r="D32" i="1"/>
  <c r="G35" i="1"/>
  <c r="B56" i="1"/>
  <c r="B62" i="1"/>
  <c r="B41" i="1"/>
  <c r="B49" i="1"/>
  <c r="D24" i="1"/>
  <c r="D26" i="1"/>
  <c r="D30" i="1"/>
  <c r="D34" i="1"/>
  <c r="G24" i="1"/>
  <c r="B36" i="1" l="1"/>
  <c r="B65" i="1"/>
  <c r="B51" i="1"/>
  <c r="B37" i="1"/>
  <c r="B35" i="1"/>
  <c r="B32" i="1"/>
  <c r="B30" i="1"/>
  <c r="B27" i="1"/>
  <c r="B29" i="1"/>
  <c r="B25" i="1"/>
  <c r="D23" i="1"/>
  <c r="G23" i="1"/>
  <c r="B26" i="1"/>
  <c r="B33" i="1"/>
  <c r="B24" i="1"/>
  <c r="B34" i="1"/>
  <c r="B31" i="1"/>
  <c r="B23" i="1" l="1"/>
</calcChain>
</file>

<file path=xl/sharedStrings.xml><?xml version="1.0" encoding="utf-8"?>
<sst xmlns="http://schemas.openxmlformats.org/spreadsheetml/2006/main" count="74" uniqueCount="31">
  <si>
    <t xml:space="preserve">Departamento de Investigación y Estadística                                                                              Observatorio de Igualdad y Equidad de Género  </t>
  </si>
  <si>
    <t>Casas de Acogida</t>
  </si>
  <si>
    <t>Cuadro 1</t>
  </si>
  <si>
    <t>Mes y Casa de acogida</t>
  </si>
  <si>
    <t>Número de protecciones</t>
  </si>
  <si>
    <t>Grupo poblacional</t>
  </si>
  <si>
    <t>Usuarias víctimas de violencia</t>
  </si>
  <si>
    <t>Menores de 13 años</t>
  </si>
  <si>
    <t>Adolescentes con 13 años o más</t>
  </si>
  <si>
    <t>Total</t>
  </si>
  <si>
    <t>Hombre</t>
  </si>
  <si>
    <t>Mujer</t>
  </si>
  <si>
    <t>Casa Modelo 3</t>
  </si>
  <si>
    <t>Casa Modelo 4</t>
  </si>
  <si>
    <t>Casa Modelo 5</t>
  </si>
  <si>
    <t>Casa Modelo 6</t>
  </si>
  <si>
    <t>Casa Modelo 7</t>
  </si>
  <si>
    <t>Casa Modelo 8</t>
  </si>
  <si>
    <t>Casa Modelo 9</t>
  </si>
  <si>
    <t>Casa Modelo 10</t>
  </si>
  <si>
    <t>Casa Modelo 11</t>
  </si>
  <si>
    <t>Casa Modelo 12</t>
  </si>
  <si>
    <t>Casa Modelo 13</t>
  </si>
  <si>
    <t>Casa Modelo 14</t>
  </si>
  <si>
    <t>Fuente: Departamento de Investigación y Estadística del Ministerio de la Mujer.</t>
  </si>
  <si>
    <t>República Dominicana: Número de protecciones otorgadas por el Ministerio de la Mujer a través de las casas de acogida, por grupo poblacional, según mes y casa de acogida, enero - marzo 2024</t>
  </si>
  <si>
    <t>Enero</t>
  </si>
  <si>
    <t>Febrero</t>
  </si>
  <si>
    <t>Marzo</t>
  </si>
  <si>
    <t>Datos estadísticos enero - marzo 2024</t>
  </si>
  <si>
    <t>CENTRO ANIBEL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</si>
</sst>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  <xf numFmtId="0" fontId="6" fillId="0" borderId="0" xfId="2"/>
    <xf numFmtId="0" fontId="9" fillId="2" borderId="0" xfId="1" applyFont="1" applyFill="1" applyAlignment="1">
      <alignment horizontal="left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/>
    </xf>
    <xf numFmtId="164" fontId="10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0" fontId="11" fillId="2" borderId="0" xfId="1" applyFont="1" applyFill="1" applyAlignment="1">
      <alignment horizontal="left" vertical="center" wrapText="1"/>
    </xf>
    <xf numFmtId="164" fontId="11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11" fillId="2" borderId="0" xfId="1" applyNumberFormat="1" applyFont="1" applyFill="1" applyAlignment="1">
      <alignment horizontal="center" wrapText="1"/>
    </xf>
    <xf numFmtId="164" fontId="10" fillId="2" borderId="0" xfId="3" applyNumberFormat="1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3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</cellXfs>
  <cellStyles count="4">
    <cellStyle name="Normal" xfId="0" builtinId="0"/>
    <cellStyle name="Normal_Casa Acogida" xfId="3" xr:uid="{A3F3B0B6-C40B-4C30-81A0-73BA5ED22066}"/>
    <cellStyle name="Normal_Casa Acogida_1" xfId="2" xr:uid="{FC3FEEED-26D5-446A-83F6-7EF58C7EBFD8}"/>
    <cellStyle name="Normal_Hoja1 3" xfId="1" xr:uid="{868966D6-B618-4D3C-8C05-9F9448486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1561234</xdr:colOff>
      <xdr:row>2</xdr:row>
      <xdr:rowOff>29441</xdr:rowOff>
    </xdr:from>
    <xdr:to>
      <xdr:col>5</xdr:col>
      <xdr:colOff>283329</xdr:colOff>
      <xdr:row>6</xdr:row>
      <xdr:rowOff>21495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0B3A17-08C4-4778-BE37-998EBC075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234" y="391391"/>
          <a:ext cx="2855945" cy="71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0BD64-DA11-4ED6-AEDA-7B3C7BABA2F3}">
  <dimension ref="A1:P81"/>
  <sheetViews>
    <sheetView tabSelected="1" zoomScaleNormal="100" workbookViewId="0">
      <selection activeCell="L13" sqref="L13"/>
    </sheetView>
  </sheetViews>
  <sheetFormatPr defaultColWidth="11.42578125" defaultRowHeight="12" x14ac:dyDescent="0.2"/>
  <cols>
    <col min="1" max="1" width="25.5703125" style="2" customWidth="1"/>
    <col min="2" max="2" width="12.28515625" style="21" customWidth="1"/>
    <col min="3" max="3" width="10.42578125" style="21" customWidth="1"/>
    <col min="4" max="4" width="5.7109375" style="21" customWidth="1"/>
    <col min="5" max="5" width="8" style="21" customWidth="1"/>
    <col min="6" max="6" width="6.7109375" style="21" customWidth="1"/>
    <col min="7" max="7" width="6.28515625" style="21" customWidth="1"/>
    <col min="8" max="8" width="7.5703125" style="21" customWidth="1"/>
    <col min="9" max="9" width="7.140625" style="21" customWidth="1"/>
    <col min="10" max="11" width="11.42578125" style="2"/>
    <col min="12" max="13" width="17.5703125" style="2" customWidth="1"/>
    <col min="14" max="16384" width="11.42578125" style="2"/>
  </cols>
  <sheetData>
    <row r="1" spans="1:9" s="1" customFormat="1" ht="14.25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s="1" customFormat="1" ht="14.25" x14ac:dyDescent="0.2">
      <c r="A2" s="25"/>
      <c r="B2" s="25"/>
      <c r="C2" s="25"/>
      <c r="D2" s="25"/>
      <c r="E2" s="25"/>
      <c r="F2" s="25"/>
      <c r="G2" s="25"/>
      <c r="H2" s="25"/>
      <c r="I2" s="25"/>
    </row>
    <row r="3" spans="1:9" s="1" customFormat="1" ht="14.25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9" s="1" customFormat="1" ht="14.25" x14ac:dyDescent="0.2">
      <c r="A4" s="25"/>
      <c r="B4" s="25"/>
      <c r="C4" s="25"/>
      <c r="D4" s="25"/>
      <c r="E4" s="25"/>
      <c r="F4" s="25"/>
      <c r="G4" s="25"/>
      <c r="H4" s="25"/>
      <c r="I4" s="25"/>
    </row>
    <row r="5" spans="1:9" s="1" customFormat="1" ht="14.25" x14ac:dyDescent="0.2">
      <c r="A5" s="25"/>
      <c r="B5" s="25"/>
      <c r="C5" s="25"/>
      <c r="D5" s="25"/>
      <c r="E5" s="25"/>
      <c r="F5" s="25"/>
      <c r="G5" s="25"/>
      <c r="H5" s="25"/>
      <c r="I5" s="25"/>
    </row>
    <row r="6" spans="1:9" s="1" customFormat="1" ht="14.25" x14ac:dyDescent="0.2">
      <c r="A6" s="25"/>
      <c r="B6" s="25"/>
      <c r="C6" s="25"/>
      <c r="D6" s="25"/>
      <c r="E6" s="25"/>
      <c r="F6" s="25"/>
      <c r="G6" s="25"/>
      <c r="H6" s="25"/>
      <c r="I6" s="25"/>
    </row>
    <row r="7" spans="1:9" s="1" customFormat="1" ht="14.25" customHeight="1" x14ac:dyDescent="0.2">
      <c r="A7" s="26" t="s">
        <v>0</v>
      </c>
      <c r="B7" s="26"/>
      <c r="C7" s="26"/>
      <c r="D7" s="26"/>
      <c r="E7" s="26"/>
      <c r="F7" s="26"/>
      <c r="G7" s="26"/>
      <c r="H7" s="26"/>
      <c r="I7" s="26"/>
    </row>
    <row r="8" spans="1:9" s="1" customFormat="1" ht="14.25" customHeight="1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s="1" customFormat="1" ht="14.25" customHeight="1" x14ac:dyDescent="0.2">
      <c r="A9" s="26"/>
      <c r="B9" s="26"/>
      <c r="C9" s="26"/>
      <c r="D9" s="26"/>
      <c r="E9" s="26"/>
      <c r="F9" s="26"/>
      <c r="G9" s="26"/>
      <c r="H9" s="26"/>
      <c r="I9" s="26"/>
    </row>
    <row r="10" spans="1:9" s="1" customFormat="1" ht="14.2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4.2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</row>
    <row r="12" spans="1:9" s="1" customFormat="1" ht="14.25" customHeight="1" x14ac:dyDescent="0.2">
      <c r="A12" s="26" t="s">
        <v>29</v>
      </c>
      <c r="B12" s="26"/>
      <c r="C12" s="26"/>
      <c r="D12" s="26"/>
      <c r="E12" s="26"/>
      <c r="F12" s="26"/>
      <c r="G12" s="26"/>
      <c r="H12" s="26"/>
      <c r="I12" s="26"/>
    </row>
    <row r="13" spans="1:9" s="1" customFormat="1" ht="14.25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s="1" customFormat="1" ht="14.25" x14ac:dyDescent="0.2">
      <c r="A14" s="27" t="s">
        <v>1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2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20.25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16" x14ac:dyDescent="0.2">
      <c r="A17" s="28" t="s">
        <v>2</v>
      </c>
      <c r="B17" s="28"/>
      <c r="C17" s="28"/>
      <c r="D17" s="28"/>
      <c r="E17" s="28"/>
      <c r="F17" s="28"/>
      <c r="G17" s="28"/>
      <c r="H17" s="28"/>
      <c r="I17" s="28"/>
    </row>
    <row r="18" spans="1:16" x14ac:dyDescent="0.2">
      <c r="A18" s="28"/>
      <c r="B18" s="28"/>
      <c r="C18" s="28"/>
      <c r="D18" s="28"/>
      <c r="E18" s="28"/>
      <c r="F18" s="28"/>
      <c r="G18" s="28"/>
      <c r="H18" s="28"/>
      <c r="I18" s="28"/>
    </row>
    <row r="19" spans="1:16" ht="44.25" customHeight="1" thickBot="1" x14ac:dyDescent="0.25">
      <c r="A19" s="24" t="s">
        <v>25</v>
      </c>
      <c r="B19" s="24"/>
      <c r="C19" s="24"/>
      <c r="D19" s="24"/>
      <c r="E19" s="24"/>
      <c r="F19" s="24"/>
      <c r="G19" s="24"/>
      <c r="H19" s="24"/>
      <c r="I19" s="24"/>
    </row>
    <row r="20" spans="1:16" ht="12" customHeight="1" x14ac:dyDescent="0.2">
      <c r="A20" s="30" t="s">
        <v>3</v>
      </c>
      <c r="B20" s="33" t="s">
        <v>4</v>
      </c>
      <c r="C20" s="33" t="s">
        <v>5</v>
      </c>
      <c r="D20" s="33"/>
      <c r="E20" s="33"/>
      <c r="F20" s="33"/>
      <c r="G20" s="33"/>
      <c r="H20" s="33"/>
      <c r="I20" s="33"/>
    </row>
    <row r="21" spans="1:16" ht="27" customHeight="1" x14ac:dyDescent="0.2">
      <c r="A21" s="31"/>
      <c r="B21" s="34"/>
      <c r="C21" s="34" t="s">
        <v>6</v>
      </c>
      <c r="D21" s="34" t="s">
        <v>7</v>
      </c>
      <c r="E21" s="34"/>
      <c r="F21" s="36"/>
      <c r="G21" s="34" t="s">
        <v>8</v>
      </c>
      <c r="H21" s="34"/>
      <c r="I21" s="34"/>
    </row>
    <row r="22" spans="1:16" ht="24.75" customHeight="1" thickBot="1" x14ac:dyDescent="0.25">
      <c r="A22" s="32"/>
      <c r="B22" s="35"/>
      <c r="C22" s="35"/>
      <c r="D22" s="3" t="s">
        <v>9</v>
      </c>
      <c r="E22" s="3" t="s">
        <v>10</v>
      </c>
      <c r="F22" s="3" t="s">
        <v>11</v>
      </c>
      <c r="G22" s="3" t="s">
        <v>9</v>
      </c>
      <c r="H22" s="3" t="s">
        <v>10</v>
      </c>
      <c r="I22" s="3" t="s">
        <v>11</v>
      </c>
      <c r="M22" s="4"/>
      <c r="N22" s="5"/>
      <c r="O22" s="5"/>
      <c r="P22" s="6"/>
    </row>
    <row r="23" spans="1:16" x14ac:dyDescent="0.2">
      <c r="A23" s="7" t="s">
        <v>9</v>
      </c>
      <c r="B23" s="8">
        <f>B37+B51+B65</f>
        <v>400</v>
      </c>
      <c r="C23" s="8">
        <f>C37+C51+C65</f>
        <v>195</v>
      </c>
      <c r="D23" s="8">
        <f t="shared" ref="D23:I23" si="0">D37+D51+D65</f>
        <v>189</v>
      </c>
      <c r="E23" s="8">
        <f t="shared" si="0"/>
        <v>94</v>
      </c>
      <c r="F23" s="8">
        <f t="shared" si="0"/>
        <v>95</v>
      </c>
      <c r="G23" s="8">
        <f t="shared" si="0"/>
        <v>16</v>
      </c>
      <c r="H23" s="8">
        <f t="shared" si="0"/>
        <v>4</v>
      </c>
      <c r="I23" s="8">
        <f t="shared" si="0"/>
        <v>12</v>
      </c>
    </row>
    <row r="24" spans="1:16" x14ac:dyDescent="0.2">
      <c r="A24" s="9" t="s">
        <v>12</v>
      </c>
      <c r="B24" s="10">
        <f>C24+D24+G24</f>
        <v>8</v>
      </c>
      <c r="C24" s="10">
        <f t="shared" ref="C24:I36" si="1">+C38+C52+C66</f>
        <v>7</v>
      </c>
      <c r="D24" s="10">
        <f t="shared" si="1"/>
        <v>1</v>
      </c>
      <c r="E24" s="10">
        <f t="shared" si="1"/>
        <v>0</v>
      </c>
      <c r="F24" s="10">
        <f t="shared" si="1"/>
        <v>1</v>
      </c>
      <c r="G24" s="10">
        <f t="shared" si="1"/>
        <v>0</v>
      </c>
      <c r="H24" s="10">
        <f t="shared" si="1"/>
        <v>0</v>
      </c>
      <c r="I24" s="10">
        <f t="shared" si="1"/>
        <v>0</v>
      </c>
    </row>
    <row r="25" spans="1:16" ht="14.25" customHeight="1" x14ac:dyDescent="0.2">
      <c r="A25" s="9" t="s">
        <v>13</v>
      </c>
      <c r="B25" s="10">
        <f t="shared" ref="B25:B35" si="2">C25+D25+G25</f>
        <v>9</v>
      </c>
      <c r="C25" s="10">
        <f t="shared" si="1"/>
        <v>4</v>
      </c>
      <c r="D25" s="10">
        <f t="shared" si="1"/>
        <v>4</v>
      </c>
      <c r="E25" s="10">
        <f t="shared" si="1"/>
        <v>3</v>
      </c>
      <c r="F25" s="10">
        <f t="shared" si="1"/>
        <v>1</v>
      </c>
      <c r="G25" s="10">
        <f t="shared" si="1"/>
        <v>1</v>
      </c>
      <c r="H25" s="10">
        <f t="shared" si="1"/>
        <v>0</v>
      </c>
      <c r="I25" s="10">
        <f t="shared" si="1"/>
        <v>1</v>
      </c>
    </row>
    <row r="26" spans="1:16" x14ac:dyDescent="0.2">
      <c r="A26" s="9" t="s">
        <v>14</v>
      </c>
      <c r="B26" s="10">
        <f t="shared" si="2"/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</row>
    <row r="27" spans="1:16" x14ac:dyDescent="0.2">
      <c r="A27" s="9" t="s">
        <v>15</v>
      </c>
      <c r="B27" s="10">
        <f t="shared" si="2"/>
        <v>26</v>
      </c>
      <c r="C27" s="10">
        <f t="shared" si="1"/>
        <v>12</v>
      </c>
      <c r="D27" s="10">
        <f t="shared" si="1"/>
        <v>13</v>
      </c>
      <c r="E27" s="10">
        <f t="shared" si="1"/>
        <v>9</v>
      </c>
      <c r="F27" s="10">
        <f t="shared" si="1"/>
        <v>4</v>
      </c>
      <c r="G27" s="10">
        <f t="shared" si="1"/>
        <v>1</v>
      </c>
      <c r="H27" s="10">
        <f t="shared" si="1"/>
        <v>0</v>
      </c>
      <c r="I27" s="10">
        <f t="shared" si="1"/>
        <v>1</v>
      </c>
    </row>
    <row r="28" spans="1:16" x14ac:dyDescent="0.2">
      <c r="A28" s="9" t="s">
        <v>16</v>
      </c>
      <c r="B28" s="10">
        <f t="shared" si="2"/>
        <v>14</v>
      </c>
      <c r="C28" s="10">
        <f t="shared" si="1"/>
        <v>7</v>
      </c>
      <c r="D28" s="10">
        <f t="shared" si="1"/>
        <v>6</v>
      </c>
      <c r="E28" s="10">
        <f t="shared" si="1"/>
        <v>3</v>
      </c>
      <c r="F28" s="10">
        <f t="shared" si="1"/>
        <v>3</v>
      </c>
      <c r="G28" s="10">
        <f t="shared" si="1"/>
        <v>1</v>
      </c>
      <c r="H28" s="10">
        <f t="shared" si="1"/>
        <v>1</v>
      </c>
      <c r="I28" s="10">
        <f t="shared" si="1"/>
        <v>0</v>
      </c>
    </row>
    <row r="29" spans="1:16" x14ac:dyDescent="0.2">
      <c r="A29" s="9" t="s">
        <v>17</v>
      </c>
      <c r="B29" s="10">
        <f t="shared" si="2"/>
        <v>9</v>
      </c>
      <c r="C29" s="10">
        <f t="shared" si="1"/>
        <v>4</v>
      </c>
      <c r="D29" s="10">
        <f t="shared" si="1"/>
        <v>2</v>
      </c>
      <c r="E29" s="10">
        <f t="shared" si="1"/>
        <v>1</v>
      </c>
      <c r="F29" s="10">
        <f t="shared" si="1"/>
        <v>1</v>
      </c>
      <c r="G29" s="10">
        <f t="shared" si="1"/>
        <v>3</v>
      </c>
      <c r="H29" s="10">
        <f t="shared" si="1"/>
        <v>1</v>
      </c>
      <c r="I29" s="10">
        <f t="shared" si="1"/>
        <v>2</v>
      </c>
    </row>
    <row r="30" spans="1:16" x14ac:dyDescent="0.2">
      <c r="A30" s="9" t="s">
        <v>18</v>
      </c>
      <c r="B30" s="10">
        <f t="shared" si="2"/>
        <v>28</v>
      </c>
      <c r="C30" s="10">
        <f t="shared" si="1"/>
        <v>12</v>
      </c>
      <c r="D30" s="10">
        <f t="shared" si="1"/>
        <v>16</v>
      </c>
      <c r="E30" s="10">
        <f t="shared" si="1"/>
        <v>7</v>
      </c>
      <c r="F30" s="10">
        <f t="shared" si="1"/>
        <v>9</v>
      </c>
      <c r="G30" s="10">
        <f t="shared" si="1"/>
        <v>0</v>
      </c>
      <c r="H30" s="10">
        <f t="shared" si="1"/>
        <v>0</v>
      </c>
      <c r="I30" s="10">
        <f t="shared" si="1"/>
        <v>0</v>
      </c>
    </row>
    <row r="31" spans="1:16" x14ac:dyDescent="0.2">
      <c r="A31" s="9" t="s">
        <v>19</v>
      </c>
      <c r="B31" s="10">
        <f t="shared" si="2"/>
        <v>19</v>
      </c>
      <c r="C31" s="10">
        <f t="shared" si="1"/>
        <v>9</v>
      </c>
      <c r="D31" s="10">
        <f t="shared" si="1"/>
        <v>10</v>
      </c>
      <c r="E31" s="10">
        <f t="shared" si="1"/>
        <v>7</v>
      </c>
      <c r="F31" s="10">
        <f t="shared" si="1"/>
        <v>3</v>
      </c>
      <c r="G31" s="10">
        <f t="shared" si="1"/>
        <v>0</v>
      </c>
      <c r="H31" s="10">
        <f t="shared" si="1"/>
        <v>0</v>
      </c>
      <c r="I31" s="10">
        <f t="shared" si="1"/>
        <v>0</v>
      </c>
    </row>
    <row r="32" spans="1:16" x14ac:dyDescent="0.2">
      <c r="A32" s="9" t="s">
        <v>20</v>
      </c>
      <c r="B32" s="10">
        <f t="shared" si="2"/>
        <v>3</v>
      </c>
      <c r="C32" s="10">
        <f t="shared" si="1"/>
        <v>1</v>
      </c>
      <c r="D32" s="10">
        <f t="shared" si="1"/>
        <v>2</v>
      </c>
      <c r="E32" s="10">
        <f t="shared" si="1"/>
        <v>2</v>
      </c>
      <c r="F32" s="10">
        <f t="shared" si="1"/>
        <v>0</v>
      </c>
      <c r="G32" s="10">
        <f t="shared" si="1"/>
        <v>0</v>
      </c>
      <c r="H32" s="10">
        <f t="shared" si="1"/>
        <v>0</v>
      </c>
      <c r="I32" s="10">
        <f t="shared" si="1"/>
        <v>0</v>
      </c>
    </row>
    <row r="33" spans="1:9" x14ac:dyDescent="0.2">
      <c r="A33" s="9" t="s">
        <v>21</v>
      </c>
      <c r="B33" s="10">
        <f t="shared" si="2"/>
        <v>43</v>
      </c>
      <c r="C33" s="10">
        <f t="shared" si="1"/>
        <v>23</v>
      </c>
      <c r="D33" s="10">
        <f t="shared" si="1"/>
        <v>17</v>
      </c>
      <c r="E33" s="10">
        <f t="shared" si="1"/>
        <v>7</v>
      </c>
      <c r="F33" s="10">
        <f t="shared" si="1"/>
        <v>10</v>
      </c>
      <c r="G33" s="10">
        <f t="shared" si="1"/>
        <v>3</v>
      </c>
      <c r="H33" s="10">
        <f t="shared" si="1"/>
        <v>0</v>
      </c>
      <c r="I33" s="10">
        <f t="shared" si="1"/>
        <v>3</v>
      </c>
    </row>
    <row r="34" spans="1:9" x14ac:dyDescent="0.2">
      <c r="A34" s="9" t="s">
        <v>22</v>
      </c>
      <c r="B34" s="10">
        <f t="shared" si="2"/>
        <v>71</v>
      </c>
      <c r="C34" s="10">
        <f t="shared" si="1"/>
        <v>33</v>
      </c>
      <c r="D34" s="10">
        <f t="shared" si="1"/>
        <v>36</v>
      </c>
      <c r="E34" s="10">
        <f t="shared" si="1"/>
        <v>14</v>
      </c>
      <c r="F34" s="10">
        <f t="shared" si="1"/>
        <v>22</v>
      </c>
      <c r="G34" s="10">
        <f t="shared" si="1"/>
        <v>2</v>
      </c>
      <c r="H34" s="10">
        <f t="shared" si="1"/>
        <v>1</v>
      </c>
      <c r="I34" s="10">
        <f t="shared" si="1"/>
        <v>1</v>
      </c>
    </row>
    <row r="35" spans="1:9" x14ac:dyDescent="0.2">
      <c r="A35" s="9" t="s">
        <v>23</v>
      </c>
      <c r="B35" s="10">
        <f t="shared" si="2"/>
        <v>8</v>
      </c>
      <c r="C35" s="10">
        <f t="shared" si="1"/>
        <v>6</v>
      </c>
      <c r="D35" s="10">
        <f t="shared" si="1"/>
        <v>2</v>
      </c>
      <c r="E35" s="10">
        <f t="shared" si="1"/>
        <v>2</v>
      </c>
      <c r="F35" s="10">
        <f t="shared" si="1"/>
        <v>0</v>
      </c>
      <c r="G35" s="10">
        <f t="shared" si="1"/>
        <v>0</v>
      </c>
      <c r="H35" s="10">
        <f t="shared" si="1"/>
        <v>0</v>
      </c>
      <c r="I35" s="10">
        <f t="shared" si="1"/>
        <v>0</v>
      </c>
    </row>
    <row r="36" spans="1:9" x14ac:dyDescent="0.2">
      <c r="A36" s="9" t="s">
        <v>30</v>
      </c>
      <c r="B36" s="10">
        <f t="shared" ref="B36" si="3">C36+D36+G36</f>
        <v>162</v>
      </c>
      <c r="C36" s="10">
        <f t="shared" si="1"/>
        <v>77</v>
      </c>
      <c r="D36" s="10">
        <f t="shared" si="1"/>
        <v>80</v>
      </c>
      <c r="E36" s="10">
        <f t="shared" si="1"/>
        <v>39</v>
      </c>
      <c r="F36" s="10">
        <f t="shared" si="1"/>
        <v>41</v>
      </c>
      <c r="G36" s="10">
        <f t="shared" si="1"/>
        <v>5</v>
      </c>
      <c r="H36" s="10">
        <f t="shared" si="1"/>
        <v>1</v>
      </c>
      <c r="I36" s="10">
        <f t="shared" si="1"/>
        <v>4</v>
      </c>
    </row>
    <row r="37" spans="1:9" x14ac:dyDescent="0.2">
      <c r="A37" s="11" t="s">
        <v>26</v>
      </c>
      <c r="B37" s="12">
        <f t="shared" ref="B37:I37" si="4">SUM(B38:B50)</f>
        <v>120</v>
      </c>
      <c r="C37" s="12">
        <f t="shared" si="4"/>
        <v>65</v>
      </c>
      <c r="D37" s="12">
        <f t="shared" si="4"/>
        <v>52</v>
      </c>
      <c r="E37" s="12">
        <f t="shared" si="4"/>
        <v>25</v>
      </c>
      <c r="F37" s="12">
        <f t="shared" si="4"/>
        <v>27</v>
      </c>
      <c r="G37" s="12">
        <f t="shared" si="4"/>
        <v>3</v>
      </c>
      <c r="H37" s="12">
        <f t="shared" si="4"/>
        <v>0</v>
      </c>
      <c r="I37" s="12">
        <f t="shared" si="4"/>
        <v>3</v>
      </c>
    </row>
    <row r="38" spans="1:9" x14ac:dyDescent="0.2">
      <c r="A38" s="13" t="s">
        <v>12</v>
      </c>
      <c r="B38" s="14">
        <f>+C38+D38+G38</f>
        <v>8</v>
      </c>
      <c r="C38" s="15">
        <v>7</v>
      </c>
      <c r="D38" s="15">
        <f>E38+F38</f>
        <v>1</v>
      </c>
      <c r="E38" s="15">
        <v>0</v>
      </c>
      <c r="F38" s="15">
        <v>1</v>
      </c>
      <c r="G38" s="15">
        <f>H38+I38</f>
        <v>0</v>
      </c>
      <c r="H38" s="15">
        <v>0</v>
      </c>
      <c r="I38" s="15">
        <v>0</v>
      </c>
    </row>
    <row r="39" spans="1:9" x14ac:dyDescent="0.2">
      <c r="A39" s="13" t="s">
        <v>13</v>
      </c>
      <c r="B39" s="14">
        <f t="shared" ref="B39:B49" si="5">+C39+D39+G39</f>
        <v>4</v>
      </c>
      <c r="C39" s="15">
        <v>2</v>
      </c>
      <c r="D39" s="15">
        <f t="shared" ref="D39:D49" si="6">E39+F39</f>
        <v>2</v>
      </c>
      <c r="E39" s="15">
        <v>1</v>
      </c>
      <c r="F39" s="15">
        <v>1</v>
      </c>
      <c r="G39" s="15">
        <f t="shared" ref="G39:G49" si="7">H39+I39</f>
        <v>0</v>
      </c>
      <c r="H39" s="15">
        <v>0</v>
      </c>
      <c r="I39" s="15">
        <v>0</v>
      </c>
    </row>
    <row r="40" spans="1:9" x14ac:dyDescent="0.2">
      <c r="A40" s="13" t="s">
        <v>14</v>
      </c>
      <c r="B40" s="14">
        <f t="shared" si="5"/>
        <v>0</v>
      </c>
      <c r="C40" s="15">
        <v>0</v>
      </c>
      <c r="D40" s="15">
        <f t="shared" si="6"/>
        <v>0</v>
      </c>
      <c r="E40" s="15">
        <v>0</v>
      </c>
      <c r="F40" s="15">
        <v>0</v>
      </c>
      <c r="G40" s="15">
        <f t="shared" si="7"/>
        <v>0</v>
      </c>
      <c r="H40" s="15">
        <v>0</v>
      </c>
      <c r="I40" s="15">
        <v>0</v>
      </c>
    </row>
    <row r="41" spans="1:9" x14ac:dyDescent="0.2">
      <c r="A41" s="13" t="s">
        <v>15</v>
      </c>
      <c r="B41" s="14">
        <f t="shared" si="5"/>
        <v>4</v>
      </c>
      <c r="C41" s="15">
        <v>4</v>
      </c>
      <c r="D41" s="15">
        <f t="shared" si="6"/>
        <v>0</v>
      </c>
      <c r="E41" s="15">
        <v>0</v>
      </c>
      <c r="F41" s="15">
        <v>0</v>
      </c>
      <c r="G41" s="15">
        <f t="shared" si="7"/>
        <v>0</v>
      </c>
      <c r="H41" s="15">
        <v>0</v>
      </c>
      <c r="I41" s="15">
        <v>0</v>
      </c>
    </row>
    <row r="42" spans="1:9" x14ac:dyDescent="0.2">
      <c r="A42" s="13" t="s">
        <v>16</v>
      </c>
      <c r="B42" s="14">
        <f t="shared" si="5"/>
        <v>3</v>
      </c>
      <c r="C42" s="15">
        <v>2</v>
      </c>
      <c r="D42" s="15">
        <f t="shared" si="6"/>
        <v>1</v>
      </c>
      <c r="E42" s="15">
        <v>0</v>
      </c>
      <c r="F42" s="15">
        <v>1</v>
      </c>
      <c r="G42" s="15">
        <f t="shared" si="7"/>
        <v>0</v>
      </c>
      <c r="H42" s="15">
        <v>0</v>
      </c>
      <c r="I42" s="15">
        <v>0</v>
      </c>
    </row>
    <row r="43" spans="1:9" x14ac:dyDescent="0.2">
      <c r="A43" s="13" t="s">
        <v>17</v>
      </c>
      <c r="B43" s="14">
        <f t="shared" si="5"/>
        <v>4</v>
      </c>
      <c r="C43" s="15">
        <v>2</v>
      </c>
      <c r="D43" s="15">
        <f t="shared" si="6"/>
        <v>0</v>
      </c>
      <c r="E43" s="15">
        <v>0</v>
      </c>
      <c r="F43" s="15">
        <v>0</v>
      </c>
      <c r="G43" s="15">
        <f t="shared" si="7"/>
        <v>2</v>
      </c>
      <c r="H43" s="15">
        <v>0</v>
      </c>
      <c r="I43" s="15">
        <v>2</v>
      </c>
    </row>
    <row r="44" spans="1:9" x14ac:dyDescent="0.2">
      <c r="A44" s="13" t="s">
        <v>18</v>
      </c>
      <c r="B44" s="14">
        <f t="shared" si="5"/>
        <v>0</v>
      </c>
      <c r="C44" s="15">
        <v>0</v>
      </c>
      <c r="D44" s="15">
        <f t="shared" si="6"/>
        <v>0</v>
      </c>
      <c r="E44" s="15">
        <v>0</v>
      </c>
      <c r="F44" s="15">
        <v>0</v>
      </c>
      <c r="G44" s="15">
        <f t="shared" si="7"/>
        <v>0</v>
      </c>
      <c r="H44" s="15">
        <v>0</v>
      </c>
      <c r="I44" s="15">
        <v>0</v>
      </c>
    </row>
    <row r="45" spans="1:9" x14ac:dyDescent="0.2">
      <c r="A45" s="13" t="s">
        <v>19</v>
      </c>
      <c r="B45" s="14">
        <f t="shared" si="5"/>
        <v>4</v>
      </c>
      <c r="C45" s="15">
        <v>1</v>
      </c>
      <c r="D45" s="15">
        <f t="shared" si="6"/>
        <v>3</v>
      </c>
      <c r="E45" s="15">
        <v>3</v>
      </c>
      <c r="F45" s="15">
        <v>0</v>
      </c>
      <c r="G45" s="15">
        <f t="shared" si="7"/>
        <v>0</v>
      </c>
      <c r="H45" s="15">
        <v>0</v>
      </c>
      <c r="I45" s="15">
        <v>0</v>
      </c>
    </row>
    <row r="46" spans="1:9" x14ac:dyDescent="0.2">
      <c r="A46" s="13" t="s">
        <v>20</v>
      </c>
      <c r="B46" s="14">
        <f>+C46+D46+G46</f>
        <v>3</v>
      </c>
      <c r="C46" s="15">
        <v>1</v>
      </c>
      <c r="D46" s="15">
        <f t="shared" si="6"/>
        <v>2</v>
      </c>
      <c r="E46" s="15">
        <v>2</v>
      </c>
      <c r="F46" s="15">
        <v>0</v>
      </c>
      <c r="G46" s="15">
        <f t="shared" si="7"/>
        <v>0</v>
      </c>
      <c r="H46" s="15">
        <v>0</v>
      </c>
      <c r="I46" s="15">
        <v>0</v>
      </c>
    </row>
    <row r="47" spans="1:9" x14ac:dyDescent="0.2">
      <c r="A47" s="13" t="s">
        <v>21</v>
      </c>
      <c r="B47" s="14">
        <f>+C47+D47+G47</f>
        <v>18</v>
      </c>
      <c r="C47" s="15">
        <v>10</v>
      </c>
      <c r="D47" s="15">
        <f t="shared" si="6"/>
        <v>8</v>
      </c>
      <c r="E47" s="15">
        <v>2</v>
      </c>
      <c r="F47" s="15">
        <v>6</v>
      </c>
      <c r="G47" s="15">
        <f t="shared" si="7"/>
        <v>0</v>
      </c>
      <c r="H47" s="15">
        <v>0</v>
      </c>
      <c r="I47" s="15">
        <v>0</v>
      </c>
    </row>
    <row r="48" spans="1:9" x14ac:dyDescent="0.2">
      <c r="A48" s="13" t="s">
        <v>22</v>
      </c>
      <c r="B48" s="14">
        <f t="shared" si="5"/>
        <v>35</v>
      </c>
      <c r="C48" s="15">
        <v>19</v>
      </c>
      <c r="D48" s="15">
        <f t="shared" si="6"/>
        <v>15</v>
      </c>
      <c r="E48" s="15">
        <v>9</v>
      </c>
      <c r="F48" s="15">
        <v>6</v>
      </c>
      <c r="G48" s="15">
        <f t="shared" si="7"/>
        <v>1</v>
      </c>
      <c r="H48" s="15">
        <v>0</v>
      </c>
      <c r="I48" s="15">
        <v>1</v>
      </c>
    </row>
    <row r="49" spans="1:9" x14ac:dyDescent="0.2">
      <c r="A49" s="13" t="s">
        <v>23</v>
      </c>
      <c r="B49" s="14">
        <f t="shared" si="5"/>
        <v>0</v>
      </c>
      <c r="C49" s="15">
        <v>0</v>
      </c>
      <c r="D49" s="15">
        <f t="shared" si="6"/>
        <v>0</v>
      </c>
      <c r="E49" s="15">
        <v>0</v>
      </c>
      <c r="F49" s="15">
        <v>0</v>
      </c>
      <c r="G49" s="15">
        <f t="shared" si="7"/>
        <v>0</v>
      </c>
      <c r="H49" s="15">
        <v>0</v>
      </c>
      <c r="I49" s="15">
        <v>0</v>
      </c>
    </row>
    <row r="50" spans="1:9" x14ac:dyDescent="0.2">
      <c r="A50" s="9" t="s">
        <v>30</v>
      </c>
      <c r="B50" s="14">
        <f t="shared" ref="B50" si="8">+C50+D50+G50</f>
        <v>37</v>
      </c>
      <c r="C50" s="15">
        <v>17</v>
      </c>
      <c r="D50" s="15">
        <f t="shared" ref="D50" si="9">E50+F50</f>
        <v>20</v>
      </c>
      <c r="E50" s="15">
        <v>8</v>
      </c>
      <c r="F50" s="15">
        <v>12</v>
      </c>
      <c r="G50" s="15">
        <f t="shared" ref="G50" si="10">H50+I50</f>
        <v>0</v>
      </c>
      <c r="H50" s="15">
        <v>0</v>
      </c>
      <c r="I50" s="15">
        <v>0</v>
      </c>
    </row>
    <row r="51" spans="1:9" x14ac:dyDescent="0.2">
      <c r="A51" s="11" t="s">
        <v>27</v>
      </c>
      <c r="B51" s="12">
        <f t="shared" ref="B51:I51" si="11">SUM(B52:B64)</f>
        <v>170</v>
      </c>
      <c r="C51" s="12">
        <f t="shared" si="11"/>
        <v>78</v>
      </c>
      <c r="D51" s="12">
        <f t="shared" si="11"/>
        <v>87</v>
      </c>
      <c r="E51" s="12">
        <f t="shared" si="11"/>
        <v>39</v>
      </c>
      <c r="F51" s="12">
        <f t="shared" si="11"/>
        <v>48</v>
      </c>
      <c r="G51" s="12">
        <f t="shared" si="11"/>
        <v>5</v>
      </c>
      <c r="H51" s="12">
        <f t="shared" si="11"/>
        <v>1</v>
      </c>
      <c r="I51" s="12">
        <f t="shared" si="11"/>
        <v>4</v>
      </c>
    </row>
    <row r="52" spans="1:9" x14ac:dyDescent="0.2">
      <c r="A52" s="13" t="s">
        <v>12</v>
      </c>
      <c r="B52" s="14">
        <f>+C52+D52+G52</f>
        <v>0</v>
      </c>
      <c r="C52" s="16">
        <v>0</v>
      </c>
      <c r="D52" s="17">
        <f>+E52+F52</f>
        <v>0</v>
      </c>
      <c r="E52" s="16">
        <v>0</v>
      </c>
      <c r="F52" s="16">
        <v>0</v>
      </c>
      <c r="G52" s="17">
        <f>+H52+I52</f>
        <v>0</v>
      </c>
      <c r="H52" s="16">
        <v>0</v>
      </c>
      <c r="I52" s="16">
        <v>0</v>
      </c>
    </row>
    <row r="53" spans="1:9" x14ac:dyDescent="0.2">
      <c r="A53" s="13" t="s">
        <v>13</v>
      </c>
      <c r="B53" s="14">
        <f t="shared" ref="B53:B64" si="12">+C53+D53+G53</f>
        <v>3</v>
      </c>
      <c r="C53" s="16">
        <v>1</v>
      </c>
      <c r="D53" s="17">
        <f t="shared" ref="D53:D63" si="13">+E53+F53</f>
        <v>2</v>
      </c>
      <c r="E53" s="16">
        <v>2</v>
      </c>
      <c r="F53" s="16">
        <v>0</v>
      </c>
      <c r="G53" s="17">
        <f t="shared" ref="G53:G63" si="14">+H53+I53</f>
        <v>0</v>
      </c>
      <c r="H53" s="16">
        <v>0</v>
      </c>
      <c r="I53" s="16">
        <v>0</v>
      </c>
    </row>
    <row r="54" spans="1:9" x14ac:dyDescent="0.2">
      <c r="A54" s="13" t="s">
        <v>14</v>
      </c>
      <c r="B54" s="14">
        <f t="shared" si="12"/>
        <v>0</v>
      </c>
      <c r="C54" s="16">
        <v>0</v>
      </c>
      <c r="D54" s="17">
        <f t="shared" si="13"/>
        <v>0</v>
      </c>
      <c r="E54" s="16">
        <v>0</v>
      </c>
      <c r="F54" s="16">
        <v>0</v>
      </c>
      <c r="G54" s="17">
        <f>+H54+I54</f>
        <v>0</v>
      </c>
      <c r="H54" s="16">
        <v>0</v>
      </c>
      <c r="I54" s="16">
        <v>0</v>
      </c>
    </row>
    <row r="55" spans="1:9" x14ac:dyDescent="0.2">
      <c r="A55" s="13" t="s">
        <v>15</v>
      </c>
      <c r="B55" s="14">
        <f t="shared" si="12"/>
        <v>11</v>
      </c>
      <c r="C55" s="16">
        <v>4</v>
      </c>
      <c r="D55" s="17">
        <f t="shared" si="13"/>
        <v>6</v>
      </c>
      <c r="E55" s="16">
        <v>5</v>
      </c>
      <c r="F55" s="16">
        <v>1</v>
      </c>
      <c r="G55" s="17">
        <f t="shared" si="14"/>
        <v>1</v>
      </c>
      <c r="H55" s="16">
        <v>0</v>
      </c>
      <c r="I55" s="16">
        <v>1</v>
      </c>
    </row>
    <row r="56" spans="1:9" x14ac:dyDescent="0.2">
      <c r="A56" s="13" t="s">
        <v>16</v>
      </c>
      <c r="B56" s="14">
        <f t="shared" si="12"/>
        <v>4</v>
      </c>
      <c r="C56" s="16">
        <v>2</v>
      </c>
      <c r="D56" s="17">
        <f t="shared" si="13"/>
        <v>2</v>
      </c>
      <c r="E56" s="16">
        <v>1</v>
      </c>
      <c r="F56" s="16">
        <v>1</v>
      </c>
      <c r="G56" s="17">
        <f t="shared" si="14"/>
        <v>0</v>
      </c>
      <c r="H56" s="16">
        <v>0</v>
      </c>
      <c r="I56" s="16">
        <v>0</v>
      </c>
    </row>
    <row r="57" spans="1:9" x14ac:dyDescent="0.2">
      <c r="A57" s="13" t="s">
        <v>17</v>
      </c>
      <c r="B57" s="14">
        <f t="shared" si="12"/>
        <v>3</v>
      </c>
      <c r="C57" s="16">
        <v>1</v>
      </c>
      <c r="D57" s="17">
        <f t="shared" si="13"/>
        <v>2</v>
      </c>
      <c r="E57" s="16">
        <v>1</v>
      </c>
      <c r="F57" s="16">
        <v>1</v>
      </c>
      <c r="G57" s="17">
        <f t="shared" si="14"/>
        <v>0</v>
      </c>
      <c r="H57" s="16">
        <v>0</v>
      </c>
      <c r="I57" s="16">
        <v>0</v>
      </c>
    </row>
    <row r="58" spans="1:9" x14ac:dyDescent="0.2">
      <c r="A58" s="13" t="s">
        <v>18</v>
      </c>
      <c r="B58" s="14">
        <f t="shared" si="12"/>
        <v>19</v>
      </c>
      <c r="C58" s="16">
        <v>8</v>
      </c>
      <c r="D58" s="17">
        <f t="shared" si="13"/>
        <v>11</v>
      </c>
      <c r="E58" s="16">
        <v>6</v>
      </c>
      <c r="F58" s="16">
        <v>5</v>
      </c>
      <c r="G58" s="17">
        <f t="shared" si="14"/>
        <v>0</v>
      </c>
      <c r="H58" s="16">
        <v>0</v>
      </c>
      <c r="I58" s="16">
        <v>0</v>
      </c>
    </row>
    <row r="59" spans="1:9" x14ac:dyDescent="0.2">
      <c r="A59" s="13" t="s">
        <v>19</v>
      </c>
      <c r="B59" s="14">
        <f t="shared" si="12"/>
        <v>11</v>
      </c>
      <c r="C59" s="16">
        <v>6</v>
      </c>
      <c r="D59" s="17">
        <f t="shared" si="13"/>
        <v>5</v>
      </c>
      <c r="E59" s="16">
        <v>3</v>
      </c>
      <c r="F59" s="16">
        <v>2</v>
      </c>
      <c r="G59" s="17">
        <f t="shared" si="14"/>
        <v>0</v>
      </c>
      <c r="H59" s="16">
        <v>0</v>
      </c>
      <c r="I59" s="16">
        <v>0</v>
      </c>
    </row>
    <row r="60" spans="1:9" x14ac:dyDescent="0.2">
      <c r="A60" s="13" t="s">
        <v>20</v>
      </c>
      <c r="B60" s="14">
        <f t="shared" si="12"/>
        <v>0</v>
      </c>
      <c r="C60" s="16">
        <v>0</v>
      </c>
      <c r="D60" s="17">
        <f t="shared" si="13"/>
        <v>0</v>
      </c>
      <c r="E60" s="16">
        <v>0</v>
      </c>
      <c r="F60" s="16">
        <v>0</v>
      </c>
      <c r="G60" s="17">
        <f t="shared" si="14"/>
        <v>0</v>
      </c>
      <c r="H60" s="16">
        <v>0</v>
      </c>
      <c r="I60" s="16">
        <v>0</v>
      </c>
    </row>
    <row r="61" spans="1:9" x14ac:dyDescent="0.2">
      <c r="A61" s="13" t="s">
        <v>21</v>
      </c>
      <c r="B61" s="14">
        <f t="shared" si="12"/>
        <v>9</v>
      </c>
      <c r="C61" s="16">
        <v>6</v>
      </c>
      <c r="D61" s="17">
        <f t="shared" si="13"/>
        <v>3</v>
      </c>
      <c r="E61" s="16">
        <v>2</v>
      </c>
      <c r="F61" s="16">
        <v>1</v>
      </c>
      <c r="G61" s="17">
        <f t="shared" si="14"/>
        <v>0</v>
      </c>
      <c r="H61" s="16">
        <v>0</v>
      </c>
      <c r="I61" s="16">
        <v>0</v>
      </c>
    </row>
    <row r="62" spans="1:9" x14ac:dyDescent="0.2">
      <c r="A62" s="13" t="s">
        <v>22</v>
      </c>
      <c r="B62" s="14">
        <f t="shared" si="12"/>
        <v>36</v>
      </c>
      <c r="C62" s="16">
        <v>14</v>
      </c>
      <c r="D62" s="17">
        <f t="shared" si="13"/>
        <v>21</v>
      </c>
      <c r="E62" s="16">
        <v>5</v>
      </c>
      <c r="F62" s="16">
        <v>16</v>
      </c>
      <c r="G62" s="17">
        <f t="shared" si="14"/>
        <v>1</v>
      </c>
      <c r="H62" s="16">
        <v>1</v>
      </c>
      <c r="I62" s="16">
        <v>0</v>
      </c>
    </row>
    <row r="63" spans="1:9" x14ac:dyDescent="0.2">
      <c r="A63" s="13" t="s">
        <v>23</v>
      </c>
      <c r="B63" s="14">
        <f t="shared" si="12"/>
        <v>3</v>
      </c>
      <c r="C63" s="16">
        <v>3</v>
      </c>
      <c r="D63" s="17">
        <f t="shared" si="13"/>
        <v>0</v>
      </c>
      <c r="E63" s="16">
        <v>0</v>
      </c>
      <c r="F63" s="16">
        <v>0</v>
      </c>
      <c r="G63" s="17">
        <f t="shared" si="14"/>
        <v>0</v>
      </c>
      <c r="H63" s="16">
        <v>0</v>
      </c>
      <c r="I63" s="16">
        <v>0</v>
      </c>
    </row>
    <row r="64" spans="1:9" x14ac:dyDescent="0.2">
      <c r="A64" s="9" t="s">
        <v>30</v>
      </c>
      <c r="B64" s="14">
        <f t="shared" si="12"/>
        <v>71</v>
      </c>
      <c r="C64" s="15">
        <v>33</v>
      </c>
      <c r="D64" s="15">
        <f t="shared" ref="D64" si="15">E64+F64</f>
        <v>35</v>
      </c>
      <c r="E64" s="15">
        <v>14</v>
      </c>
      <c r="F64" s="15">
        <v>21</v>
      </c>
      <c r="G64" s="15">
        <f t="shared" ref="G64" si="16">H64+I64</f>
        <v>3</v>
      </c>
      <c r="H64" s="15">
        <v>0</v>
      </c>
      <c r="I64" s="15">
        <v>3</v>
      </c>
    </row>
    <row r="65" spans="1:9" x14ac:dyDescent="0.2">
      <c r="A65" s="11" t="s">
        <v>28</v>
      </c>
      <c r="B65" s="12">
        <f t="shared" ref="B65:I65" si="17">SUM(B66:B78)</f>
        <v>110</v>
      </c>
      <c r="C65" s="12">
        <f t="shared" si="17"/>
        <v>52</v>
      </c>
      <c r="D65" s="12">
        <f t="shared" si="17"/>
        <v>50</v>
      </c>
      <c r="E65" s="12">
        <f t="shared" si="17"/>
        <v>30</v>
      </c>
      <c r="F65" s="12">
        <f t="shared" si="17"/>
        <v>20</v>
      </c>
      <c r="G65" s="12">
        <f t="shared" si="17"/>
        <v>8</v>
      </c>
      <c r="H65" s="12">
        <f t="shared" si="17"/>
        <v>3</v>
      </c>
      <c r="I65" s="12">
        <f t="shared" si="17"/>
        <v>5</v>
      </c>
    </row>
    <row r="66" spans="1:9" x14ac:dyDescent="0.2">
      <c r="A66" s="13" t="s">
        <v>12</v>
      </c>
      <c r="B66" s="14">
        <f>+C66+D66+G66</f>
        <v>0</v>
      </c>
      <c r="C66" s="16">
        <v>0</v>
      </c>
      <c r="D66" s="17">
        <f>+E66+F66</f>
        <v>0</v>
      </c>
      <c r="E66" s="16">
        <v>0</v>
      </c>
      <c r="F66" s="16">
        <v>0</v>
      </c>
      <c r="G66" s="17">
        <f>+H66+I66</f>
        <v>0</v>
      </c>
      <c r="H66" s="16">
        <v>0</v>
      </c>
      <c r="I66" s="16">
        <v>0</v>
      </c>
    </row>
    <row r="67" spans="1:9" x14ac:dyDescent="0.2">
      <c r="A67" s="13" t="s">
        <v>13</v>
      </c>
      <c r="B67" s="14">
        <f t="shared" ref="B67:B77" si="18">+C67+D67+G67</f>
        <v>2</v>
      </c>
      <c r="C67" s="16">
        <v>1</v>
      </c>
      <c r="D67" s="17">
        <f t="shared" ref="D67:D77" si="19">+E67+F67</f>
        <v>0</v>
      </c>
      <c r="E67" s="16">
        <v>0</v>
      </c>
      <c r="F67" s="16">
        <v>0</v>
      </c>
      <c r="G67" s="17">
        <f t="shared" ref="G67:G77" si="20">+H67+I67</f>
        <v>1</v>
      </c>
      <c r="H67" s="16">
        <v>0</v>
      </c>
      <c r="I67" s="16">
        <v>1</v>
      </c>
    </row>
    <row r="68" spans="1:9" x14ac:dyDescent="0.2">
      <c r="A68" s="13" t="s">
        <v>14</v>
      </c>
      <c r="B68" s="14">
        <f t="shared" si="18"/>
        <v>0</v>
      </c>
      <c r="C68" s="16">
        <v>0</v>
      </c>
      <c r="D68" s="17">
        <f t="shared" si="19"/>
        <v>0</v>
      </c>
      <c r="E68" s="16">
        <v>0</v>
      </c>
      <c r="F68" s="16">
        <v>0</v>
      </c>
      <c r="G68" s="17">
        <f t="shared" si="20"/>
        <v>0</v>
      </c>
      <c r="H68" s="16">
        <v>0</v>
      </c>
      <c r="I68" s="16">
        <v>0</v>
      </c>
    </row>
    <row r="69" spans="1:9" x14ac:dyDescent="0.2">
      <c r="A69" s="13" t="s">
        <v>15</v>
      </c>
      <c r="B69" s="14">
        <f t="shared" si="18"/>
        <v>11</v>
      </c>
      <c r="C69" s="16">
        <v>4</v>
      </c>
      <c r="D69" s="17">
        <f t="shared" si="19"/>
        <v>7</v>
      </c>
      <c r="E69" s="16">
        <v>4</v>
      </c>
      <c r="F69" s="16">
        <v>3</v>
      </c>
      <c r="G69" s="17">
        <f t="shared" si="20"/>
        <v>0</v>
      </c>
      <c r="H69" s="16">
        <v>0</v>
      </c>
      <c r="I69" s="16">
        <v>0</v>
      </c>
    </row>
    <row r="70" spans="1:9" x14ac:dyDescent="0.2">
      <c r="A70" s="13" t="s">
        <v>16</v>
      </c>
      <c r="B70" s="14">
        <f t="shared" si="18"/>
        <v>7</v>
      </c>
      <c r="C70" s="16">
        <v>3</v>
      </c>
      <c r="D70" s="17">
        <f t="shared" si="19"/>
        <v>3</v>
      </c>
      <c r="E70" s="16">
        <v>2</v>
      </c>
      <c r="F70" s="16">
        <v>1</v>
      </c>
      <c r="G70" s="17">
        <f t="shared" si="20"/>
        <v>1</v>
      </c>
      <c r="H70" s="16">
        <v>1</v>
      </c>
      <c r="I70" s="16">
        <v>0</v>
      </c>
    </row>
    <row r="71" spans="1:9" x14ac:dyDescent="0.2">
      <c r="A71" s="13" t="s">
        <v>17</v>
      </c>
      <c r="B71" s="14">
        <f t="shared" si="18"/>
        <v>2</v>
      </c>
      <c r="C71" s="16">
        <v>1</v>
      </c>
      <c r="D71" s="17">
        <f t="shared" si="19"/>
        <v>0</v>
      </c>
      <c r="E71" s="16">
        <v>0</v>
      </c>
      <c r="F71" s="16">
        <v>0</v>
      </c>
      <c r="G71" s="17">
        <f t="shared" si="20"/>
        <v>1</v>
      </c>
      <c r="H71" s="16">
        <v>1</v>
      </c>
      <c r="I71" s="16">
        <v>0</v>
      </c>
    </row>
    <row r="72" spans="1:9" x14ac:dyDescent="0.2">
      <c r="A72" s="13" t="s">
        <v>18</v>
      </c>
      <c r="B72" s="14">
        <f t="shared" si="18"/>
        <v>9</v>
      </c>
      <c r="C72" s="16">
        <v>4</v>
      </c>
      <c r="D72" s="17">
        <f t="shared" si="19"/>
        <v>5</v>
      </c>
      <c r="E72" s="16">
        <v>1</v>
      </c>
      <c r="F72" s="16">
        <v>4</v>
      </c>
      <c r="G72" s="17">
        <f t="shared" si="20"/>
        <v>0</v>
      </c>
      <c r="H72" s="16">
        <v>0</v>
      </c>
      <c r="I72" s="16">
        <v>0</v>
      </c>
    </row>
    <row r="73" spans="1:9" x14ac:dyDescent="0.2">
      <c r="A73" s="13" t="s">
        <v>19</v>
      </c>
      <c r="B73" s="14">
        <f t="shared" si="18"/>
        <v>4</v>
      </c>
      <c r="C73" s="16">
        <v>2</v>
      </c>
      <c r="D73" s="17">
        <f t="shared" si="19"/>
        <v>2</v>
      </c>
      <c r="E73" s="16">
        <v>1</v>
      </c>
      <c r="F73" s="16">
        <v>1</v>
      </c>
      <c r="G73" s="17">
        <f t="shared" si="20"/>
        <v>0</v>
      </c>
      <c r="H73" s="16">
        <v>0</v>
      </c>
      <c r="I73" s="16">
        <v>0</v>
      </c>
    </row>
    <row r="74" spans="1:9" x14ac:dyDescent="0.2">
      <c r="A74" s="13" t="s">
        <v>20</v>
      </c>
      <c r="B74" s="14">
        <f t="shared" si="18"/>
        <v>0</v>
      </c>
      <c r="C74" s="16">
        <v>0</v>
      </c>
      <c r="D74" s="17">
        <f t="shared" si="19"/>
        <v>0</v>
      </c>
      <c r="E74" s="16">
        <v>0</v>
      </c>
      <c r="F74" s="16">
        <v>0</v>
      </c>
      <c r="G74" s="17">
        <f t="shared" si="20"/>
        <v>0</v>
      </c>
      <c r="H74" s="16">
        <v>0</v>
      </c>
      <c r="I74" s="16">
        <v>0</v>
      </c>
    </row>
    <row r="75" spans="1:9" x14ac:dyDescent="0.2">
      <c r="A75" s="13" t="s">
        <v>21</v>
      </c>
      <c r="B75" s="14">
        <f t="shared" si="18"/>
        <v>16</v>
      </c>
      <c r="C75" s="16">
        <v>7</v>
      </c>
      <c r="D75" s="17">
        <f t="shared" si="19"/>
        <v>6</v>
      </c>
      <c r="E75" s="16">
        <v>3</v>
      </c>
      <c r="F75" s="16">
        <v>3</v>
      </c>
      <c r="G75" s="17">
        <f t="shared" si="20"/>
        <v>3</v>
      </c>
      <c r="H75" s="16">
        <v>0</v>
      </c>
      <c r="I75" s="16">
        <v>3</v>
      </c>
    </row>
    <row r="76" spans="1:9" x14ac:dyDescent="0.2">
      <c r="A76" s="13" t="s">
        <v>22</v>
      </c>
      <c r="B76" s="14">
        <f t="shared" si="18"/>
        <v>0</v>
      </c>
      <c r="C76" s="16">
        <v>0</v>
      </c>
      <c r="D76" s="17">
        <f t="shared" si="19"/>
        <v>0</v>
      </c>
      <c r="E76" s="16">
        <v>0</v>
      </c>
      <c r="F76" s="16">
        <v>0</v>
      </c>
      <c r="G76" s="17">
        <f t="shared" si="20"/>
        <v>0</v>
      </c>
      <c r="H76" s="16">
        <v>0</v>
      </c>
      <c r="I76" s="16">
        <v>0</v>
      </c>
    </row>
    <row r="77" spans="1:9" x14ac:dyDescent="0.2">
      <c r="A77" s="13" t="s">
        <v>23</v>
      </c>
      <c r="B77" s="14">
        <f t="shared" si="18"/>
        <v>5</v>
      </c>
      <c r="C77" s="16">
        <v>3</v>
      </c>
      <c r="D77" s="17">
        <f t="shared" si="19"/>
        <v>2</v>
      </c>
      <c r="E77" s="16">
        <v>2</v>
      </c>
      <c r="F77" s="16">
        <v>0</v>
      </c>
      <c r="G77" s="17">
        <f t="shared" si="20"/>
        <v>0</v>
      </c>
      <c r="H77" s="16">
        <v>0</v>
      </c>
      <c r="I77" s="16">
        <v>0</v>
      </c>
    </row>
    <row r="78" spans="1:9" ht="12.75" thickBot="1" x14ac:dyDescent="0.25">
      <c r="A78" s="9" t="s">
        <v>30</v>
      </c>
      <c r="B78" s="14">
        <f>+C78+D78+G78</f>
        <v>54</v>
      </c>
      <c r="C78" s="16">
        <v>27</v>
      </c>
      <c r="D78" s="17">
        <f>+E78+F78</f>
        <v>25</v>
      </c>
      <c r="E78" s="16">
        <v>17</v>
      </c>
      <c r="F78" s="16">
        <v>8</v>
      </c>
      <c r="G78" s="17">
        <f>+H78+I78</f>
        <v>2</v>
      </c>
      <c r="H78" s="16">
        <v>1</v>
      </c>
      <c r="I78" s="16">
        <v>1</v>
      </c>
    </row>
    <row r="79" spans="1:9" x14ac:dyDescent="0.2">
      <c r="A79" s="29" t="s">
        <v>24</v>
      </c>
      <c r="B79" s="29"/>
      <c r="C79" s="29"/>
      <c r="D79" s="29"/>
      <c r="E79" s="29"/>
      <c r="F79" s="29"/>
      <c r="G79" s="29"/>
      <c r="H79" s="29"/>
      <c r="I79" s="29"/>
    </row>
    <row r="80" spans="1:9" x14ac:dyDescent="0.2">
      <c r="A80" s="18"/>
      <c r="B80" s="19"/>
      <c r="C80" s="19"/>
      <c r="D80" s="19"/>
      <c r="E80" s="19"/>
      <c r="F80" s="19"/>
      <c r="G80" s="19"/>
      <c r="H80" s="19"/>
      <c r="I80" s="19"/>
    </row>
    <row r="81" spans="1:1" ht="12.75" x14ac:dyDescent="0.2">
      <c r="A81" s="20"/>
    </row>
  </sheetData>
  <mergeCells count="13">
    <mergeCell ref="A79:I79"/>
    <mergeCell ref="A20:A22"/>
    <mergeCell ref="B20:B22"/>
    <mergeCell ref="C20:I20"/>
    <mergeCell ref="C21:C22"/>
    <mergeCell ref="D21:F21"/>
    <mergeCell ref="G21:I21"/>
    <mergeCell ref="A19:I19"/>
    <mergeCell ref="A1:I6"/>
    <mergeCell ref="A7:I11"/>
    <mergeCell ref="A12:I12"/>
    <mergeCell ref="A14:I15"/>
    <mergeCell ref="A17:I18"/>
  </mergeCells>
  <phoneticPr fontId="1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Yasmily Moran</dc:creator>
  <cp:lastModifiedBy>Yasmily Moran</cp:lastModifiedBy>
  <cp:lastPrinted>2024-04-17T18:55:18Z</cp:lastPrinted>
  <dcterms:created xsi:type="dcterms:W3CDTF">2023-07-12T14:08:39Z</dcterms:created>
  <dcterms:modified xsi:type="dcterms:W3CDTF">2024-04-17T18:55:29Z</dcterms:modified>
</cp:coreProperties>
</file>