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jergobdo-my.sharepoint.com/personal/esminia_jimenez_mujer_gob_do/Documents/Escritorio/"/>
    </mc:Choice>
  </mc:AlternateContent>
  <xr:revisionPtr revIDLastSave="0" documentId="8_{BD2427B3-2CC5-4CCA-83C6-C5D29A9DD170}" xr6:coauthVersionLast="47" xr6:coauthVersionMax="47" xr10:uidLastSave="{00000000-0000-0000-0000-000000000000}"/>
  <bookViews>
    <workbookView xWindow="-120" yWindow="-120" windowWidth="20730" windowHeight="11160" activeTab="1" xr2:uid="{9A1D9E62-4AAF-4CB4-BBFC-1DED7FB25030}"/>
  </bookViews>
  <sheets>
    <sheet name="Casas Acog jul-sept. 2024" sheetId="2" r:id="rId1"/>
    <sheet name="Casas Acog ene-jun 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2" l="1"/>
  <c r="H67" i="2"/>
  <c r="G67" i="2"/>
  <c r="F67" i="2"/>
  <c r="E67" i="2"/>
  <c r="D67" i="2"/>
  <c r="C67" i="2"/>
  <c r="B67" i="2"/>
  <c r="G81" i="2"/>
  <c r="D81" i="2"/>
  <c r="B81" i="2" s="1"/>
  <c r="B80" i="2"/>
  <c r="G79" i="2"/>
  <c r="D79" i="2"/>
  <c r="D78" i="2"/>
  <c r="B78" i="2" s="1"/>
  <c r="D76" i="2"/>
  <c r="B76" i="2" s="1"/>
  <c r="G75" i="2"/>
  <c r="B75" i="2" s="1"/>
  <c r="D75" i="2"/>
  <c r="D71" i="2"/>
  <c r="B71" i="2"/>
  <c r="B69" i="2"/>
  <c r="D65" i="2"/>
  <c r="B65" i="2" s="1"/>
  <c r="G63" i="2"/>
  <c r="D63" i="2"/>
  <c r="B63" i="2" s="1"/>
  <c r="B48" i="2"/>
  <c r="B37" i="2" s="1"/>
  <c r="B164" i="1"/>
  <c r="D163" i="1"/>
  <c r="B163" i="1" s="1"/>
  <c r="G163" i="1"/>
  <c r="D148" i="1"/>
  <c r="B148" i="1" s="1"/>
  <c r="G148" i="1"/>
  <c r="G137" i="1" s="1"/>
  <c r="B134" i="1"/>
  <c r="D162" i="1"/>
  <c r="B162" i="1" s="1"/>
  <c r="D160" i="1"/>
  <c r="B160" i="1" s="1"/>
  <c r="D159" i="1"/>
  <c r="G159" i="1"/>
  <c r="D155" i="1"/>
  <c r="B155" i="1" s="1"/>
  <c r="B153" i="1"/>
  <c r="D150" i="1"/>
  <c r="D137" i="1" s="1"/>
  <c r="D165" i="1"/>
  <c r="G165" i="1"/>
  <c r="I36" i="1"/>
  <c r="H36" i="1"/>
  <c r="F36" i="1"/>
  <c r="E36" i="1"/>
  <c r="C36" i="1"/>
  <c r="I35" i="1"/>
  <c r="H35" i="1"/>
  <c r="F35" i="1"/>
  <c r="E35" i="1"/>
  <c r="C35" i="1"/>
  <c r="I34" i="1"/>
  <c r="H34" i="1"/>
  <c r="F34" i="1"/>
  <c r="E34" i="1"/>
  <c r="C34" i="1"/>
  <c r="H33" i="1"/>
  <c r="C32" i="1"/>
  <c r="I32" i="1"/>
  <c r="H32" i="1"/>
  <c r="F32" i="1"/>
  <c r="E32" i="1"/>
  <c r="I33" i="1"/>
  <c r="F33" i="1"/>
  <c r="E33" i="1"/>
  <c r="C33" i="1"/>
  <c r="I31" i="1"/>
  <c r="H31" i="1"/>
  <c r="F31" i="1"/>
  <c r="E31" i="1"/>
  <c r="C31" i="1"/>
  <c r="C30" i="1"/>
  <c r="I30" i="1"/>
  <c r="H30" i="1"/>
  <c r="F30" i="1"/>
  <c r="E30" i="1"/>
  <c r="I29" i="1"/>
  <c r="H29" i="1"/>
  <c r="F29" i="1"/>
  <c r="E29" i="1"/>
  <c r="C29" i="1"/>
  <c r="I28" i="1"/>
  <c r="H28" i="1"/>
  <c r="F28" i="1"/>
  <c r="E28" i="1"/>
  <c r="C28" i="1"/>
  <c r="I27" i="1"/>
  <c r="H27" i="1"/>
  <c r="F27" i="1"/>
  <c r="E27" i="1"/>
  <c r="C27" i="1"/>
  <c r="C25" i="1"/>
  <c r="C24" i="1"/>
  <c r="I26" i="1"/>
  <c r="F26" i="1"/>
  <c r="E26" i="1"/>
  <c r="I25" i="1"/>
  <c r="H26" i="1"/>
  <c r="H25" i="1"/>
  <c r="F25" i="1"/>
  <c r="E25" i="1"/>
  <c r="C26" i="1"/>
  <c r="I24" i="1"/>
  <c r="H24" i="1"/>
  <c r="F24" i="1"/>
  <c r="E24" i="1"/>
  <c r="I151" i="1"/>
  <c r="H151" i="1"/>
  <c r="F151" i="1"/>
  <c r="E151" i="1"/>
  <c r="C151" i="1"/>
  <c r="I137" i="1"/>
  <c r="H137" i="1"/>
  <c r="F137" i="1"/>
  <c r="E137" i="1"/>
  <c r="C137" i="1"/>
  <c r="I123" i="1"/>
  <c r="H123" i="1"/>
  <c r="G123" i="1"/>
  <c r="F123" i="1"/>
  <c r="E123" i="1"/>
  <c r="D123" i="1"/>
  <c r="C123" i="1"/>
  <c r="B123" i="1"/>
  <c r="G151" i="1" l="1"/>
  <c r="B159" i="1"/>
  <c r="B79" i="2"/>
  <c r="B150" i="1"/>
  <c r="B137" i="1" s="1"/>
  <c r="B165" i="1"/>
  <c r="B151" i="1" s="1"/>
  <c r="D151" i="1"/>
  <c r="C52" i="2"/>
  <c r="D52" i="2"/>
  <c r="E52" i="2"/>
  <c r="F52" i="2"/>
  <c r="G52" i="2"/>
  <c r="H52" i="2"/>
  <c r="I52" i="2"/>
  <c r="B52" i="2"/>
  <c r="C37" i="2"/>
  <c r="D37" i="2"/>
  <c r="E37" i="2"/>
  <c r="F37" i="2"/>
  <c r="G37" i="2"/>
  <c r="H37" i="2"/>
  <c r="I37" i="2"/>
  <c r="C109" i="1"/>
  <c r="D109" i="1"/>
  <c r="E109" i="1"/>
  <c r="F109" i="1"/>
  <c r="G109" i="1"/>
  <c r="H109" i="1"/>
  <c r="I109" i="1"/>
  <c r="C94" i="1"/>
  <c r="D94" i="1"/>
  <c r="E94" i="1"/>
  <c r="F94" i="1"/>
  <c r="G94" i="1"/>
  <c r="H94" i="1"/>
  <c r="I94" i="1"/>
  <c r="B109" i="1"/>
  <c r="B94" i="1"/>
  <c r="C79" i="1"/>
  <c r="D79" i="1"/>
  <c r="E79" i="1"/>
  <c r="F79" i="1"/>
  <c r="G79" i="1"/>
  <c r="H79" i="1"/>
  <c r="I79" i="1"/>
  <c r="B79" i="1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D24" i="2"/>
  <c r="E24" i="2"/>
  <c r="F24" i="2"/>
  <c r="G24" i="2"/>
  <c r="H24" i="2"/>
  <c r="I24" i="2"/>
  <c r="C23" i="2" l="1"/>
  <c r="D25" i="2"/>
  <c r="E25" i="2"/>
  <c r="F25" i="2"/>
  <c r="G25" i="2"/>
  <c r="H25" i="2"/>
  <c r="I25" i="2"/>
  <c r="D26" i="2"/>
  <c r="E26" i="2"/>
  <c r="F26" i="2"/>
  <c r="G26" i="2"/>
  <c r="H26" i="2"/>
  <c r="I26" i="2"/>
  <c r="D27" i="2"/>
  <c r="E27" i="2"/>
  <c r="F27" i="2"/>
  <c r="G27" i="2"/>
  <c r="H27" i="2"/>
  <c r="I27" i="2"/>
  <c r="D28" i="2"/>
  <c r="E28" i="2"/>
  <c r="F28" i="2"/>
  <c r="G28" i="2"/>
  <c r="H28" i="2"/>
  <c r="I28" i="2"/>
  <c r="D29" i="2"/>
  <c r="E29" i="2"/>
  <c r="F29" i="2"/>
  <c r="G29" i="2"/>
  <c r="H29" i="2"/>
  <c r="I29" i="2"/>
  <c r="D30" i="2"/>
  <c r="E30" i="2"/>
  <c r="F30" i="2"/>
  <c r="G30" i="2"/>
  <c r="H30" i="2"/>
  <c r="I30" i="2"/>
  <c r="D31" i="2"/>
  <c r="E31" i="2"/>
  <c r="F31" i="2"/>
  <c r="G31" i="2"/>
  <c r="H31" i="2"/>
  <c r="I31" i="2"/>
  <c r="D32" i="2"/>
  <c r="E32" i="2"/>
  <c r="F32" i="2"/>
  <c r="G32" i="2"/>
  <c r="H32" i="2"/>
  <c r="I32" i="2"/>
  <c r="D33" i="2"/>
  <c r="E33" i="2"/>
  <c r="F33" i="2"/>
  <c r="G33" i="2"/>
  <c r="H33" i="2"/>
  <c r="I33" i="2"/>
  <c r="D34" i="2"/>
  <c r="E34" i="2"/>
  <c r="F34" i="2"/>
  <c r="G34" i="2"/>
  <c r="H34" i="2"/>
  <c r="I34" i="2"/>
  <c r="D35" i="2"/>
  <c r="E35" i="2"/>
  <c r="F35" i="2"/>
  <c r="G35" i="2"/>
  <c r="H35" i="2"/>
  <c r="I35" i="2"/>
  <c r="D36" i="2"/>
  <c r="E36" i="2"/>
  <c r="F36" i="2"/>
  <c r="G36" i="2"/>
  <c r="H36" i="2"/>
  <c r="I36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F23" i="2" l="1"/>
  <c r="D23" i="2"/>
  <c r="H23" i="2"/>
  <c r="E23" i="2"/>
  <c r="I23" i="2"/>
  <c r="G23" i="2"/>
  <c r="B23" i="2"/>
  <c r="I65" i="1"/>
  <c r="H65" i="1"/>
  <c r="F65" i="1"/>
  <c r="E65" i="1"/>
  <c r="C65" i="1"/>
  <c r="C51" i="1"/>
  <c r="E51" i="1"/>
  <c r="F51" i="1"/>
  <c r="H51" i="1"/>
  <c r="I51" i="1"/>
  <c r="I37" i="1"/>
  <c r="H37" i="1"/>
  <c r="F37" i="1"/>
  <c r="E37" i="1"/>
  <c r="C37" i="1"/>
  <c r="D77" i="1"/>
  <c r="G78" i="1"/>
  <c r="D78" i="1"/>
  <c r="D66" i="1"/>
  <c r="G64" i="1"/>
  <c r="D64" i="1"/>
  <c r="D50" i="1"/>
  <c r="G50" i="1"/>
  <c r="G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5" i="1" l="1"/>
  <c r="D25" i="1"/>
  <c r="D27" i="1"/>
  <c r="D29" i="1"/>
  <c r="D31" i="1"/>
  <c r="D33" i="1"/>
  <c r="D35" i="1"/>
  <c r="G25" i="1"/>
  <c r="G27" i="1"/>
  <c r="G31" i="1"/>
  <c r="G33" i="1"/>
  <c r="E23" i="1"/>
  <c r="D24" i="1"/>
  <c r="D26" i="1"/>
  <c r="D28" i="1"/>
  <c r="D30" i="1"/>
  <c r="D32" i="1"/>
  <c r="D34" i="1"/>
  <c r="F23" i="1"/>
  <c r="G29" i="1"/>
  <c r="G26" i="1"/>
  <c r="G28" i="1"/>
  <c r="G30" i="1"/>
  <c r="G32" i="1"/>
  <c r="G34" i="1"/>
  <c r="H23" i="1"/>
  <c r="G24" i="1"/>
  <c r="G36" i="1"/>
  <c r="C23" i="1"/>
  <c r="I23" i="1"/>
  <c r="D36" i="1"/>
  <c r="B78" i="1"/>
  <c r="G51" i="1"/>
  <c r="G37" i="1"/>
  <c r="D65" i="1"/>
  <c r="G65" i="1"/>
  <c r="D51" i="1"/>
  <c r="D37" i="1"/>
  <c r="B60" i="1"/>
  <c r="B57" i="1"/>
  <c r="B53" i="1"/>
  <c r="B46" i="1"/>
  <c r="B47" i="1"/>
  <c r="B54" i="1"/>
  <c r="B64" i="1"/>
  <c r="B38" i="1"/>
  <c r="B50" i="1"/>
  <c r="B72" i="1"/>
  <c r="B76" i="1"/>
  <c r="B42" i="1"/>
  <c r="B66" i="1"/>
  <c r="B67" i="1"/>
  <c r="B45" i="1"/>
  <c r="B70" i="1"/>
  <c r="B74" i="1"/>
  <c r="B52" i="1"/>
  <c r="B63" i="1"/>
  <c r="B61" i="1"/>
  <c r="B73" i="1"/>
  <c r="B71" i="1"/>
  <c r="B59" i="1"/>
  <c r="B77" i="1"/>
  <c r="B39" i="1"/>
  <c r="B40" i="1"/>
  <c r="B44" i="1"/>
  <c r="B75" i="1"/>
  <c r="B48" i="1"/>
  <c r="B55" i="1"/>
  <c r="B58" i="1"/>
  <c r="B69" i="1"/>
  <c r="B68" i="1"/>
  <c r="B43" i="1"/>
  <c r="B56" i="1"/>
  <c r="B62" i="1"/>
  <c r="B41" i="1"/>
  <c r="B49" i="1"/>
  <c r="B24" i="1" l="1"/>
  <c r="G23" i="1"/>
  <c r="D23" i="1"/>
  <c r="B28" i="1"/>
  <c r="B36" i="1"/>
  <c r="B65" i="1"/>
  <c r="B51" i="1"/>
  <c r="B37" i="1"/>
  <c r="B35" i="1"/>
  <c r="B32" i="1"/>
  <c r="B30" i="1"/>
  <c r="B27" i="1"/>
  <c r="B29" i="1"/>
  <c r="B25" i="1"/>
  <c r="B26" i="1"/>
  <c r="B33" i="1"/>
  <c r="B34" i="1"/>
  <c r="B31" i="1"/>
  <c r="B23" i="1" l="1"/>
</calcChain>
</file>

<file path=xl/sharedStrings.xml><?xml version="1.0" encoding="utf-8"?>
<sst xmlns="http://schemas.openxmlformats.org/spreadsheetml/2006/main" count="240" uniqueCount="44">
  <si>
    <t xml:space="preserve">Departamento de Investigación y Estadística                                                                              Observatorio de Igualdad y Equidad de Género  </t>
  </si>
  <si>
    <t>Casas de Acogida</t>
  </si>
  <si>
    <t>Cuadro 1</t>
  </si>
  <si>
    <t>Mes y Casa de acogida</t>
  </si>
  <si>
    <t>Número de protecciones</t>
  </si>
  <si>
    <t>Grupo poblacional</t>
  </si>
  <si>
    <t>Usuarias víctimas de violencia</t>
  </si>
  <si>
    <t>Menores de 13 años</t>
  </si>
  <si>
    <t>Adolescentes con 13 años o más</t>
  </si>
  <si>
    <t>Total</t>
  </si>
  <si>
    <t>Hombre</t>
  </si>
  <si>
    <t>Mujer</t>
  </si>
  <si>
    <t>Casa Modelo 3</t>
  </si>
  <si>
    <t>Casa Modelo 4</t>
  </si>
  <si>
    <t>Casa Modelo 5</t>
  </si>
  <si>
    <t>Casa Modelo 6</t>
  </si>
  <si>
    <t>Casa Modelo 7</t>
  </si>
  <si>
    <t>Casa Modelo 8</t>
  </si>
  <si>
    <t>Casa Modelo 9</t>
  </si>
  <si>
    <t>Casa Modelo 10</t>
  </si>
  <si>
    <t>Casa Modelo 11</t>
  </si>
  <si>
    <t>Casa Modelo 12</t>
  </si>
  <si>
    <t>Casa Modelo 13</t>
  </si>
  <si>
    <t>Casa Modelo 14</t>
  </si>
  <si>
    <t>Fuente: Departamento de Investigación y Estadística del Ministerio de la Mujer.</t>
  </si>
  <si>
    <t>Enero</t>
  </si>
  <si>
    <t>Febrero</t>
  </si>
  <si>
    <t>Marzo</t>
  </si>
  <si>
    <t>CENTRO ANIBEL GONZALEZ</t>
  </si>
  <si>
    <t>Abril</t>
  </si>
  <si>
    <t>Mayo</t>
  </si>
  <si>
    <t>Junio</t>
  </si>
  <si>
    <t>*Acompañantes mujeres (1)</t>
  </si>
  <si>
    <t>*Acompañantes mujeres (2)</t>
  </si>
  <si>
    <t>Julio</t>
  </si>
  <si>
    <t>Agosto</t>
  </si>
  <si>
    <t>Septiembre</t>
  </si>
  <si>
    <t>Datos estadísticos  julio - septiembre 2024</t>
  </si>
  <si>
    <t>República Dominicana: Número de protecciones otorgadas por el Ministerio de la Mujer a través de las Casas de Acogida, por grupo poblacional, según mes y casa de acogida, julio- septiembre 2024</t>
  </si>
  <si>
    <t>Datos estadísticos enero - septiembre 2024</t>
  </si>
  <si>
    <t>República Dominicana: Número de protecciones otorgadas por el Ministerio de la Mujer a través de las casas de acogida, por grupo poblacional, según mes y casa de acogida, enero - septiembre 2024</t>
  </si>
  <si>
    <t>*Acompañante (1)</t>
  </si>
  <si>
    <t>Acompañante (1)</t>
  </si>
  <si>
    <t>CENTRO ANIBEL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</si>
</sst>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8" fillId="0" borderId="5" xfId="2" applyFont="1" applyBorder="1" applyAlignment="1">
      <alignment horizontal="center" wrapText="1"/>
    </xf>
    <xf numFmtId="0" fontId="8" fillId="0" borderId="6" xfId="2" applyFont="1" applyBorder="1" applyAlignment="1">
      <alignment horizontal="center" wrapText="1"/>
    </xf>
    <xf numFmtId="0" fontId="6" fillId="0" borderId="0" xfId="2"/>
    <xf numFmtId="0" fontId="9" fillId="2" borderId="0" xfId="1" applyFont="1" applyFill="1" applyAlignment="1">
      <alignment horizontal="left" vertical="center" wrapText="1"/>
    </xf>
    <xf numFmtId="164" fontId="9" fillId="2" borderId="0" xfId="1" applyNumberFormat="1" applyFont="1" applyFill="1" applyAlignment="1">
      <alignment horizontal="center" vertical="center" wrapText="1"/>
    </xf>
    <xf numFmtId="0" fontId="10" fillId="2" borderId="0" xfId="1" applyFont="1" applyFill="1" applyAlignment="1">
      <alignment horizontal="left" vertical="center" wrapText="1"/>
    </xf>
    <xf numFmtId="164" fontId="10" fillId="2" borderId="0" xfId="1" applyNumberFormat="1" applyFont="1" applyFill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left" vertical="center" wrapText="1"/>
    </xf>
    <xf numFmtId="164" fontId="11" fillId="2" borderId="0" xfId="1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11" fillId="2" borderId="0" xfId="1" applyNumberFormat="1" applyFont="1" applyFill="1" applyAlignment="1">
      <alignment horizontal="center" wrapText="1"/>
    </xf>
    <xf numFmtId="164" fontId="10" fillId="2" borderId="0" xfId="3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</cellXfs>
  <cellStyles count="4">
    <cellStyle name="Normal" xfId="0" builtinId="0"/>
    <cellStyle name="Normal_Casa Acogida" xfId="3" xr:uid="{A3F3B0B6-C40B-4C30-81A0-73BA5ED22066}"/>
    <cellStyle name="Normal_Casa Acogida_1" xfId="2" xr:uid="{FC3FEEED-26D5-446A-83F6-7EF58C7EBFD8}"/>
    <cellStyle name="Normal_Hoja1 3" xfId="1" xr:uid="{868966D6-B618-4D3C-8C05-9F9448486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47625</xdr:rowOff>
    </xdr:from>
    <xdr:to>
      <xdr:col>4</xdr:col>
      <xdr:colOff>502404</xdr:colOff>
      <xdr:row>6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0FE8D-9B56-458F-9D61-995099FD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228600"/>
          <a:ext cx="2235954" cy="790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1561234</xdr:colOff>
      <xdr:row>1</xdr:row>
      <xdr:rowOff>47625</xdr:rowOff>
    </xdr:from>
    <xdr:to>
      <xdr:col>5</xdr:col>
      <xdr:colOff>283329</xdr:colOff>
      <xdr:row>6</xdr:row>
      <xdr:rowOff>21495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0B3A17-08C4-4778-BE37-998EBC075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234" y="228600"/>
          <a:ext cx="2855945" cy="87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AB1-56B0-4175-937F-A2733F1439EB}">
  <dimension ref="A1:I231"/>
  <sheetViews>
    <sheetView workbookViewId="0">
      <selection activeCell="A7" sqref="A7:I11"/>
    </sheetView>
  </sheetViews>
  <sheetFormatPr baseColWidth="10" defaultColWidth="11.42578125" defaultRowHeight="12" x14ac:dyDescent="0.2"/>
  <cols>
    <col min="1" max="1" width="25.5703125" style="2" customWidth="1"/>
    <col min="2" max="2" width="12.28515625" style="17" customWidth="1"/>
    <col min="3" max="3" width="10.42578125" style="17" customWidth="1"/>
    <col min="4" max="4" width="5.7109375" style="17" customWidth="1"/>
    <col min="5" max="5" width="8" style="17" customWidth="1"/>
    <col min="6" max="6" width="6.7109375" style="17" customWidth="1"/>
    <col min="7" max="7" width="6.28515625" style="17" customWidth="1"/>
    <col min="8" max="8" width="7.5703125" style="17" customWidth="1"/>
    <col min="9" max="9" width="7.140625" style="17" customWidth="1"/>
    <col min="10" max="11" width="11.42578125" style="2"/>
    <col min="12" max="12" width="10" style="2" customWidth="1"/>
    <col min="13" max="13" width="17.5703125" style="2" customWidth="1"/>
    <col min="14" max="16384" width="11.42578125" style="2"/>
  </cols>
  <sheetData>
    <row r="1" spans="1:9" s="1" customFormat="1" ht="4.5" customHeight="1" x14ac:dyDescent="0.2">
      <c r="A1" s="23"/>
      <c r="B1" s="23"/>
      <c r="C1" s="23"/>
      <c r="D1" s="23"/>
      <c r="E1" s="23"/>
      <c r="F1" s="23"/>
      <c r="G1" s="23"/>
      <c r="H1" s="23"/>
      <c r="I1" s="23"/>
    </row>
    <row r="2" spans="1:9" s="1" customFormat="1" ht="3.75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9" s="1" customFormat="1" ht="14.25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s="1" customFormat="1" ht="14.25" x14ac:dyDescent="0.2">
      <c r="A4" s="23"/>
      <c r="B4" s="23"/>
      <c r="C4" s="23"/>
      <c r="D4" s="23"/>
      <c r="E4" s="23"/>
      <c r="F4" s="23"/>
      <c r="G4" s="23"/>
      <c r="H4" s="23"/>
      <c r="I4" s="23"/>
    </row>
    <row r="5" spans="1:9" s="1" customFormat="1" ht="14.25" x14ac:dyDescent="0.2">
      <c r="A5" s="23"/>
      <c r="B5" s="23"/>
      <c r="C5" s="23"/>
      <c r="D5" s="23"/>
      <c r="E5" s="23"/>
      <c r="F5" s="23"/>
      <c r="G5" s="23"/>
      <c r="H5" s="23"/>
      <c r="I5" s="23"/>
    </row>
    <row r="6" spans="1:9" s="1" customFormat="1" ht="12.75" customHeight="1" x14ac:dyDescent="0.2">
      <c r="A6" s="23"/>
      <c r="B6" s="23"/>
      <c r="C6" s="23"/>
      <c r="D6" s="23"/>
      <c r="E6" s="23"/>
      <c r="F6" s="23"/>
      <c r="G6" s="23"/>
      <c r="H6" s="23"/>
      <c r="I6" s="23"/>
    </row>
    <row r="7" spans="1:9" s="1" customFormat="1" ht="14.25" customHeight="1" x14ac:dyDescent="0.2">
      <c r="A7" s="24" t="s">
        <v>0</v>
      </c>
      <c r="B7" s="24"/>
      <c r="C7" s="24"/>
      <c r="D7" s="24"/>
      <c r="E7" s="24"/>
      <c r="F7" s="24"/>
      <c r="G7" s="24"/>
      <c r="H7" s="24"/>
      <c r="I7" s="24"/>
    </row>
    <row r="8" spans="1:9" s="1" customFormat="1" ht="17.25" customHeight="1" x14ac:dyDescent="0.2">
      <c r="A8" s="24"/>
      <c r="B8" s="24"/>
      <c r="C8" s="24"/>
      <c r="D8" s="24"/>
      <c r="E8" s="24"/>
      <c r="F8" s="24"/>
      <c r="G8" s="24"/>
      <c r="H8" s="24"/>
      <c r="I8" s="24"/>
    </row>
    <row r="9" spans="1:9" s="1" customFormat="1" ht="14.25" customHeight="1" x14ac:dyDescent="0.2">
      <c r="A9" s="24"/>
      <c r="B9" s="24"/>
      <c r="C9" s="24"/>
      <c r="D9" s="24"/>
      <c r="E9" s="24"/>
      <c r="F9" s="24"/>
      <c r="G9" s="24"/>
      <c r="H9" s="24"/>
      <c r="I9" s="24"/>
    </row>
    <row r="10" spans="1:9" s="1" customFormat="1" ht="13.5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</row>
    <row r="11" spans="1:9" s="1" customFormat="1" ht="14.25" hidden="1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</row>
    <row r="12" spans="1:9" s="1" customFormat="1" ht="14.25" customHeight="1" x14ac:dyDescent="0.2">
      <c r="A12" s="24" t="s">
        <v>37</v>
      </c>
      <c r="B12" s="24"/>
      <c r="C12" s="24"/>
      <c r="D12" s="24"/>
      <c r="E12" s="24"/>
      <c r="F12" s="24"/>
      <c r="G12" s="24"/>
      <c r="H12" s="24"/>
      <c r="I12" s="24"/>
    </row>
    <row r="13" spans="1:9" s="1" customFormat="1" ht="5.2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s="1" customFormat="1" ht="14.25" x14ac:dyDescent="0.2">
      <c r="A14" s="25" t="s">
        <v>1</v>
      </c>
      <c r="B14" s="25"/>
      <c r="C14" s="25"/>
      <c r="D14" s="25"/>
      <c r="E14" s="25"/>
      <c r="F14" s="25"/>
      <c r="G14" s="25"/>
      <c r="H14" s="25"/>
      <c r="I14" s="25"/>
    </row>
    <row r="15" spans="1:9" ht="12" customHeight="1" x14ac:dyDescent="0.2">
      <c r="A15" s="25"/>
      <c r="B15" s="25"/>
      <c r="C15" s="25"/>
      <c r="D15" s="25"/>
      <c r="E15" s="25"/>
      <c r="F15" s="25"/>
      <c r="G15" s="25"/>
      <c r="H15" s="25"/>
      <c r="I15" s="25"/>
    </row>
    <row r="16" spans="1:9" ht="11.2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</row>
    <row r="17" spans="1:9" ht="7.5" customHeight="1" x14ac:dyDescent="0.2">
      <c r="A17" s="26" t="s">
        <v>2</v>
      </c>
      <c r="B17" s="26"/>
      <c r="C17" s="26"/>
      <c r="D17" s="26"/>
      <c r="E17" s="26"/>
      <c r="F17" s="26"/>
      <c r="G17" s="26"/>
      <c r="H17" s="26"/>
      <c r="I17" s="26"/>
    </row>
    <row r="18" spans="1:9" ht="4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9" ht="44.25" customHeight="1" thickBot="1" x14ac:dyDescent="0.25">
      <c r="A19" s="22" t="s">
        <v>38</v>
      </c>
      <c r="B19" s="22"/>
      <c r="C19" s="22"/>
      <c r="D19" s="22"/>
      <c r="E19" s="22"/>
      <c r="F19" s="22"/>
      <c r="G19" s="22"/>
      <c r="H19" s="22"/>
      <c r="I19" s="22"/>
    </row>
    <row r="20" spans="1:9" ht="12" customHeight="1" x14ac:dyDescent="0.2">
      <c r="A20" s="27" t="s">
        <v>3</v>
      </c>
      <c r="B20" s="30" t="s">
        <v>4</v>
      </c>
      <c r="C20" s="30" t="s">
        <v>5</v>
      </c>
      <c r="D20" s="30"/>
      <c r="E20" s="30"/>
      <c r="F20" s="30"/>
      <c r="G20" s="30"/>
      <c r="H20" s="30"/>
      <c r="I20" s="30"/>
    </row>
    <row r="21" spans="1:9" ht="27" customHeight="1" x14ac:dyDescent="0.2">
      <c r="A21" s="28"/>
      <c r="B21" s="31"/>
      <c r="C21" s="31" t="s">
        <v>6</v>
      </c>
      <c r="D21" s="31" t="s">
        <v>7</v>
      </c>
      <c r="E21" s="31"/>
      <c r="F21" s="33"/>
      <c r="G21" s="31" t="s">
        <v>8</v>
      </c>
      <c r="H21" s="31"/>
      <c r="I21" s="31"/>
    </row>
    <row r="22" spans="1:9" ht="21" customHeight="1" thickBot="1" x14ac:dyDescent="0.25">
      <c r="A22" s="29"/>
      <c r="B22" s="32"/>
      <c r="C22" s="32"/>
      <c r="D22" s="20" t="s">
        <v>9</v>
      </c>
      <c r="E22" s="20" t="s">
        <v>10</v>
      </c>
      <c r="F22" s="20" t="s">
        <v>11</v>
      </c>
      <c r="G22" s="20" t="s">
        <v>9</v>
      </c>
      <c r="H22" s="20" t="s">
        <v>10</v>
      </c>
      <c r="I22" s="20" t="s">
        <v>11</v>
      </c>
    </row>
    <row r="23" spans="1:9" x14ac:dyDescent="0.2">
      <c r="A23" s="6" t="s">
        <v>9</v>
      </c>
      <c r="B23" s="7">
        <f>SUM(B24:B36)</f>
        <v>356</v>
      </c>
      <c r="C23" s="7">
        <f t="shared" ref="C23:G23" si="0">SUM(C24:C36)</f>
        <v>210</v>
      </c>
      <c r="D23" s="7">
        <f t="shared" si="0"/>
        <v>135</v>
      </c>
      <c r="E23" s="7">
        <f t="shared" si="0"/>
        <v>70</v>
      </c>
      <c r="F23" s="7">
        <f t="shared" si="0"/>
        <v>65</v>
      </c>
      <c r="G23" s="7">
        <f t="shared" si="0"/>
        <v>11</v>
      </c>
      <c r="H23" s="7">
        <f t="shared" ref="H23:I23" si="1">SUM(H24:H36)</f>
        <v>4</v>
      </c>
      <c r="I23" s="7">
        <f t="shared" si="1"/>
        <v>7</v>
      </c>
    </row>
    <row r="24" spans="1:9" x14ac:dyDescent="0.2">
      <c r="A24" s="8" t="s">
        <v>12</v>
      </c>
      <c r="B24" s="9">
        <f t="shared" ref="B24:I24" si="2">B38+B53+B68</f>
        <v>0</v>
      </c>
      <c r="C24" s="9">
        <f t="shared" si="2"/>
        <v>0</v>
      </c>
      <c r="D24" s="9">
        <f t="shared" si="2"/>
        <v>0</v>
      </c>
      <c r="E24" s="9">
        <f t="shared" si="2"/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  <c r="I24" s="9">
        <f t="shared" si="2"/>
        <v>0</v>
      </c>
    </row>
    <row r="25" spans="1:9" ht="14.25" customHeight="1" x14ac:dyDescent="0.2">
      <c r="A25" s="8" t="s">
        <v>13</v>
      </c>
      <c r="B25" s="9">
        <f t="shared" ref="B25:B36" si="3">B39+B54+B69</f>
        <v>6</v>
      </c>
      <c r="C25" s="9">
        <f t="shared" ref="C25:I25" si="4">C39+C54+C69</f>
        <v>4</v>
      </c>
      <c r="D25" s="9">
        <f t="shared" si="4"/>
        <v>1</v>
      </c>
      <c r="E25" s="9">
        <f t="shared" si="4"/>
        <v>1</v>
      </c>
      <c r="F25" s="9">
        <f t="shared" si="4"/>
        <v>0</v>
      </c>
      <c r="G25" s="9">
        <f t="shared" si="4"/>
        <v>1</v>
      </c>
      <c r="H25" s="9">
        <f t="shared" si="4"/>
        <v>0</v>
      </c>
      <c r="I25" s="9">
        <f t="shared" si="4"/>
        <v>1</v>
      </c>
    </row>
    <row r="26" spans="1:9" x14ac:dyDescent="0.2">
      <c r="A26" s="8" t="s">
        <v>14</v>
      </c>
      <c r="B26" s="9">
        <f t="shared" si="3"/>
        <v>0</v>
      </c>
      <c r="C26" s="9">
        <f t="shared" ref="C26:I26" si="5">C40+C55+C70</f>
        <v>0</v>
      </c>
      <c r="D26" s="9">
        <f t="shared" si="5"/>
        <v>0</v>
      </c>
      <c r="E26" s="9">
        <f t="shared" si="5"/>
        <v>0</v>
      </c>
      <c r="F26" s="9">
        <f t="shared" si="5"/>
        <v>0</v>
      </c>
      <c r="G26" s="9">
        <f t="shared" si="5"/>
        <v>0</v>
      </c>
      <c r="H26" s="9">
        <f t="shared" si="5"/>
        <v>0</v>
      </c>
      <c r="I26" s="9">
        <f t="shared" si="5"/>
        <v>0</v>
      </c>
    </row>
    <row r="27" spans="1:9" x14ac:dyDescent="0.2">
      <c r="A27" s="8" t="s">
        <v>15</v>
      </c>
      <c r="B27" s="9">
        <f t="shared" si="3"/>
        <v>39</v>
      </c>
      <c r="C27" s="9">
        <f t="shared" ref="C27:I27" si="6">C41+C56+C71</f>
        <v>16</v>
      </c>
      <c r="D27" s="9">
        <f t="shared" si="6"/>
        <v>22</v>
      </c>
      <c r="E27" s="9">
        <f t="shared" si="6"/>
        <v>8</v>
      </c>
      <c r="F27" s="9">
        <f t="shared" si="6"/>
        <v>14</v>
      </c>
      <c r="G27" s="9">
        <f t="shared" si="6"/>
        <v>1</v>
      </c>
      <c r="H27" s="9">
        <f t="shared" si="6"/>
        <v>1</v>
      </c>
      <c r="I27" s="9">
        <f t="shared" si="6"/>
        <v>0</v>
      </c>
    </row>
    <row r="28" spans="1:9" x14ac:dyDescent="0.2">
      <c r="A28" s="8" t="s">
        <v>16</v>
      </c>
      <c r="B28" s="9">
        <f t="shared" si="3"/>
        <v>9</v>
      </c>
      <c r="C28" s="9">
        <f t="shared" ref="C28:I28" si="7">C42+C57+C72</f>
        <v>5</v>
      </c>
      <c r="D28" s="9">
        <f t="shared" si="7"/>
        <v>4</v>
      </c>
      <c r="E28" s="9">
        <f t="shared" si="7"/>
        <v>3</v>
      </c>
      <c r="F28" s="9">
        <f t="shared" si="7"/>
        <v>1</v>
      </c>
      <c r="G28" s="9">
        <f t="shared" si="7"/>
        <v>0</v>
      </c>
      <c r="H28" s="9">
        <f t="shared" si="7"/>
        <v>0</v>
      </c>
      <c r="I28" s="9">
        <f t="shared" si="7"/>
        <v>0</v>
      </c>
    </row>
    <row r="29" spans="1:9" x14ac:dyDescent="0.2">
      <c r="A29" s="8" t="s">
        <v>17</v>
      </c>
      <c r="B29" s="9">
        <f t="shared" si="3"/>
        <v>0</v>
      </c>
      <c r="C29" s="9">
        <f t="shared" ref="C29:I29" si="8">C43+C58+C73</f>
        <v>0</v>
      </c>
      <c r="D29" s="9">
        <f t="shared" si="8"/>
        <v>0</v>
      </c>
      <c r="E29" s="9">
        <f t="shared" si="8"/>
        <v>0</v>
      </c>
      <c r="F29" s="9">
        <f t="shared" si="8"/>
        <v>0</v>
      </c>
      <c r="G29" s="9">
        <f t="shared" si="8"/>
        <v>0</v>
      </c>
      <c r="H29" s="9">
        <f t="shared" si="8"/>
        <v>0</v>
      </c>
      <c r="I29" s="9">
        <f t="shared" si="8"/>
        <v>0</v>
      </c>
    </row>
    <row r="30" spans="1:9" x14ac:dyDescent="0.2">
      <c r="A30" s="8" t="s">
        <v>18</v>
      </c>
      <c r="B30" s="9">
        <f t="shared" si="3"/>
        <v>16</v>
      </c>
      <c r="C30" s="9">
        <f t="shared" ref="C30:I30" si="9">C44+C59+C74</f>
        <v>8</v>
      </c>
      <c r="D30" s="9">
        <f t="shared" si="9"/>
        <v>8</v>
      </c>
      <c r="E30" s="9">
        <f t="shared" si="9"/>
        <v>3</v>
      </c>
      <c r="F30" s="9">
        <f t="shared" si="9"/>
        <v>5</v>
      </c>
      <c r="G30" s="9">
        <f t="shared" si="9"/>
        <v>0</v>
      </c>
      <c r="H30" s="9">
        <f t="shared" si="9"/>
        <v>0</v>
      </c>
      <c r="I30" s="9">
        <f t="shared" si="9"/>
        <v>0</v>
      </c>
    </row>
    <row r="31" spans="1:9" x14ac:dyDescent="0.2">
      <c r="A31" s="8" t="s">
        <v>19</v>
      </c>
      <c r="B31" s="9">
        <f t="shared" si="3"/>
        <v>29</v>
      </c>
      <c r="C31" s="9">
        <f t="shared" ref="C31:I31" si="10">C45+C60+C75</f>
        <v>10</v>
      </c>
      <c r="D31" s="9">
        <f t="shared" si="10"/>
        <v>18</v>
      </c>
      <c r="E31" s="9">
        <f t="shared" si="10"/>
        <v>13</v>
      </c>
      <c r="F31" s="9">
        <f t="shared" si="10"/>
        <v>5</v>
      </c>
      <c r="G31" s="9">
        <f t="shared" si="10"/>
        <v>1</v>
      </c>
      <c r="H31" s="9">
        <f t="shared" si="10"/>
        <v>1</v>
      </c>
      <c r="I31" s="9">
        <f t="shared" si="10"/>
        <v>0</v>
      </c>
    </row>
    <row r="32" spans="1:9" x14ac:dyDescent="0.2">
      <c r="A32" s="8" t="s">
        <v>20</v>
      </c>
      <c r="B32" s="9">
        <f t="shared" si="3"/>
        <v>41</v>
      </c>
      <c r="C32" s="9">
        <f t="shared" ref="C32:I32" si="11">C46+C61+C76</f>
        <v>19</v>
      </c>
      <c r="D32" s="9">
        <f t="shared" si="11"/>
        <v>22</v>
      </c>
      <c r="E32" s="9">
        <f t="shared" si="11"/>
        <v>12</v>
      </c>
      <c r="F32" s="9">
        <f t="shared" si="11"/>
        <v>10</v>
      </c>
      <c r="G32" s="9">
        <f t="shared" si="11"/>
        <v>0</v>
      </c>
      <c r="H32" s="9">
        <f t="shared" si="11"/>
        <v>0</v>
      </c>
      <c r="I32" s="9">
        <f t="shared" si="11"/>
        <v>0</v>
      </c>
    </row>
    <row r="33" spans="1:9" x14ac:dyDescent="0.2">
      <c r="A33" s="8" t="s">
        <v>21</v>
      </c>
      <c r="B33" s="9">
        <f t="shared" si="3"/>
        <v>26</v>
      </c>
      <c r="C33" s="9">
        <f t="shared" ref="C33:I33" si="12">C47+C62+C77</f>
        <v>13</v>
      </c>
      <c r="D33" s="9">
        <f t="shared" si="12"/>
        <v>13</v>
      </c>
      <c r="E33" s="9">
        <f t="shared" si="12"/>
        <v>6</v>
      </c>
      <c r="F33" s="9">
        <f t="shared" si="12"/>
        <v>7</v>
      </c>
      <c r="G33" s="9">
        <f t="shared" si="12"/>
        <v>0</v>
      </c>
      <c r="H33" s="9">
        <f t="shared" si="12"/>
        <v>0</v>
      </c>
      <c r="I33" s="9">
        <f t="shared" si="12"/>
        <v>0</v>
      </c>
    </row>
    <row r="34" spans="1:9" x14ac:dyDescent="0.2">
      <c r="A34" s="8" t="s">
        <v>22</v>
      </c>
      <c r="B34" s="9">
        <f t="shared" si="3"/>
        <v>22</v>
      </c>
      <c r="C34" s="9">
        <f t="shared" ref="C34:I34" si="13">C48+C63+C78</f>
        <v>15</v>
      </c>
      <c r="D34" s="9">
        <f t="shared" si="13"/>
        <v>6</v>
      </c>
      <c r="E34" s="9">
        <f t="shared" si="13"/>
        <v>5</v>
      </c>
      <c r="F34" s="9">
        <f t="shared" si="13"/>
        <v>1</v>
      </c>
      <c r="G34" s="9">
        <f t="shared" si="13"/>
        <v>1</v>
      </c>
      <c r="H34" s="9">
        <f t="shared" si="13"/>
        <v>1</v>
      </c>
      <c r="I34" s="9">
        <f t="shared" si="13"/>
        <v>0</v>
      </c>
    </row>
    <row r="35" spans="1:9" x14ac:dyDescent="0.2">
      <c r="A35" s="8" t="s">
        <v>23</v>
      </c>
      <c r="B35" s="9">
        <f t="shared" si="3"/>
        <v>82</v>
      </c>
      <c r="C35" s="9">
        <f t="shared" ref="C35:I35" si="14">C49+C64+C79</f>
        <v>76</v>
      </c>
      <c r="D35" s="9">
        <f t="shared" si="14"/>
        <v>4</v>
      </c>
      <c r="E35" s="9">
        <f t="shared" si="14"/>
        <v>2</v>
      </c>
      <c r="F35" s="9">
        <f t="shared" si="14"/>
        <v>2</v>
      </c>
      <c r="G35" s="9">
        <f t="shared" si="14"/>
        <v>2</v>
      </c>
      <c r="H35" s="9">
        <f t="shared" si="14"/>
        <v>0</v>
      </c>
      <c r="I35" s="9">
        <f t="shared" si="14"/>
        <v>2</v>
      </c>
    </row>
    <row r="36" spans="1:9" x14ac:dyDescent="0.2">
      <c r="A36" s="8" t="s">
        <v>28</v>
      </c>
      <c r="B36" s="9">
        <f t="shared" si="3"/>
        <v>86</v>
      </c>
      <c r="C36" s="9">
        <f t="shared" ref="C36:I36" si="15">C50+C65+C80</f>
        <v>44</v>
      </c>
      <c r="D36" s="9">
        <f t="shared" si="15"/>
        <v>37</v>
      </c>
      <c r="E36" s="9">
        <f t="shared" si="15"/>
        <v>17</v>
      </c>
      <c r="F36" s="9">
        <f t="shared" si="15"/>
        <v>20</v>
      </c>
      <c r="G36" s="9">
        <f t="shared" si="15"/>
        <v>5</v>
      </c>
      <c r="H36" s="9">
        <f t="shared" si="15"/>
        <v>1</v>
      </c>
      <c r="I36" s="9">
        <f t="shared" si="15"/>
        <v>4</v>
      </c>
    </row>
    <row r="37" spans="1:9" x14ac:dyDescent="0.2">
      <c r="A37" s="10" t="s">
        <v>34</v>
      </c>
      <c r="B37" s="11">
        <f>SUM(B38:B51)</f>
        <v>165</v>
      </c>
      <c r="C37" s="11">
        <f t="shared" ref="C37:I37" si="16">SUM(C38:C51)</f>
        <v>106</v>
      </c>
      <c r="D37" s="11">
        <f t="shared" si="16"/>
        <v>56</v>
      </c>
      <c r="E37" s="11">
        <f t="shared" si="16"/>
        <v>20</v>
      </c>
      <c r="F37" s="11">
        <f t="shared" si="16"/>
        <v>36</v>
      </c>
      <c r="G37" s="11">
        <f t="shared" si="16"/>
        <v>3</v>
      </c>
      <c r="H37" s="11">
        <f t="shared" si="16"/>
        <v>1</v>
      </c>
      <c r="I37" s="11">
        <f t="shared" si="16"/>
        <v>2</v>
      </c>
    </row>
    <row r="38" spans="1:9" x14ac:dyDescent="0.2">
      <c r="A38" s="12" t="s">
        <v>12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1:9" x14ac:dyDescent="0.2">
      <c r="A39" s="12" t="s">
        <v>13</v>
      </c>
      <c r="B39" s="13">
        <v>1</v>
      </c>
      <c r="C39" s="14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x14ac:dyDescent="0.2">
      <c r="A40" s="12" t="s">
        <v>14</v>
      </c>
      <c r="B40" s="13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</row>
    <row r="41" spans="1:9" x14ac:dyDescent="0.2">
      <c r="A41" s="12" t="s">
        <v>15</v>
      </c>
      <c r="B41" s="13">
        <v>14</v>
      </c>
      <c r="C41" s="14">
        <v>6</v>
      </c>
      <c r="D41" s="14">
        <v>8</v>
      </c>
      <c r="E41" s="14">
        <v>3</v>
      </c>
      <c r="F41" s="14">
        <v>5</v>
      </c>
      <c r="G41" s="14">
        <v>0</v>
      </c>
      <c r="H41" s="14">
        <v>0</v>
      </c>
      <c r="I41" s="14">
        <v>0</v>
      </c>
    </row>
    <row r="42" spans="1:9" x14ac:dyDescent="0.2">
      <c r="A42" s="12" t="s">
        <v>16</v>
      </c>
      <c r="B42" s="13">
        <v>2</v>
      </c>
      <c r="C42" s="14">
        <v>1</v>
      </c>
      <c r="D42" s="14">
        <v>1</v>
      </c>
      <c r="E42" s="14">
        <v>0</v>
      </c>
      <c r="F42" s="14">
        <v>1</v>
      </c>
      <c r="G42" s="14">
        <v>0</v>
      </c>
      <c r="H42" s="14">
        <v>0</v>
      </c>
      <c r="I42" s="14">
        <v>0</v>
      </c>
    </row>
    <row r="43" spans="1:9" x14ac:dyDescent="0.2">
      <c r="A43" s="12" t="s">
        <v>17</v>
      </c>
      <c r="B43" s="13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1:9" x14ac:dyDescent="0.2">
      <c r="A44" s="12" t="s">
        <v>18</v>
      </c>
      <c r="B44" s="13">
        <v>13</v>
      </c>
      <c r="C44" s="14">
        <v>6</v>
      </c>
      <c r="D44" s="14">
        <v>7</v>
      </c>
      <c r="E44" s="14">
        <v>2</v>
      </c>
      <c r="F44" s="14">
        <v>5</v>
      </c>
      <c r="G44" s="14">
        <v>0</v>
      </c>
      <c r="H44" s="14">
        <v>0</v>
      </c>
      <c r="I44" s="14">
        <v>0</v>
      </c>
    </row>
    <row r="45" spans="1:9" x14ac:dyDescent="0.2">
      <c r="A45" s="12" t="s">
        <v>19</v>
      </c>
      <c r="B45" s="13">
        <v>7</v>
      </c>
      <c r="C45" s="14">
        <v>2</v>
      </c>
      <c r="D45" s="14">
        <v>5</v>
      </c>
      <c r="E45" s="14">
        <v>3</v>
      </c>
      <c r="F45" s="14">
        <v>2</v>
      </c>
      <c r="G45" s="14">
        <v>0</v>
      </c>
      <c r="H45" s="14">
        <v>0</v>
      </c>
      <c r="I45" s="14">
        <v>0</v>
      </c>
    </row>
    <row r="46" spans="1:9" x14ac:dyDescent="0.2">
      <c r="A46" s="12" t="s">
        <v>20</v>
      </c>
      <c r="B46" s="13">
        <v>17</v>
      </c>
      <c r="C46" s="14">
        <v>8</v>
      </c>
      <c r="D46" s="14">
        <v>9</v>
      </c>
      <c r="E46" s="14">
        <v>3</v>
      </c>
      <c r="F46" s="14">
        <v>6</v>
      </c>
      <c r="G46" s="14">
        <v>0</v>
      </c>
      <c r="H46" s="14">
        <v>0</v>
      </c>
      <c r="I46" s="14">
        <v>0</v>
      </c>
    </row>
    <row r="47" spans="1:9" x14ac:dyDescent="0.2">
      <c r="A47" s="12" t="s">
        <v>21</v>
      </c>
      <c r="B47" s="13">
        <v>11</v>
      </c>
      <c r="C47" s="14">
        <v>6</v>
      </c>
      <c r="D47" s="14">
        <v>5</v>
      </c>
      <c r="E47" s="14">
        <v>1</v>
      </c>
      <c r="F47" s="14">
        <v>4</v>
      </c>
      <c r="G47" s="14">
        <v>0</v>
      </c>
      <c r="H47" s="14">
        <v>0</v>
      </c>
      <c r="I47" s="14">
        <v>0</v>
      </c>
    </row>
    <row r="48" spans="1:9" x14ac:dyDescent="0.2">
      <c r="A48" s="12" t="s">
        <v>22</v>
      </c>
      <c r="B48" s="13">
        <f>C48+D48+G48</f>
        <v>5</v>
      </c>
      <c r="C48" s="14">
        <v>5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</row>
    <row r="49" spans="1:9" x14ac:dyDescent="0.2">
      <c r="A49" s="12" t="s">
        <v>23</v>
      </c>
      <c r="B49" s="13">
        <v>48</v>
      </c>
      <c r="C49" s="14">
        <v>48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1:9" x14ac:dyDescent="0.2">
      <c r="A50" s="8" t="s">
        <v>43</v>
      </c>
      <c r="B50" s="13">
        <v>47</v>
      </c>
      <c r="C50" s="14">
        <v>23</v>
      </c>
      <c r="D50" s="14">
        <v>21</v>
      </c>
      <c r="E50" s="14">
        <v>8</v>
      </c>
      <c r="F50" s="14">
        <v>13</v>
      </c>
      <c r="G50" s="14">
        <v>3</v>
      </c>
      <c r="H50" s="14">
        <v>1</v>
      </c>
      <c r="I50" s="14">
        <v>2</v>
      </c>
    </row>
    <row r="51" spans="1:9" x14ac:dyDescent="0.2">
      <c r="A51" s="8" t="s">
        <v>32</v>
      </c>
      <c r="B51" s="13"/>
      <c r="C51" s="14"/>
      <c r="D51" s="14"/>
      <c r="E51" s="14"/>
      <c r="F51" s="14"/>
      <c r="G51" s="14"/>
      <c r="H51" s="14"/>
      <c r="I51" s="14"/>
    </row>
    <row r="52" spans="1:9" x14ac:dyDescent="0.2">
      <c r="A52" s="10" t="s">
        <v>35</v>
      </c>
      <c r="B52" s="11">
        <f>SUM(B53:B66)</f>
        <v>117</v>
      </c>
      <c r="C52" s="11">
        <f t="shared" ref="C52:I52" si="17">SUM(C53:C66)</f>
        <v>71</v>
      </c>
      <c r="D52" s="11">
        <f t="shared" si="17"/>
        <v>41</v>
      </c>
      <c r="E52" s="11">
        <f t="shared" si="17"/>
        <v>27</v>
      </c>
      <c r="F52" s="11">
        <f t="shared" si="17"/>
        <v>14</v>
      </c>
      <c r="G52" s="11">
        <f t="shared" si="17"/>
        <v>5</v>
      </c>
      <c r="H52" s="11">
        <f t="shared" si="17"/>
        <v>2</v>
      </c>
      <c r="I52" s="11">
        <f t="shared" si="17"/>
        <v>3</v>
      </c>
    </row>
    <row r="53" spans="1:9" x14ac:dyDescent="0.2">
      <c r="A53" s="12" t="s">
        <v>12</v>
      </c>
      <c r="B53" s="13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</row>
    <row r="54" spans="1:9" x14ac:dyDescent="0.2">
      <c r="A54" s="12" t="s">
        <v>13</v>
      </c>
      <c r="B54" s="13">
        <v>4</v>
      </c>
      <c r="C54" s="14">
        <v>2</v>
      </c>
      <c r="D54" s="14">
        <v>1</v>
      </c>
      <c r="E54" s="14">
        <v>1</v>
      </c>
      <c r="F54" s="14">
        <v>0</v>
      </c>
      <c r="G54" s="14">
        <v>1</v>
      </c>
      <c r="H54" s="14">
        <v>0</v>
      </c>
      <c r="I54" s="14">
        <v>1</v>
      </c>
    </row>
    <row r="55" spans="1:9" x14ac:dyDescent="0.2">
      <c r="A55" s="12" t="s">
        <v>14</v>
      </c>
      <c r="B55" s="13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</row>
    <row r="56" spans="1:9" x14ac:dyDescent="0.2">
      <c r="A56" s="12" t="s">
        <v>15</v>
      </c>
      <c r="B56" s="13">
        <v>7</v>
      </c>
      <c r="C56" s="15">
        <v>3</v>
      </c>
      <c r="D56" s="16">
        <v>3</v>
      </c>
      <c r="E56" s="15">
        <v>2</v>
      </c>
      <c r="F56" s="15">
        <v>1</v>
      </c>
      <c r="G56" s="16">
        <v>1</v>
      </c>
      <c r="H56" s="15">
        <v>1</v>
      </c>
      <c r="I56" s="15">
        <v>0</v>
      </c>
    </row>
    <row r="57" spans="1:9" x14ac:dyDescent="0.2">
      <c r="A57" s="12" t="s">
        <v>16</v>
      </c>
      <c r="B57" s="13">
        <v>7</v>
      </c>
      <c r="C57" s="15">
        <v>4</v>
      </c>
      <c r="D57" s="16">
        <v>3</v>
      </c>
      <c r="E57" s="15">
        <v>3</v>
      </c>
      <c r="F57" s="15">
        <v>0</v>
      </c>
      <c r="G57" s="16">
        <v>0</v>
      </c>
      <c r="H57" s="15">
        <v>0</v>
      </c>
      <c r="I57" s="15">
        <v>0</v>
      </c>
    </row>
    <row r="58" spans="1:9" x14ac:dyDescent="0.2">
      <c r="A58" s="12" t="s">
        <v>17</v>
      </c>
      <c r="B58" s="13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</row>
    <row r="59" spans="1:9" x14ac:dyDescent="0.2">
      <c r="A59" s="12" t="s">
        <v>18</v>
      </c>
      <c r="B59" s="13">
        <v>3</v>
      </c>
      <c r="C59" s="15">
        <v>2</v>
      </c>
      <c r="D59" s="16">
        <v>1</v>
      </c>
      <c r="E59" s="15">
        <v>1</v>
      </c>
      <c r="F59" s="15">
        <v>0</v>
      </c>
      <c r="G59" s="16">
        <v>0</v>
      </c>
      <c r="H59" s="15">
        <v>0</v>
      </c>
      <c r="I59" s="15">
        <v>0</v>
      </c>
    </row>
    <row r="60" spans="1:9" x14ac:dyDescent="0.2">
      <c r="A60" s="12" t="s">
        <v>19</v>
      </c>
      <c r="B60" s="13">
        <v>8</v>
      </c>
      <c r="C60" s="15">
        <v>2</v>
      </c>
      <c r="D60" s="16">
        <v>6</v>
      </c>
      <c r="E60" s="15">
        <v>4</v>
      </c>
      <c r="F60" s="15">
        <v>2</v>
      </c>
      <c r="G60" s="16">
        <v>0</v>
      </c>
      <c r="H60" s="15">
        <v>0</v>
      </c>
      <c r="I60" s="15">
        <v>0</v>
      </c>
    </row>
    <row r="61" spans="1:9" x14ac:dyDescent="0.2">
      <c r="A61" s="12" t="s">
        <v>20</v>
      </c>
      <c r="B61" s="13">
        <v>6</v>
      </c>
      <c r="C61" s="14">
        <v>5</v>
      </c>
      <c r="D61" s="14">
        <v>1</v>
      </c>
      <c r="E61" s="14">
        <v>1</v>
      </c>
      <c r="F61" s="14">
        <v>0</v>
      </c>
      <c r="G61" s="14">
        <v>0</v>
      </c>
      <c r="H61" s="14">
        <v>0</v>
      </c>
      <c r="I61" s="14">
        <v>0</v>
      </c>
    </row>
    <row r="62" spans="1:9" x14ac:dyDescent="0.2">
      <c r="A62" s="12" t="s">
        <v>21</v>
      </c>
      <c r="B62" s="13">
        <v>15</v>
      </c>
      <c r="C62" s="15">
        <v>7</v>
      </c>
      <c r="D62" s="16">
        <v>8</v>
      </c>
      <c r="E62" s="15">
        <v>5</v>
      </c>
      <c r="F62" s="15">
        <v>3</v>
      </c>
      <c r="G62" s="16">
        <v>0</v>
      </c>
      <c r="H62" s="15">
        <v>0</v>
      </c>
      <c r="I62" s="15">
        <v>0</v>
      </c>
    </row>
    <row r="63" spans="1:9" x14ac:dyDescent="0.2">
      <c r="A63" s="12" t="s">
        <v>22</v>
      </c>
      <c r="B63" s="13">
        <f>C63+D63+G63</f>
        <v>7</v>
      </c>
      <c r="C63" s="15">
        <v>4</v>
      </c>
      <c r="D63" s="16">
        <f>E63+F63</f>
        <v>2</v>
      </c>
      <c r="E63" s="15">
        <v>1</v>
      </c>
      <c r="F63" s="15">
        <v>1</v>
      </c>
      <c r="G63" s="16">
        <f>H63+I63</f>
        <v>1</v>
      </c>
      <c r="H63" s="15">
        <v>1</v>
      </c>
      <c r="I63" s="15">
        <v>0</v>
      </c>
    </row>
    <row r="64" spans="1:9" x14ac:dyDescent="0.2">
      <c r="A64" s="12" t="s">
        <v>23</v>
      </c>
      <c r="B64" s="13">
        <v>24</v>
      </c>
      <c r="C64" s="15">
        <v>24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</row>
    <row r="65" spans="1:9" x14ac:dyDescent="0.2">
      <c r="A65" s="8" t="s">
        <v>43</v>
      </c>
      <c r="B65" s="13">
        <f>C65+D65+G65</f>
        <v>36</v>
      </c>
      <c r="C65" s="14">
        <v>18</v>
      </c>
      <c r="D65" s="14">
        <f>E65+F65</f>
        <v>16</v>
      </c>
      <c r="E65" s="14">
        <v>9</v>
      </c>
      <c r="F65" s="14">
        <v>7</v>
      </c>
      <c r="G65" s="14">
        <v>2</v>
      </c>
      <c r="H65" s="14">
        <v>0</v>
      </c>
      <c r="I65" s="14">
        <v>2</v>
      </c>
    </row>
    <row r="66" spans="1:9" x14ac:dyDescent="0.2">
      <c r="A66" s="8" t="s">
        <v>33</v>
      </c>
      <c r="B66" s="13"/>
      <c r="C66" s="14"/>
      <c r="D66" s="14"/>
      <c r="E66" s="14"/>
      <c r="F66" s="14"/>
      <c r="G66" s="14"/>
      <c r="H66" s="14"/>
      <c r="I66" s="14"/>
    </row>
    <row r="67" spans="1:9" x14ac:dyDescent="0.2">
      <c r="A67" s="10" t="s">
        <v>36</v>
      </c>
      <c r="B67" s="11">
        <f t="shared" ref="B67:I67" si="18">SUM(B68:B81)</f>
        <v>119</v>
      </c>
      <c r="C67" s="11">
        <f t="shared" si="18"/>
        <v>52</v>
      </c>
      <c r="D67" s="11">
        <f t="shared" si="18"/>
        <v>61</v>
      </c>
      <c r="E67" s="11">
        <f t="shared" si="18"/>
        <v>36</v>
      </c>
      <c r="F67" s="11">
        <f t="shared" si="18"/>
        <v>25</v>
      </c>
      <c r="G67" s="11">
        <f t="shared" si="18"/>
        <v>6</v>
      </c>
      <c r="H67" s="11">
        <f t="shared" si="18"/>
        <v>2</v>
      </c>
      <c r="I67" s="11">
        <f t="shared" si="18"/>
        <v>4</v>
      </c>
    </row>
    <row r="68" spans="1:9" x14ac:dyDescent="0.2">
      <c r="A68" s="12" t="s">
        <v>12</v>
      </c>
      <c r="B68" s="13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</row>
    <row r="69" spans="1:9" x14ac:dyDescent="0.2">
      <c r="A69" s="12" t="s">
        <v>13</v>
      </c>
      <c r="B69" s="13">
        <f>C69+F69+G69</f>
        <v>1</v>
      </c>
      <c r="C69" s="14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</row>
    <row r="70" spans="1:9" x14ac:dyDescent="0.2">
      <c r="A70" s="12" t="s">
        <v>14</v>
      </c>
      <c r="B70" s="13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</row>
    <row r="71" spans="1:9" x14ac:dyDescent="0.2">
      <c r="A71" s="12" t="s">
        <v>15</v>
      </c>
      <c r="B71" s="13">
        <f>C71+D71+G71</f>
        <v>18</v>
      </c>
      <c r="C71" s="14">
        <v>7</v>
      </c>
      <c r="D71" s="14">
        <f>E71+F71</f>
        <v>11</v>
      </c>
      <c r="E71" s="14">
        <v>3</v>
      </c>
      <c r="F71" s="14">
        <v>8</v>
      </c>
      <c r="G71" s="14">
        <v>0</v>
      </c>
      <c r="H71" s="14">
        <v>0</v>
      </c>
      <c r="I71" s="14">
        <v>0</v>
      </c>
    </row>
    <row r="72" spans="1:9" x14ac:dyDescent="0.2">
      <c r="A72" s="12" t="s">
        <v>16</v>
      </c>
      <c r="B72" s="13">
        <v>0</v>
      </c>
      <c r="C72" s="15">
        <v>0</v>
      </c>
      <c r="D72" s="16">
        <v>0</v>
      </c>
      <c r="E72" s="15">
        <v>0</v>
      </c>
      <c r="F72" s="15">
        <v>0</v>
      </c>
      <c r="G72" s="16">
        <v>0</v>
      </c>
      <c r="H72" s="15">
        <v>0</v>
      </c>
      <c r="I72" s="15">
        <v>0</v>
      </c>
    </row>
    <row r="73" spans="1:9" x14ac:dyDescent="0.2">
      <c r="A73" s="12" t="s">
        <v>17</v>
      </c>
      <c r="B73" s="13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spans="1:9" x14ac:dyDescent="0.2">
      <c r="A74" s="12" t="s">
        <v>18</v>
      </c>
      <c r="B74" s="13">
        <v>0</v>
      </c>
      <c r="C74" s="15">
        <v>0</v>
      </c>
      <c r="D74" s="16">
        <v>0</v>
      </c>
      <c r="E74" s="15">
        <v>0</v>
      </c>
      <c r="F74" s="15">
        <v>0</v>
      </c>
      <c r="G74" s="16">
        <v>0</v>
      </c>
      <c r="H74" s="15">
        <v>0</v>
      </c>
      <c r="I74" s="15">
        <v>0</v>
      </c>
    </row>
    <row r="75" spans="1:9" x14ac:dyDescent="0.2">
      <c r="A75" s="12" t="s">
        <v>19</v>
      </c>
      <c r="B75" s="13">
        <f>C75+D75+G75</f>
        <v>14</v>
      </c>
      <c r="C75" s="15">
        <v>6</v>
      </c>
      <c r="D75" s="16">
        <f>E75+F75</f>
        <v>7</v>
      </c>
      <c r="E75" s="15">
        <v>6</v>
      </c>
      <c r="F75" s="15">
        <v>1</v>
      </c>
      <c r="G75" s="16">
        <f>H75+I75</f>
        <v>1</v>
      </c>
      <c r="H75" s="15">
        <v>1</v>
      </c>
      <c r="I75" s="15">
        <v>0</v>
      </c>
    </row>
    <row r="76" spans="1:9" x14ac:dyDescent="0.2">
      <c r="A76" s="12" t="s">
        <v>20</v>
      </c>
      <c r="B76" s="13">
        <f>C76+D76+G76</f>
        <v>18</v>
      </c>
      <c r="C76" s="15">
        <v>6</v>
      </c>
      <c r="D76" s="16">
        <f>E76+F76</f>
        <v>12</v>
      </c>
      <c r="E76" s="15">
        <v>8</v>
      </c>
      <c r="F76" s="15">
        <v>4</v>
      </c>
      <c r="G76" s="16">
        <v>0</v>
      </c>
      <c r="H76" s="15">
        <v>0</v>
      </c>
      <c r="I76" s="15">
        <v>0</v>
      </c>
    </row>
    <row r="77" spans="1:9" x14ac:dyDescent="0.2">
      <c r="A77" s="12" t="s">
        <v>42</v>
      </c>
      <c r="B77" s="13"/>
      <c r="C77" s="15"/>
      <c r="D77" s="16"/>
      <c r="E77" s="15"/>
      <c r="F77" s="15"/>
      <c r="G77" s="16"/>
      <c r="H77" s="15"/>
      <c r="I77" s="15"/>
    </row>
    <row r="78" spans="1:9" x14ac:dyDescent="0.2">
      <c r="A78" s="12" t="s">
        <v>21</v>
      </c>
      <c r="B78" s="13">
        <f>C78+D78+G78</f>
        <v>10</v>
      </c>
      <c r="C78" s="15">
        <v>6</v>
      </c>
      <c r="D78" s="16">
        <f>E78+F78</f>
        <v>4</v>
      </c>
      <c r="E78" s="15">
        <v>4</v>
      </c>
      <c r="F78" s="15">
        <v>0</v>
      </c>
      <c r="G78" s="16">
        <v>0</v>
      </c>
      <c r="H78" s="15">
        <v>0</v>
      </c>
      <c r="I78" s="15">
        <v>0</v>
      </c>
    </row>
    <row r="79" spans="1:9" x14ac:dyDescent="0.2">
      <c r="A79" s="12" t="s">
        <v>22</v>
      </c>
      <c r="B79" s="13">
        <f>C79+D79+G79</f>
        <v>10</v>
      </c>
      <c r="C79" s="15">
        <v>4</v>
      </c>
      <c r="D79" s="16">
        <f>E79+F79</f>
        <v>4</v>
      </c>
      <c r="E79" s="15">
        <v>2</v>
      </c>
      <c r="F79" s="15">
        <v>2</v>
      </c>
      <c r="G79" s="16">
        <f>H79+I79</f>
        <v>2</v>
      </c>
      <c r="H79" s="15">
        <v>0</v>
      </c>
      <c r="I79" s="15">
        <v>2</v>
      </c>
    </row>
    <row r="80" spans="1:9" x14ac:dyDescent="0.2">
      <c r="A80" s="12" t="s">
        <v>23</v>
      </c>
      <c r="B80" s="13">
        <f>C80+D80+G80</f>
        <v>3</v>
      </c>
      <c r="C80" s="15">
        <v>3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1:9" x14ac:dyDescent="0.2">
      <c r="A81" s="8" t="s">
        <v>43</v>
      </c>
      <c r="B81" s="13">
        <f>C81+D81+G81</f>
        <v>45</v>
      </c>
      <c r="C81" s="15">
        <v>19</v>
      </c>
      <c r="D81" s="16">
        <f>E81+F81</f>
        <v>23</v>
      </c>
      <c r="E81" s="15">
        <v>13</v>
      </c>
      <c r="F81" s="15">
        <v>10</v>
      </c>
      <c r="G81" s="16">
        <f>H81+I81</f>
        <v>3</v>
      </c>
      <c r="H81" s="15">
        <v>1</v>
      </c>
      <c r="I81" s="15">
        <v>2</v>
      </c>
    </row>
    <row r="82" spans="1:9" ht="12.75" thickBot="1" x14ac:dyDescent="0.25">
      <c r="A82" s="8" t="s">
        <v>41</v>
      </c>
      <c r="B82" s="13"/>
      <c r="C82" s="15"/>
      <c r="D82" s="16"/>
      <c r="E82" s="15"/>
      <c r="F82" s="15"/>
      <c r="G82" s="16"/>
      <c r="H82" s="15"/>
      <c r="I82" s="15"/>
    </row>
    <row r="83" spans="1:9" x14ac:dyDescent="0.2">
      <c r="A83" s="21" t="s">
        <v>24</v>
      </c>
      <c r="B83" s="21"/>
      <c r="C83" s="21"/>
      <c r="D83" s="21"/>
      <c r="E83" s="21"/>
      <c r="F83" s="21"/>
      <c r="G83" s="21"/>
      <c r="H83" s="21"/>
      <c r="I83" s="21"/>
    </row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</sheetData>
  <mergeCells count="13">
    <mergeCell ref="A83:I83"/>
    <mergeCell ref="A19:I19"/>
    <mergeCell ref="A1:I6"/>
    <mergeCell ref="A7:I11"/>
    <mergeCell ref="A12:I12"/>
    <mergeCell ref="A14:I15"/>
    <mergeCell ref="A17:I18"/>
    <mergeCell ref="A20:A22"/>
    <mergeCell ref="B20:B22"/>
    <mergeCell ref="C20:I20"/>
    <mergeCell ref="C21:C22"/>
    <mergeCell ref="D21:F21"/>
    <mergeCell ref="G21:I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0BD64-DA11-4ED6-AEDA-7B3C7BABA2F3}">
  <dimension ref="A1:P167"/>
  <sheetViews>
    <sheetView tabSelected="1" zoomScaleNormal="100" workbookViewId="0">
      <selection activeCell="K6" sqref="K6"/>
    </sheetView>
  </sheetViews>
  <sheetFormatPr baseColWidth="10" defaultColWidth="11.42578125" defaultRowHeight="12" x14ac:dyDescent="0.2"/>
  <cols>
    <col min="1" max="1" width="25.5703125" style="2" customWidth="1"/>
    <col min="2" max="2" width="12.28515625" style="17" customWidth="1"/>
    <col min="3" max="3" width="10.42578125" style="17" customWidth="1"/>
    <col min="4" max="4" width="5.7109375" style="17" customWidth="1"/>
    <col min="5" max="5" width="8" style="17" customWidth="1"/>
    <col min="6" max="6" width="6.7109375" style="17" customWidth="1"/>
    <col min="7" max="7" width="6.28515625" style="17" customWidth="1"/>
    <col min="8" max="8" width="7.5703125" style="17" customWidth="1"/>
    <col min="9" max="9" width="7.140625" style="17" customWidth="1"/>
    <col min="10" max="11" width="11.42578125" style="2"/>
    <col min="12" max="13" width="17.5703125" style="2" customWidth="1"/>
    <col min="14" max="16384" width="11.42578125" style="2"/>
  </cols>
  <sheetData>
    <row r="1" spans="1:9" s="1" customFormat="1" ht="14.25" x14ac:dyDescent="0.2">
      <c r="A1" s="23"/>
      <c r="B1" s="23"/>
      <c r="C1" s="23"/>
      <c r="D1" s="23"/>
      <c r="E1" s="23"/>
      <c r="F1" s="23"/>
      <c r="G1" s="23"/>
      <c r="H1" s="23"/>
      <c r="I1" s="23"/>
    </row>
    <row r="2" spans="1:9" s="1" customFormat="1" ht="14.25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9" s="1" customFormat="1" ht="14.25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s="1" customFormat="1" ht="14.25" x14ac:dyDescent="0.2">
      <c r="A4" s="23"/>
      <c r="B4" s="23"/>
      <c r="C4" s="23"/>
      <c r="D4" s="23"/>
      <c r="E4" s="23"/>
      <c r="F4" s="23"/>
      <c r="G4" s="23"/>
      <c r="H4" s="23"/>
      <c r="I4" s="23"/>
    </row>
    <row r="5" spans="1:9" s="1" customFormat="1" ht="14.25" x14ac:dyDescent="0.2">
      <c r="A5" s="23"/>
      <c r="B5" s="23"/>
      <c r="C5" s="23"/>
      <c r="D5" s="23"/>
      <c r="E5" s="23"/>
      <c r="F5" s="23"/>
      <c r="G5" s="23"/>
      <c r="H5" s="23"/>
      <c r="I5" s="23"/>
    </row>
    <row r="6" spans="1:9" s="1" customFormat="1" ht="14.25" x14ac:dyDescent="0.2">
      <c r="A6" s="23"/>
      <c r="B6" s="23"/>
      <c r="C6" s="23"/>
      <c r="D6" s="23"/>
      <c r="E6" s="23"/>
      <c r="F6" s="23"/>
      <c r="G6" s="23"/>
      <c r="H6" s="23"/>
      <c r="I6" s="23"/>
    </row>
    <row r="7" spans="1:9" s="1" customFormat="1" ht="14.25" customHeight="1" x14ac:dyDescent="0.2">
      <c r="A7" s="24" t="s">
        <v>0</v>
      </c>
      <c r="B7" s="24"/>
      <c r="C7" s="24"/>
      <c r="D7" s="24"/>
      <c r="E7" s="24"/>
      <c r="F7" s="24"/>
      <c r="G7" s="24"/>
      <c r="H7" s="24"/>
      <c r="I7" s="24"/>
    </row>
    <row r="8" spans="1:9" s="1" customFormat="1" ht="14.25" customHeight="1" x14ac:dyDescent="0.2">
      <c r="A8" s="24"/>
      <c r="B8" s="24"/>
      <c r="C8" s="24"/>
      <c r="D8" s="24"/>
      <c r="E8" s="24"/>
      <c r="F8" s="24"/>
      <c r="G8" s="24"/>
      <c r="H8" s="24"/>
      <c r="I8" s="24"/>
    </row>
    <row r="9" spans="1:9" s="1" customFormat="1" ht="14.25" customHeight="1" x14ac:dyDescent="0.2">
      <c r="A9" s="24"/>
      <c r="B9" s="24"/>
      <c r="C9" s="24"/>
      <c r="D9" s="24"/>
      <c r="E9" s="24"/>
      <c r="F9" s="24"/>
      <c r="G9" s="24"/>
      <c r="H9" s="24"/>
      <c r="I9" s="24"/>
    </row>
    <row r="10" spans="1:9" s="1" customFormat="1" ht="14.25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</row>
    <row r="11" spans="1:9" s="1" customFormat="1" ht="14.2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</row>
    <row r="12" spans="1:9" s="1" customFormat="1" ht="14.25" customHeight="1" x14ac:dyDescent="0.2">
      <c r="A12" s="24" t="s">
        <v>39</v>
      </c>
      <c r="B12" s="24"/>
      <c r="C12" s="24"/>
      <c r="D12" s="24"/>
      <c r="E12" s="24"/>
      <c r="F12" s="24"/>
      <c r="G12" s="24"/>
      <c r="H12" s="24"/>
      <c r="I12" s="24"/>
    </row>
    <row r="13" spans="1:9" s="1" customFormat="1" ht="14.2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s="1" customFormat="1" ht="14.25" x14ac:dyDescent="0.2">
      <c r="A14" s="25" t="s">
        <v>1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">
      <c r="A15" s="25"/>
      <c r="B15" s="25"/>
      <c r="C15" s="25"/>
      <c r="D15" s="25"/>
      <c r="E15" s="25"/>
      <c r="F15" s="25"/>
      <c r="G15" s="25"/>
      <c r="H15" s="25"/>
      <c r="I15" s="25"/>
    </row>
    <row r="16" spans="1:9" ht="20.25" x14ac:dyDescent="0.2">
      <c r="A16" s="19"/>
      <c r="B16" s="19"/>
      <c r="C16" s="19"/>
      <c r="D16" s="19"/>
      <c r="E16" s="19"/>
      <c r="F16" s="19"/>
      <c r="G16" s="19"/>
      <c r="H16" s="19"/>
      <c r="I16" s="19"/>
    </row>
    <row r="17" spans="1:16" x14ac:dyDescent="0.2">
      <c r="A17" s="26" t="s">
        <v>2</v>
      </c>
      <c r="B17" s="26"/>
      <c r="C17" s="26"/>
      <c r="D17" s="26"/>
      <c r="E17" s="26"/>
      <c r="F17" s="26"/>
      <c r="G17" s="26"/>
      <c r="H17" s="26"/>
      <c r="I17" s="26"/>
    </row>
    <row r="18" spans="1:16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6" ht="44.25" customHeight="1" thickBot="1" x14ac:dyDescent="0.25">
      <c r="A19" s="22" t="s">
        <v>40</v>
      </c>
      <c r="B19" s="22"/>
      <c r="C19" s="22"/>
      <c r="D19" s="22"/>
      <c r="E19" s="22"/>
      <c r="F19" s="22"/>
      <c r="G19" s="22"/>
      <c r="H19" s="22"/>
      <c r="I19" s="22"/>
    </row>
    <row r="20" spans="1:16" ht="12" customHeight="1" x14ac:dyDescent="0.2">
      <c r="A20" s="27" t="s">
        <v>3</v>
      </c>
      <c r="B20" s="30" t="s">
        <v>4</v>
      </c>
      <c r="C20" s="30" t="s">
        <v>5</v>
      </c>
      <c r="D20" s="30"/>
      <c r="E20" s="30"/>
      <c r="F20" s="30"/>
      <c r="G20" s="30"/>
      <c r="H20" s="30"/>
      <c r="I20" s="30"/>
    </row>
    <row r="21" spans="1:16" ht="27" customHeight="1" x14ac:dyDescent="0.2">
      <c r="A21" s="28"/>
      <c r="B21" s="31"/>
      <c r="C21" s="31" t="s">
        <v>6</v>
      </c>
      <c r="D21" s="31" t="s">
        <v>7</v>
      </c>
      <c r="E21" s="31"/>
      <c r="F21" s="33"/>
      <c r="G21" s="31" t="s">
        <v>8</v>
      </c>
      <c r="H21" s="31"/>
      <c r="I21" s="31"/>
    </row>
    <row r="22" spans="1:16" ht="24.75" customHeight="1" thickBot="1" x14ac:dyDescent="0.25">
      <c r="A22" s="29"/>
      <c r="B22" s="32"/>
      <c r="C22" s="32"/>
      <c r="D22" s="20" t="s">
        <v>9</v>
      </c>
      <c r="E22" s="20" t="s">
        <v>10</v>
      </c>
      <c r="F22" s="20" t="s">
        <v>11</v>
      </c>
      <c r="G22" s="20" t="s">
        <v>9</v>
      </c>
      <c r="H22" s="20" t="s">
        <v>10</v>
      </c>
      <c r="I22" s="20" t="s">
        <v>11</v>
      </c>
      <c r="M22" s="3"/>
      <c r="N22" s="4"/>
      <c r="O22" s="4"/>
      <c r="P22" s="5"/>
    </row>
    <row r="23" spans="1:16" x14ac:dyDescent="0.2">
      <c r="A23" s="6" t="s">
        <v>9</v>
      </c>
      <c r="B23" s="7">
        <f t="shared" ref="B23:I23" si="0">B37+B51+B65+B79+B94+B109+B123+B137+B151</f>
        <v>1186</v>
      </c>
      <c r="C23" s="7">
        <f t="shared" si="0"/>
        <v>632</v>
      </c>
      <c r="D23" s="7">
        <f t="shared" si="0"/>
        <v>496</v>
      </c>
      <c r="E23" s="7">
        <f t="shared" si="0"/>
        <v>247</v>
      </c>
      <c r="F23" s="7">
        <f t="shared" si="0"/>
        <v>249</v>
      </c>
      <c r="G23" s="7">
        <f t="shared" si="0"/>
        <v>55</v>
      </c>
      <c r="H23" s="7">
        <f t="shared" si="0"/>
        <v>17</v>
      </c>
      <c r="I23" s="7">
        <f t="shared" si="0"/>
        <v>38</v>
      </c>
    </row>
    <row r="24" spans="1:16" x14ac:dyDescent="0.2">
      <c r="A24" s="8" t="s">
        <v>12</v>
      </c>
      <c r="B24" s="9">
        <f>C24+D24+G24</f>
        <v>8</v>
      </c>
      <c r="C24" s="9">
        <f t="shared" ref="C24:I32" si="1">+C38+C52+C66+C80+C95+C110+C124+C138+C152</f>
        <v>7</v>
      </c>
      <c r="D24" s="9">
        <f t="shared" si="1"/>
        <v>1</v>
      </c>
      <c r="E24" s="9">
        <f t="shared" si="1"/>
        <v>0</v>
      </c>
      <c r="F24" s="9">
        <f t="shared" si="1"/>
        <v>1</v>
      </c>
      <c r="G24" s="9">
        <f t="shared" si="1"/>
        <v>0</v>
      </c>
      <c r="H24" s="9">
        <f t="shared" si="1"/>
        <v>0</v>
      </c>
      <c r="I24" s="9">
        <f t="shared" si="1"/>
        <v>0</v>
      </c>
    </row>
    <row r="25" spans="1:16" ht="14.25" customHeight="1" x14ac:dyDescent="0.2">
      <c r="A25" s="8" t="s">
        <v>13</v>
      </c>
      <c r="B25" s="9">
        <f t="shared" ref="B25:B35" si="2">C25+D25+G25</f>
        <v>16</v>
      </c>
      <c r="C25" s="9">
        <f t="shared" si="1"/>
        <v>9</v>
      </c>
      <c r="D25" s="9">
        <f t="shared" si="1"/>
        <v>5</v>
      </c>
      <c r="E25" s="9">
        <f t="shared" si="1"/>
        <v>4</v>
      </c>
      <c r="F25" s="9">
        <f t="shared" si="1"/>
        <v>1</v>
      </c>
      <c r="G25" s="9">
        <f t="shared" si="1"/>
        <v>2</v>
      </c>
      <c r="H25" s="9">
        <f t="shared" si="1"/>
        <v>0</v>
      </c>
      <c r="I25" s="9">
        <f t="shared" si="1"/>
        <v>2</v>
      </c>
    </row>
    <row r="26" spans="1:16" x14ac:dyDescent="0.2">
      <c r="A26" s="8" t="s">
        <v>14</v>
      </c>
      <c r="B26" s="9">
        <f t="shared" si="2"/>
        <v>0</v>
      </c>
      <c r="C26" s="9">
        <f t="shared" si="1"/>
        <v>0</v>
      </c>
      <c r="D26" s="9">
        <f t="shared" si="1"/>
        <v>0</v>
      </c>
      <c r="E26" s="9">
        <f t="shared" si="1"/>
        <v>0</v>
      </c>
      <c r="F26" s="9">
        <f t="shared" si="1"/>
        <v>0</v>
      </c>
      <c r="G26" s="9">
        <f t="shared" si="1"/>
        <v>0</v>
      </c>
      <c r="H26" s="9">
        <f t="shared" si="1"/>
        <v>0</v>
      </c>
      <c r="I26" s="9">
        <f t="shared" si="1"/>
        <v>0</v>
      </c>
    </row>
    <row r="27" spans="1:16" x14ac:dyDescent="0.2">
      <c r="A27" s="8" t="s">
        <v>15</v>
      </c>
      <c r="B27" s="9">
        <f t="shared" si="2"/>
        <v>84</v>
      </c>
      <c r="C27" s="9">
        <f t="shared" si="1"/>
        <v>37</v>
      </c>
      <c r="D27" s="9">
        <f t="shared" si="1"/>
        <v>45</v>
      </c>
      <c r="E27" s="9">
        <f t="shared" si="1"/>
        <v>23</v>
      </c>
      <c r="F27" s="9">
        <f t="shared" si="1"/>
        <v>22</v>
      </c>
      <c r="G27" s="9">
        <f t="shared" si="1"/>
        <v>2</v>
      </c>
      <c r="H27" s="9">
        <f t="shared" si="1"/>
        <v>1</v>
      </c>
      <c r="I27" s="9">
        <f t="shared" si="1"/>
        <v>1</v>
      </c>
    </row>
    <row r="28" spans="1:16" x14ac:dyDescent="0.2">
      <c r="A28" s="8" t="s">
        <v>16</v>
      </c>
      <c r="B28" s="9">
        <f t="shared" si="2"/>
        <v>55</v>
      </c>
      <c r="C28" s="9">
        <f t="shared" si="1"/>
        <v>29</v>
      </c>
      <c r="D28" s="9">
        <f t="shared" si="1"/>
        <v>24</v>
      </c>
      <c r="E28" s="9">
        <f t="shared" si="1"/>
        <v>13</v>
      </c>
      <c r="F28" s="9">
        <f t="shared" si="1"/>
        <v>11</v>
      </c>
      <c r="G28" s="9">
        <f t="shared" si="1"/>
        <v>2</v>
      </c>
      <c r="H28" s="9">
        <f t="shared" si="1"/>
        <v>2</v>
      </c>
      <c r="I28" s="9">
        <f t="shared" si="1"/>
        <v>0</v>
      </c>
    </row>
    <row r="29" spans="1:16" x14ac:dyDescent="0.2">
      <c r="A29" s="8" t="s">
        <v>17</v>
      </c>
      <c r="B29" s="9">
        <f t="shared" si="2"/>
        <v>9</v>
      </c>
      <c r="C29" s="9">
        <f t="shared" si="1"/>
        <v>4</v>
      </c>
      <c r="D29" s="9">
        <f t="shared" si="1"/>
        <v>2</v>
      </c>
      <c r="E29" s="9">
        <f t="shared" si="1"/>
        <v>1</v>
      </c>
      <c r="F29" s="9">
        <f t="shared" si="1"/>
        <v>1</v>
      </c>
      <c r="G29" s="9">
        <f t="shared" si="1"/>
        <v>3</v>
      </c>
      <c r="H29" s="9">
        <f t="shared" si="1"/>
        <v>1</v>
      </c>
      <c r="I29" s="9">
        <f t="shared" si="1"/>
        <v>2</v>
      </c>
    </row>
    <row r="30" spans="1:16" x14ac:dyDescent="0.2">
      <c r="A30" s="8" t="s">
        <v>18</v>
      </c>
      <c r="B30" s="9">
        <f t="shared" si="2"/>
        <v>73</v>
      </c>
      <c r="C30" s="9">
        <f t="shared" si="1"/>
        <v>39</v>
      </c>
      <c r="D30" s="9">
        <f t="shared" si="1"/>
        <v>33</v>
      </c>
      <c r="E30" s="9">
        <f t="shared" si="1"/>
        <v>13</v>
      </c>
      <c r="F30" s="9">
        <f t="shared" si="1"/>
        <v>20</v>
      </c>
      <c r="G30" s="9">
        <f t="shared" si="1"/>
        <v>1</v>
      </c>
      <c r="H30" s="9">
        <f t="shared" si="1"/>
        <v>0</v>
      </c>
      <c r="I30" s="9">
        <f t="shared" si="1"/>
        <v>1</v>
      </c>
    </row>
    <row r="31" spans="1:16" x14ac:dyDescent="0.2">
      <c r="A31" s="8" t="s">
        <v>19</v>
      </c>
      <c r="B31" s="9">
        <f t="shared" si="2"/>
        <v>69</v>
      </c>
      <c r="C31" s="9">
        <f t="shared" si="1"/>
        <v>30</v>
      </c>
      <c r="D31" s="9">
        <f t="shared" si="1"/>
        <v>38</v>
      </c>
      <c r="E31" s="9">
        <f t="shared" si="1"/>
        <v>24</v>
      </c>
      <c r="F31" s="9">
        <f t="shared" si="1"/>
        <v>14</v>
      </c>
      <c r="G31" s="9">
        <f t="shared" si="1"/>
        <v>1</v>
      </c>
      <c r="H31" s="9">
        <f t="shared" si="1"/>
        <v>1</v>
      </c>
      <c r="I31" s="9">
        <f t="shared" si="1"/>
        <v>0</v>
      </c>
    </row>
    <row r="32" spans="1:16" x14ac:dyDescent="0.2">
      <c r="A32" s="8" t="s">
        <v>20</v>
      </c>
      <c r="B32" s="9">
        <f t="shared" si="2"/>
        <v>45</v>
      </c>
      <c r="C32" s="9">
        <f t="shared" si="1"/>
        <v>21</v>
      </c>
      <c r="D32" s="9">
        <f t="shared" si="1"/>
        <v>24</v>
      </c>
      <c r="E32" s="9">
        <f t="shared" si="1"/>
        <v>14</v>
      </c>
      <c r="F32" s="9">
        <f t="shared" si="1"/>
        <v>10</v>
      </c>
      <c r="G32" s="9">
        <f t="shared" si="1"/>
        <v>0</v>
      </c>
      <c r="H32" s="9">
        <f t="shared" si="1"/>
        <v>0</v>
      </c>
      <c r="I32" s="9">
        <f t="shared" si="1"/>
        <v>0</v>
      </c>
    </row>
    <row r="33" spans="1:9" x14ac:dyDescent="0.2">
      <c r="A33" s="8" t="s">
        <v>21</v>
      </c>
      <c r="B33" s="9">
        <f t="shared" si="2"/>
        <v>117</v>
      </c>
      <c r="C33" s="9">
        <f t="shared" ref="C33:I36" si="3">+C47+C61+C75+C89+C104+C119+C133+C147+C162</f>
        <v>66</v>
      </c>
      <c r="D33" s="9">
        <f t="shared" si="3"/>
        <v>46</v>
      </c>
      <c r="E33" s="9">
        <f t="shared" si="3"/>
        <v>20</v>
      </c>
      <c r="F33" s="9">
        <f t="shared" si="3"/>
        <v>26</v>
      </c>
      <c r="G33" s="9">
        <f t="shared" si="3"/>
        <v>5</v>
      </c>
      <c r="H33" s="9">
        <f t="shared" si="3"/>
        <v>2</v>
      </c>
      <c r="I33" s="9">
        <f t="shared" si="3"/>
        <v>3</v>
      </c>
    </row>
    <row r="34" spans="1:9" x14ac:dyDescent="0.2">
      <c r="A34" s="8" t="s">
        <v>22</v>
      </c>
      <c r="B34" s="9">
        <f t="shared" si="2"/>
        <v>140</v>
      </c>
      <c r="C34" s="9">
        <f t="shared" si="3"/>
        <v>71</v>
      </c>
      <c r="D34" s="9">
        <f t="shared" si="3"/>
        <v>61</v>
      </c>
      <c r="E34" s="9">
        <f t="shared" si="3"/>
        <v>30</v>
      </c>
      <c r="F34" s="9">
        <f t="shared" si="3"/>
        <v>31</v>
      </c>
      <c r="G34" s="9">
        <f t="shared" si="3"/>
        <v>8</v>
      </c>
      <c r="H34" s="9">
        <f t="shared" si="3"/>
        <v>4</v>
      </c>
      <c r="I34" s="9">
        <f t="shared" si="3"/>
        <v>4</v>
      </c>
    </row>
    <row r="35" spans="1:9" x14ac:dyDescent="0.2">
      <c r="A35" s="8" t="s">
        <v>23</v>
      </c>
      <c r="B35" s="9">
        <f t="shared" si="2"/>
        <v>102</v>
      </c>
      <c r="C35" s="9">
        <f t="shared" si="3"/>
        <v>100</v>
      </c>
      <c r="D35" s="9">
        <f t="shared" si="3"/>
        <v>2</v>
      </c>
      <c r="E35" s="9">
        <f t="shared" si="3"/>
        <v>2</v>
      </c>
      <c r="F35" s="9">
        <f t="shared" si="3"/>
        <v>0</v>
      </c>
      <c r="G35" s="9">
        <f t="shared" si="3"/>
        <v>0</v>
      </c>
      <c r="H35" s="9">
        <f t="shared" si="3"/>
        <v>0</v>
      </c>
      <c r="I35" s="9">
        <f t="shared" si="3"/>
        <v>0</v>
      </c>
    </row>
    <row r="36" spans="1:9" x14ac:dyDescent="0.2">
      <c r="A36" s="8" t="s">
        <v>43</v>
      </c>
      <c r="B36" s="9">
        <f t="shared" ref="B36" si="4">C36+D36+G36</f>
        <v>465</v>
      </c>
      <c r="C36" s="9">
        <f t="shared" si="3"/>
        <v>219</v>
      </c>
      <c r="D36" s="9">
        <f t="shared" si="3"/>
        <v>215</v>
      </c>
      <c r="E36" s="9">
        <f t="shared" si="3"/>
        <v>103</v>
      </c>
      <c r="F36" s="9">
        <f t="shared" si="3"/>
        <v>112</v>
      </c>
      <c r="G36" s="9">
        <f t="shared" si="3"/>
        <v>31</v>
      </c>
      <c r="H36" s="9">
        <f t="shared" si="3"/>
        <v>6</v>
      </c>
      <c r="I36" s="9">
        <f t="shared" si="3"/>
        <v>25</v>
      </c>
    </row>
    <row r="37" spans="1:9" x14ac:dyDescent="0.2">
      <c r="A37" s="10" t="s">
        <v>25</v>
      </c>
      <c r="B37" s="11">
        <f t="shared" ref="B37:I37" si="5">SUM(B38:B50)</f>
        <v>120</v>
      </c>
      <c r="C37" s="11">
        <f t="shared" si="5"/>
        <v>65</v>
      </c>
      <c r="D37" s="11">
        <f t="shared" si="5"/>
        <v>52</v>
      </c>
      <c r="E37" s="11">
        <f t="shared" si="5"/>
        <v>25</v>
      </c>
      <c r="F37" s="11">
        <f t="shared" si="5"/>
        <v>27</v>
      </c>
      <c r="G37" s="11">
        <f t="shared" si="5"/>
        <v>3</v>
      </c>
      <c r="H37" s="11">
        <f t="shared" si="5"/>
        <v>0</v>
      </c>
      <c r="I37" s="11">
        <f t="shared" si="5"/>
        <v>3</v>
      </c>
    </row>
    <row r="38" spans="1:9" x14ac:dyDescent="0.2">
      <c r="A38" s="12" t="s">
        <v>12</v>
      </c>
      <c r="B38" s="13">
        <f>+C38+D38+G38</f>
        <v>8</v>
      </c>
      <c r="C38" s="14">
        <v>7</v>
      </c>
      <c r="D38" s="14">
        <f>E38+F38</f>
        <v>1</v>
      </c>
      <c r="E38" s="14">
        <v>0</v>
      </c>
      <c r="F38" s="14">
        <v>1</v>
      </c>
      <c r="G38" s="14">
        <f>H38+I38</f>
        <v>0</v>
      </c>
      <c r="H38" s="14">
        <v>0</v>
      </c>
      <c r="I38" s="14">
        <v>0</v>
      </c>
    </row>
    <row r="39" spans="1:9" x14ac:dyDescent="0.2">
      <c r="A39" s="12" t="s">
        <v>13</v>
      </c>
      <c r="B39" s="13">
        <f t="shared" ref="B39:B49" si="6">+C39+D39+G39</f>
        <v>4</v>
      </c>
      <c r="C39" s="14">
        <v>2</v>
      </c>
      <c r="D39" s="14">
        <f t="shared" ref="D39:D49" si="7">E39+F39</f>
        <v>2</v>
      </c>
      <c r="E39" s="14">
        <v>1</v>
      </c>
      <c r="F39" s="14">
        <v>1</v>
      </c>
      <c r="G39" s="14">
        <f t="shared" ref="G39:G49" si="8">H39+I39</f>
        <v>0</v>
      </c>
      <c r="H39" s="14">
        <v>0</v>
      </c>
      <c r="I39" s="14">
        <v>0</v>
      </c>
    </row>
    <row r="40" spans="1:9" x14ac:dyDescent="0.2">
      <c r="A40" s="12" t="s">
        <v>14</v>
      </c>
      <c r="B40" s="13">
        <f t="shared" si="6"/>
        <v>0</v>
      </c>
      <c r="C40" s="14">
        <v>0</v>
      </c>
      <c r="D40" s="14">
        <f t="shared" si="7"/>
        <v>0</v>
      </c>
      <c r="E40" s="14">
        <v>0</v>
      </c>
      <c r="F40" s="14">
        <v>0</v>
      </c>
      <c r="G40" s="14">
        <f t="shared" si="8"/>
        <v>0</v>
      </c>
      <c r="H40" s="14">
        <v>0</v>
      </c>
      <c r="I40" s="14">
        <v>0</v>
      </c>
    </row>
    <row r="41" spans="1:9" x14ac:dyDescent="0.2">
      <c r="A41" s="12" t="s">
        <v>15</v>
      </c>
      <c r="B41" s="13">
        <f t="shared" si="6"/>
        <v>4</v>
      </c>
      <c r="C41" s="14">
        <v>4</v>
      </c>
      <c r="D41" s="14">
        <f t="shared" si="7"/>
        <v>0</v>
      </c>
      <c r="E41" s="14">
        <v>0</v>
      </c>
      <c r="F41" s="14">
        <v>0</v>
      </c>
      <c r="G41" s="14">
        <f t="shared" si="8"/>
        <v>0</v>
      </c>
      <c r="H41" s="14">
        <v>0</v>
      </c>
      <c r="I41" s="14">
        <v>0</v>
      </c>
    </row>
    <row r="42" spans="1:9" x14ac:dyDescent="0.2">
      <c r="A42" s="12" t="s">
        <v>16</v>
      </c>
      <c r="B42" s="13">
        <f t="shared" si="6"/>
        <v>3</v>
      </c>
      <c r="C42" s="14">
        <v>2</v>
      </c>
      <c r="D42" s="14">
        <f t="shared" si="7"/>
        <v>1</v>
      </c>
      <c r="E42" s="14">
        <v>0</v>
      </c>
      <c r="F42" s="14">
        <v>1</v>
      </c>
      <c r="G42" s="14">
        <f t="shared" si="8"/>
        <v>0</v>
      </c>
      <c r="H42" s="14">
        <v>0</v>
      </c>
      <c r="I42" s="14">
        <v>0</v>
      </c>
    </row>
    <row r="43" spans="1:9" x14ac:dyDescent="0.2">
      <c r="A43" s="12" t="s">
        <v>17</v>
      </c>
      <c r="B43" s="13">
        <f t="shared" si="6"/>
        <v>4</v>
      </c>
      <c r="C43" s="14">
        <v>2</v>
      </c>
      <c r="D43" s="14">
        <f t="shared" si="7"/>
        <v>0</v>
      </c>
      <c r="E43" s="14">
        <v>0</v>
      </c>
      <c r="F43" s="14">
        <v>0</v>
      </c>
      <c r="G43" s="14">
        <f t="shared" si="8"/>
        <v>2</v>
      </c>
      <c r="H43" s="14">
        <v>0</v>
      </c>
      <c r="I43" s="14">
        <v>2</v>
      </c>
    </row>
    <row r="44" spans="1:9" x14ac:dyDescent="0.2">
      <c r="A44" s="12" t="s">
        <v>18</v>
      </c>
      <c r="B44" s="13">
        <f t="shared" si="6"/>
        <v>0</v>
      </c>
      <c r="C44" s="14">
        <v>0</v>
      </c>
      <c r="D44" s="14">
        <f t="shared" si="7"/>
        <v>0</v>
      </c>
      <c r="E44" s="14">
        <v>0</v>
      </c>
      <c r="F44" s="14">
        <v>0</v>
      </c>
      <c r="G44" s="14">
        <f t="shared" si="8"/>
        <v>0</v>
      </c>
      <c r="H44" s="14">
        <v>0</v>
      </c>
      <c r="I44" s="14">
        <v>0</v>
      </c>
    </row>
    <row r="45" spans="1:9" x14ac:dyDescent="0.2">
      <c r="A45" s="12" t="s">
        <v>19</v>
      </c>
      <c r="B45" s="13">
        <f t="shared" si="6"/>
        <v>4</v>
      </c>
      <c r="C45" s="14">
        <v>1</v>
      </c>
      <c r="D45" s="14">
        <f t="shared" si="7"/>
        <v>3</v>
      </c>
      <c r="E45" s="14">
        <v>3</v>
      </c>
      <c r="F45" s="14">
        <v>0</v>
      </c>
      <c r="G45" s="14">
        <f t="shared" si="8"/>
        <v>0</v>
      </c>
      <c r="H45" s="14">
        <v>0</v>
      </c>
      <c r="I45" s="14">
        <v>0</v>
      </c>
    </row>
    <row r="46" spans="1:9" x14ac:dyDescent="0.2">
      <c r="A46" s="12" t="s">
        <v>20</v>
      </c>
      <c r="B46" s="13">
        <f>+C46+D46+G46</f>
        <v>3</v>
      </c>
      <c r="C46" s="14">
        <v>1</v>
      </c>
      <c r="D46" s="14">
        <f t="shared" si="7"/>
        <v>2</v>
      </c>
      <c r="E46" s="14">
        <v>2</v>
      </c>
      <c r="F46" s="14">
        <v>0</v>
      </c>
      <c r="G46" s="14">
        <f t="shared" si="8"/>
        <v>0</v>
      </c>
      <c r="H46" s="14">
        <v>0</v>
      </c>
      <c r="I46" s="14">
        <v>0</v>
      </c>
    </row>
    <row r="47" spans="1:9" x14ac:dyDescent="0.2">
      <c r="A47" s="12" t="s">
        <v>21</v>
      </c>
      <c r="B47" s="13">
        <f>+C47+D47+G47</f>
        <v>18</v>
      </c>
      <c r="C47" s="14">
        <v>10</v>
      </c>
      <c r="D47" s="14">
        <f t="shared" si="7"/>
        <v>8</v>
      </c>
      <c r="E47" s="14">
        <v>2</v>
      </c>
      <c r="F47" s="14">
        <v>6</v>
      </c>
      <c r="G47" s="14">
        <f t="shared" si="8"/>
        <v>0</v>
      </c>
      <c r="H47" s="14">
        <v>0</v>
      </c>
      <c r="I47" s="14">
        <v>0</v>
      </c>
    </row>
    <row r="48" spans="1:9" x14ac:dyDescent="0.2">
      <c r="A48" s="12" t="s">
        <v>22</v>
      </c>
      <c r="B48" s="13">
        <f t="shared" si="6"/>
        <v>35</v>
      </c>
      <c r="C48" s="14">
        <v>19</v>
      </c>
      <c r="D48" s="14">
        <f t="shared" si="7"/>
        <v>15</v>
      </c>
      <c r="E48" s="14">
        <v>9</v>
      </c>
      <c r="F48" s="14">
        <v>6</v>
      </c>
      <c r="G48" s="14">
        <f t="shared" si="8"/>
        <v>1</v>
      </c>
      <c r="H48" s="14">
        <v>0</v>
      </c>
      <c r="I48" s="14">
        <v>1</v>
      </c>
    </row>
    <row r="49" spans="1:9" x14ac:dyDescent="0.2">
      <c r="A49" s="12" t="s">
        <v>23</v>
      </c>
      <c r="B49" s="13">
        <f t="shared" si="6"/>
        <v>0</v>
      </c>
      <c r="C49" s="14">
        <v>0</v>
      </c>
      <c r="D49" s="14">
        <f t="shared" si="7"/>
        <v>0</v>
      </c>
      <c r="E49" s="14">
        <v>0</v>
      </c>
      <c r="F49" s="14">
        <v>0</v>
      </c>
      <c r="G49" s="14">
        <f t="shared" si="8"/>
        <v>0</v>
      </c>
      <c r="H49" s="14">
        <v>0</v>
      </c>
      <c r="I49" s="14">
        <v>0</v>
      </c>
    </row>
    <row r="50" spans="1:9" x14ac:dyDescent="0.2">
      <c r="A50" s="8" t="s">
        <v>43</v>
      </c>
      <c r="B50" s="13">
        <f t="shared" ref="B50" si="9">+C50+D50+G50</f>
        <v>37</v>
      </c>
      <c r="C50" s="14">
        <v>17</v>
      </c>
      <c r="D50" s="14">
        <f t="shared" ref="D50" si="10">E50+F50</f>
        <v>20</v>
      </c>
      <c r="E50" s="14">
        <v>8</v>
      </c>
      <c r="F50" s="14">
        <v>12</v>
      </c>
      <c r="G50" s="14">
        <f t="shared" ref="G50" si="11">H50+I50</f>
        <v>0</v>
      </c>
      <c r="H50" s="14">
        <v>0</v>
      </c>
      <c r="I50" s="14">
        <v>0</v>
      </c>
    </row>
    <row r="51" spans="1:9" x14ac:dyDescent="0.2">
      <c r="A51" s="10" t="s">
        <v>26</v>
      </c>
      <c r="B51" s="11">
        <f t="shared" ref="B51:I51" si="12">SUM(B52:B64)</f>
        <v>170</v>
      </c>
      <c r="C51" s="11">
        <f t="shared" si="12"/>
        <v>78</v>
      </c>
      <c r="D51" s="11">
        <f t="shared" si="12"/>
        <v>87</v>
      </c>
      <c r="E51" s="11">
        <f t="shared" si="12"/>
        <v>39</v>
      </c>
      <c r="F51" s="11">
        <f t="shared" si="12"/>
        <v>48</v>
      </c>
      <c r="G51" s="11">
        <f t="shared" si="12"/>
        <v>5</v>
      </c>
      <c r="H51" s="11">
        <f t="shared" si="12"/>
        <v>1</v>
      </c>
      <c r="I51" s="11">
        <f t="shared" si="12"/>
        <v>4</v>
      </c>
    </row>
    <row r="52" spans="1:9" x14ac:dyDescent="0.2">
      <c r="A52" s="12" t="s">
        <v>12</v>
      </c>
      <c r="B52" s="13">
        <f>+C52+D52+G52</f>
        <v>0</v>
      </c>
      <c r="C52" s="15">
        <v>0</v>
      </c>
      <c r="D52" s="16">
        <f>+E52+F52</f>
        <v>0</v>
      </c>
      <c r="E52" s="15">
        <v>0</v>
      </c>
      <c r="F52" s="15">
        <v>0</v>
      </c>
      <c r="G52" s="16">
        <f>+H52+I52</f>
        <v>0</v>
      </c>
      <c r="H52" s="15">
        <v>0</v>
      </c>
      <c r="I52" s="15">
        <v>0</v>
      </c>
    </row>
    <row r="53" spans="1:9" x14ac:dyDescent="0.2">
      <c r="A53" s="12" t="s">
        <v>13</v>
      </c>
      <c r="B53" s="13">
        <f t="shared" ref="B53:B64" si="13">+C53+D53+G53</f>
        <v>3</v>
      </c>
      <c r="C53" s="15">
        <v>1</v>
      </c>
      <c r="D53" s="16">
        <f t="shared" ref="D53:D63" si="14">+E53+F53</f>
        <v>2</v>
      </c>
      <c r="E53" s="15">
        <v>2</v>
      </c>
      <c r="F53" s="15">
        <v>0</v>
      </c>
      <c r="G53" s="16">
        <f t="shared" ref="G53:G63" si="15">+H53+I53</f>
        <v>0</v>
      </c>
      <c r="H53" s="15">
        <v>0</v>
      </c>
      <c r="I53" s="15">
        <v>0</v>
      </c>
    </row>
    <row r="54" spans="1:9" x14ac:dyDescent="0.2">
      <c r="A54" s="12" t="s">
        <v>14</v>
      </c>
      <c r="B54" s="13">
        <f t="shared" si="13"/>
        <v>0</v>
      </c>
      <c r="C54" s="15">
        <v>0</v>
      </c>
      <c r="D54" s="16">
        <f t="shared" si="14"/>
        <v>0</v>
      </c>
      <c r="E54" s="15">
        <v>0</v>
      </c>
      <c r="F54" s="15">
        <v>0</v>
      </c>
      <c r="G54" s="16">
        <f>+H54+I54</f>
        <v>0</v>
      </c>
      <c r="H54" s="15">
        <v>0</v>
      </c>
      <c r="I54" s="15">
        <v>0</v>
      </c>
    </row>
    <row r="55" spans="1:9" x14ac:dyDescent="0.2">
      <c r="A55" s="12" t="s">
        <v>15</v>
      </c>
      <c r="B55" s="13">
        <f t="shared" si="13"/>
        <v>11</v>
      </c>
      <c r="C55" s="15">
        <v>4</v>
      </c>
      <c r="D55" s="16">
        <f t="shared" si="14"/>
        <v>6</v>
      </c>
      <c r="E55" s="15">
        <v>5</v>
      </c>
      <c r="F55" s="15">
        <v>1</v>
      </c>
      <c r="G55" s="16">
        <f t="shared" si="15"/>
        <v>1</v>
      </c>
      <c r="H55" s="15">
        <v>0</v>
      </c>
      <c r="I55" s="15">
        <v>1</v>
      </c>
    </row>
    <row r="56" spans="1:9" x14ac:dyDescent="0.2">
      <c r="A56" s="12" t="s">
        <v>16</v>
      </c>
      <c r="B56" s="13">
        <f t="shared" si="13"/>
        <v>4</v>
      </c>
      <c r="C56" s="15">
        <v>2</v>
      </c>
      <c r="D56" s="16">
        <f t="shared" si="14"/>
        <v>2</v>
      </c>
      <c r="E56" s="15">
        <v>1</v>
      </c>
      <c r="F56" s="15">
        <v>1</v>
      </c>
      <c r="G56" s="16">
        <f t="shared" si="15"/>
        <v>0</v>
      </c>
      <c r="H56" s="15">
        <v>0</v>
      </c>
      <c r="I56" s="15">
        <v>0</v>
      </c>
    </row>
    <row r="57" spans="1:9" x14ac:dyDescent="0.2">
      <c r="A57" s="12" t="s">
        <v>17</v>
      </c>
      <c r="B57" s="13">
        <f t="shared" si="13"/>
        <v>3</v>
      </c>
      <c r="C57" s="15">
        <v>1</v>
      </c>
      <c r="D57" s="16">
        <f t="shared" si="14"/>
        <v>2</v>
      </c>
      <c r="E57" s="15">
        <v>1</v>
      </c>
      <c r="F57" s="15">
        <v>1</v>
      </c>
      <c r="G57" s="16">
        <f t="shared" si="15"/>
        <v>0</v>
      </c>
      <c r="H57" s="15">
        <v>0</v>
      </c>
      <c r="I57" s="15">
        <v>0</v>
      </c>
    </row>
    <row r="58" spans="1:9" x14ac:dyDescent="0.2">
      <c r="A58" s="12" t="s">
        <v>18</v>
      </c>
      <c r="B58" s="13">
        <f t="shared" si="13"/>
        <v>19</v>
      </c>
      <c r="C58" s="15">
        <v>8</v>
      </c>
      <c r="D58" s="16">
        <f t="shared" si="14"/>
        <v>11</v>
      </c>
      <c r="E58" s="15">
        <v>6</v>
      </c>
      <c r="F58" s="15">
        <v>5</v>
      </c>
      <c r="G58" s="16">
        <f t="shared" si="15"/>
        <v>0</v>
      </c>
      <c r="H58" s="15">
        <v>0</v>
      </c>
      <c r="I58" s="15">
        <v>0</v>
      </c>
    </row>
    <row r="59" spans="1:9" x14ac:dyDescent="0.2">
      <c r="A59" s="12" t="s">
        <v>19</v>
      </c>
      <c r="B59" s="13">
        <f t="shared" si="13"/>
        <v>11</v>
      </c>
      <c r="C59" s="15">
        <v>6</v>
      </c>
      <c r="D59" s="16">
        <f t="shared" si="14"/>
        <v>5</v>
      </c>
      <c r="E59" s="15">
        <v>3</v>
      </c>
      <c r="F59" s="15">
        <v>2</v>
      </c>
      <c r="G59" s="16">
        <f t="shared" si="15"/>
        <v>0</v>
      </c>
      <c r="H59" s="15">
        <v>0</v>
      </c>
      <c r="I59" s="15">
        <v>0</v>
      </c>
    </row>
    <row r="60" spans="1:9" x14ac:dyDescent="0.2">
      <c r="A60" s="12" t="s">
        <v>20</v>
      </c>
      <c r="B60" s="13">
        <f t="shared" si="13"/>
        <v>0</v>
      </c>
      <c r="C60" s="15">
        <v>0</v>
      </c>
      <c r="D60" s="16">
        <f t="shared" si="14"/>
        <v>0</v>
      </c>
      <c r="E60" s="15">
        <v>0</v>
      </c>
      <c r="F60" s="15">
        <v>0</v>
      </c>
      <c r="G60" s="16">
        <f t="shared" si="15"/>
        <v>0</v>
      </c>
      <c r="H60" s="15">
        <v>0</v>
      </c>
      <c r="I60" s="15">
        <v>0</v>
      </c>
    </row>
    <row r="61" spans="1:9" x14ac:dyDescent="0.2">
      <c r="A61" s="12" t="s">
        <v>21</v>
      </c>
      <c r="B61" s="13">
        <f t="shared" si="13"/>
        <v>9</v>
      </c>
      <c r="C61" s="15">
        <v>6</v>
      </c>
      <c r="D61" s="16">
        <f t="shared" si="14"/>
        <v>3</v>
      </c>
      <c r="E61" s="15">
        <v>2</v>
      </c>
      <c r="F61" s="15">
        <v>1</v>
      </c>
      <c r="G61" s="16">
        <f t="shared" si="15"/>
        <v>0</v>
      </c>
      <c r="H61" s="15">
        <v>0</v>
      </c>
      <c r="I61" s="15">
        <v>0</v>
      </c>
    </row>
    <row r="62" spans="1:9" x14ac:dyDescent="0.2">
      <c r="A62" s="12" t="s">
        <v>22</v>
      </c>
      <c r="B62" s="13">
        <f t="shared" si="13"/>
        <v>36</v>
      </c>
      <c r="C62" s="15">
        <v>14</v>
      </c>
      <c r="D62" s="16">
        <f t="shared" si="14"/>
        <v>21</v>
      </c>
      <c r="E62" s="15">
        <v>5</v>
      </c>
      <c r="F62" s="15">
        <v>16</v>
      </c>
      <c r="G62" s="16">
        <f t="shared" si="15"/>
        <v>1</v>
      </c>
      <c r="H62" s="15">
        <v>1</v>
      </c>
      <c r="I62" s="15">
        <v>0</v>
      </c>
    </row>
    <row r="63" spans="1:9" x14ac:dyDescent="0.2">
      <c r="A63" s="12" t="s">
        <v>23</v>
      </c>
      <c r="B63" s="13">
        <f t="shared" si="13"/>
        <v>3</v>
      </c>
      <c r="C63" s="15">
        <v>3</v>
      </c>
      <c r="D63" s="16">
        <f t="shared" si="14"/>
        <v>0</v>
      </c>
      <c r="E63" s="15">
        <v>0</v>
      </c>
      <c r="F63" s="15">
        <v>0</v>
      </c>
      <c r="G63" s="16">
        <f t="shared" si="15"/>
        <v>0</v>
      </c>
      <c r="H63" s="15">
        <v>0</v>
      </c>
      <c r="I63" s="15">
        <v>0</v>
      </c>
    </row>
    <row r="64" spans="1:9" x14ac:dyDescent="0.2">
      <c r="A64" s="8" t="s">
        <v>43</v>
      </c>
      <c r="B64" s="13">
        <f t="shared" si="13"/>
        <v>71</v>
      </c>
      <c r="C64" s="14">
        <v>33</v>
      </c>
      <c r="D64" s="14">
        <f t="shared" ref="D64" si="16">E64+F64</f>
        <v>35</v>
      </c>
      <c r="E64" s="14">
        <v>14</v>
      </c>
      <c r="F64" s="14">
        <v>21</v>
      </c>
      <c r="G64" s="14">
        <f t="shared" ref="G64" si="17">H64+I64</f>
        <v>3</v>
      </c>
      <c r="H64" s="14">
        <v>0</v>
      </c>
      <c r="I64" s="14">
        <v>3</v>
      </c>
    </row>
    <row r="65" spans="1:9" x14ac:dyDescent="0.2">
      <c r="A65" s="10" t="s">
        <v>27</v>
      </c>
      <c r="B65" s="11">
        <f t="shared" ref="B65:I65" si="18">SUM(B66:B78)</f>
        <v>110</v>
      </c>
      <c r="C65" s="11">
        <f t="shared" si="18"/>
        <v>52</v>
      </c>
      <c r="D65" s="11">
        <f t="shared" si="18"/>
        <v>50</v>
      </c>
      <c r="E65" s="11">
        <f t="shared" si="18"/>
        <v>30</v>
      </c>
      <c r="F65" s="11">
        <f t="shared" si="18"/>
        <v>20</v>
      </c>
      <c r="G65" s="11">
        <f t="shared" si="18"/>
        <v>8</v>
      </c>
      <c r="H65" s="11">
        <f t="shared" si="18"/>
        <v>3</v>
      </c>
      <c r="I65" s="11">
        <f t="shared" si="18"/>
        <v>5</v>
      </c>
    </row>
    <row r="66" spans="1:9" x14ac:dyDescent="0.2">
      <c r="A66" s="12" t="s">
        <v>12</v>
      </c>
      <c r="B66" s="13">
        <f>+C66+D66+G66</f>
        <v>0</v>
      </c>
      <c r="C66" s="15">
        <v>0</v>
      </c>
      <c r="D66" s="16">
        <f>+E66+F66</f>
        <v>0</v>
      </c>
      <c r="E66" s="15">
        <v>0</v>
      </c>
      <c r="F66" s="15">
        <v>0</v>
      </c>
      <c r="G66" s="16">
        <f>+H66+I66</f>
        <v>0</v>
      </c>
      <c r="H66" s="15">
        <v>0</v>
      </c>
      <c r="I66" s="15">
        <v>0</v>
      </c>
    </row>
    <row r="67" spans="1:9" x14ac:dyDescent="0.2">
      <c r="A67" s="12" t="s">
        <v>13</v>
      </c>
      <c r="B67" s="13">
        <f t="shared" ref="B67:B77" si="19">+C67+D67+G67</f>
        <v>2</v>
      </c>
      <c r="C67" s="15">
        <v>1</v>
      </c>
      <c r="D67" s="16">
        <f t="shared" ref="D67:D77" si="20">+E67+F67</f>
        <v>0</v>
      </c>
      <c r="E67" s="15">
        <v>0</v>
      </c>
      <c r="F67" s="15">
        <v>0</v>
      </c>
      <c r="G67" s="16">
        <f t="shared" ref="G67:G77" si="21">+H67+I67</f>
        <v>1</v>
      </c>
      <c r="H67" s="15">
        <v>0</v>
      </c>
      <c r="I67" s="15">
        <v>1</v>
      </c>
    </row>
    <row r="68" spans="1:9" x14ac:dyDescent="0.2">
      <c r="A68" s="12" t="s">
        <v>14</v>
      </c>
      <c r="B68" s="13">
        <f t="shared" si="19"/>
        <v>0</v>
      </c>
      <c r="C68" s="15">
        <v>0</v>
      </c>
      <c r="D68" s="16">
        <f t="shared" si="20"/>
        <v>0</v>
      </c>
      <c r="E68" s="15">
        <v>0</v>
      </c>
      <c r="F68" s="15">
        <v>0</v>
      </c>
      <c r="G68" s="16">
        <f t="shared" si="21"/>
        <v>0</v>
      </c>
      <c r="H68" s="15">
        <v>0</v>
      </c>
      <c r="I68" s="15">
        <v>0</v>
      </c>
    </row>
    <row r="69" spans="1:9" x14ac:dyDescent="0.2">
      <c r="A69" s="12" t="s">
        <v>15</v>
      </c>
      <c r="B69" s="13">
        <f t="shared" si="19"/>
        <v>11</v>
      </c>
      <c r="C69" s="15">
        <v>4</v>
      </c>
      <c r="D69" s="16">
        <f t="shared" si="20"/>
        <v>7</v>
      </c>
      <c r="E69" s="15">
        <v>4</v>
      </c>
      <c r="F69" s="15">
        <v>3</v>
      </c>
      <c r="G69" s="16">
        <f t="shared" si="21"/>
        <v>0</v>
      </c>
      <c r="H69" s="15">
        <v>0</v>
      </c>
      <c r="I69" s="15">
        <v>0</v>
      </c>
    </row>
    <row r="70" spans="1:9" x14ac:dyDescent="0.2">
      <c r="A70" s="12" t="s">
        <v>16</v>
      </c>
      <c r="B70" s="13">
        <f t="shared" si="19"/>
        <v>7</v>
      </c>
      <c r="C70" s="15">
        <v>3</v>
      </c>
      <c r="D70" s="16">
        <f t="shared" si="20"/>
        <v>3</v>
      </c>
      <c r="E70" s="15">
        <v>2</v>
      </c>
      <c r="F70" s="15">
        <v>1</v>
      </c>
      <c r="G70" s="16">
        <f t="shared" si="21"/>
        <v>1</v>
      </c>
      <c r="H70" s="15">
        <v>1</v>
      </c>
      <c r="I70" s="15">
        <v>0</v>
      </c>
    </row>
    <row r="71" spans="1:9" x14ac:dyDescent="0.2">
      <c r="A71" s="12" t="s">
        <v>17</v>
      </c>
      <c r="B71" s="13">
        <f t="shared" si="19"/>
        <v>2</v>
      </c>
      <c r="C71" s="15">
        <v>1</v>
      </c>
      <c r="D71" s="16">
        <f t="shared" si="20"/>
        <v>0</v>
      </c>
      <c r="E71" s="15">
        <v>0</v>
      </c>
      <c r="F71" s="15">
        <v>0</v>
      </c>
      <c r="G71" s="16">
        <f t="shared" si="21"/>
        <v>1</v>
      </c>
      <c r="H71" s="15">
        <v>1</v>
      </c>
      <c r="I71" s="15">
        <v>0</v>
      </c>
    </row>
    <row r="72" spans="1:9" x14ac:dyDescent="0.2">
      <c r="A72" s="12" t="s">
        <v>18</v>
      </c>
      <c r="B72" s="13">
        <f t="shared" si="19"/>
        <v>9</v>
      </c>
      <c r="C72" s="15">
        <v>4</v>
      </c>
      <c r="D72" s="16">
        <f t="shared" si="20"/>
        <v>5</v>
      </c>
      <c r="E72" s="15">
        <v>1</v>
      </c>
      <c r="F72" s="15">
        <v>4</v>
      </c>
      <c r="G72" s="16">
        <f t="shared" si="21"/>
        <v>0</v>
      </c>
      <c r="H72" s="15">
        <v>0</v>
      </c>
      <c r="I72" s="15">
        <v>0</v>
      </c>
    </row>
    <row r="73" spans="1:9" x14ac:dyDescent="0.2">
      <c r="A73" s="12" t="s">
        <v>19</v>
      </c>
      <c r="B73" s="13">
        <f t="shared" si="19"/>
        <v>4</v>
      </c>
      <c r="C73" s="15">
        <v>2</v>
      </c>
      <c r="D73" s="16">
        <f t="shared" si="20"/>
        <v>2</v>
      </c>
      <c r="E73" s="15">
        <v>1</v>
      </c>
      <c r="F73" s="15">
        <v>1</v>
      </c>
      <c r="G73" s="16">
        <f t="shared" si="21"/>
        <v>0</v>
      </c>
      <c r="H73" s="15">
        <v>0</v>
      </c>
      <c r="I73" s="15">
        <v>0</v>
      </c>
    </row>
    <row r="74" spans="1:9" x14ac:dyDescent="0.2">
      <c r="A74" s="12" t="s">
        <v>20</v>
      </c>
      <c r="B74" s="13">
        <f t="shared" si="19"/>
        <v>0</v>
      </c>
      <c r="C74" s="15">
        <v>0</v>
      </c>
      <c r="D74" s="16">
        <f t="shared" si="20"/>
        <v>0</v>
      </c>
      <c r="E74" s="15">
        <v>0</v>
      </c>
      <c r="F74" s="15">
        <v>0</v>
      </c>
      <c r="G74" s="16">
        <f t="shared" si="21"/>
        <v>0</v>
      </c>
      <c r="H74" s="15">
        <v>0</v>
      </c>
      <c r="I74" s="15">
        <v>0</v>
      </c>
    </row>
    <row r="75" spans="1:9" x14ac:dyDescent="0.2">
      <c r="A75" s="12" t="s">
        <v>21</v>
      </c>
      <c r="B75" s="13">
        <f t="shared" si="19"/>
        <v>16</v>
      </c>
      <c r="C75" s="15">
        <v>7</v>
      </c>
      <c r="D75" s="16">
        <f t="shared" si="20"/>
        <v>6</v>
      </c>
      <c r="E75" s="15">
        <v>3</v>
      </c>
      <c r="F75" s="15">
        <v>3</v>
      </c>
      <c r="G75" s="16">
        <f t="shared" si="21"/>
        <v>3</v>
      </c>
      <c r="H75" s="15">
        <v>0</v>
      </c>
      <c r="I75" s="15">
        <v>3</v>
      </c>
    </row>
    <row r="76" spans="1:9" x14ac:dyDescent="0.2">
      <c r="A76" s="12" t="s">
        <v>22</v>
      </c>
      <c r="B76" s="13">
        <f t="shared" si="19"/>
        <v>0</v>
      </c>
      <c r="C76" s="15">
        <v>0</v>
      </c>
      <c r="D76" s="16">
        <f t="shared" si="20"/>
        <v>0</v>
      </c>
      <c r="E76" s="15">
        <v>0</v>
      </c>
      <c r="F76" s="15">
        <v>0</v>
      </c>
      <c r="G76" s="16">
        <f t="shared" si="21"/>
        <v>0</v>
      </c>
      <c r="H76" s="15">
        <v>0</v>
      </c>
      <c r="I76" s="15">
        <v>0</v>
      </c>
    </row>
    <row r="77" spans="1:9" x14ac:dyDescent="0.2">
      <c r="A77" s="12" t="s">
        <v>23</v>
      </c>
      <c r="B77" s="13">
        <f t="shared" si="19"/>
        <v>5</v>
      </c>
      <c r="C77" s="15">
        <v>3</v>
      </c>
      <c r="D77" s="16">
        <f t="shared" si="20"/>
        <v>2</v>
      </c>
      <c r="E77" s="15">
        <v>2</v>
      </c>
      <c r="F77" s="15">
        <v>0</v>
      </c>
      <c r="G77" s="16">
        <f t="shared" si="21"/>
        <v>0</v>
      </c>
      <c r="H77" s="15">
        <v>0</v>
      </c>
      <c r="I77" s="15">
        <v>0</v>
      </c>
    </row>
    <row r="78" spans="1:9" x14ac:dyDescent="0.2">
      <c r="A78" s="8" t="s">
        <v>43</v>
      </c>
      <c r="B78" s="13">
        <f>+C78+D78+G78</f>
        <v>54</v>
      </c>
      <c r="C78" s="15">
        <v>27</v>
      </c>
      <c r="D78" s="16">
        <f>+E78+F78</f>
        <v>25</v>
      </c>
      <c r="E78" s="15">
        <v>17</v>
      </c>
      <c r="F78" s="15">
        <v>8</v>
      </c>
      <c r="G78" s="16">
        <f>+H78+I78</f>
        <v>2</v>
      </c>
      <c r="H78" s="15">
        <v>1</v>
      </c>
      <c r="I78" s="15">
        <v>1</v>
      </c>
    </row>
    <row r="79" spans="1:9" x14ac:dyDescent="0.2">
      <c r="A79" s="10" t="s">
        <v>29</v>
      </c>
      <c r="B79" s="11">
        <f>SUM(B80:B92)</f>
        <v>122</v>
      </c>
      <c r="C79" s="11">
        <f t="shared" ref="C79:I79" si="22">SUM(C80:C92)</f>
        <v>69</v>
      </c>
      <c r="D79" s="11">
        <f t="shared" si="22"/>
        <v>44</v>
      </c>
      <c r="E79" s="11">
        <f t="shared" si="22"/>
        <v>19</v>
      </c>
      <c r="F79" s="11">
        <f t="shared" si="22"/>
        <v>25</v>
      </c>
      <c r="G79" s="11">
        <f t="shared" si="22"/>
        <v>7</v>
      </c>
      <c r="H79" s="11">
        <f t="shared" si="22"/>
        <v>2</v>
      </c>
      <c r="I79" s="11">
        <f t="shared" si="22"/>
        <v>5</v>
      </c>
    </row>
    <row r="80" spans="1:9" x14ac:dyDescent="0.2">
      <c r="A80" s="12" t="s">
        <v>12</v>
      </c>
      <c r="B80" s="13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1:9" x14ac:dyDescent="0.2">
      <c r="A81" s="12" t="s">
        <v>13</v>
      </c>
      <c r="B81" s="13">
        <v>1</v>
      </c>
      <c r="C81" s="14">
        <v>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1:9" x14ac:dyDescent="0.2">
      <c r="A82" s="12" t="s">
        <v>14</v>
      </c>
      <c r="B82" s="13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1:9" x14ac:dyDescent="0.2">
      <c r="A83" s="12" t="s">
        <v>15</v>
      </c>
      <c r="B83" s="13">
        <v>9</v>
      </c>
      <c r="C83" s="14">
        <v>4</v>
      </c>
      <c r="D83" s="14">
        <v>5</v>
      </c>
      <c r="E83" s="14">
        <v>2</v>
      </c>
      <c r="F83" s="14">
        <v>3</v>
      </c>
      <c r="G83" s="14">
        <v>0</v>
      </c>
      <c r="H83" s="14">
        <v>0</v>
      </c>
      <c r="I83" s="14">
        <v>0</v>
      </c>
    </row>
    <row r="84" spans="1:9" x14ac:dyDescent="0.2">
      <c r="A84" s="12" t="s">
        <v>16</v>
      </c>
      <c r="B84" s="13">
        <v>3</v>
      </c>
      <c r="C84" s="14">
        <v>2</v>
      </c>
      <c r="D84" s="14">
        <v>1</v>
      </c>
      <c r="E84" s="14">
        <v>1</v>
      </c>
      <c r="F84" s="14">
        <v>0</v>
      </c>
      <c r="G84" s="14">
        <v>0</v>
      </c>
      <c r="H84" s="14">
        <v>0</v>
      </c>
      <c r="I84" s="14">
        <v>0</v>
      </c>
    </row>
    <row r="85" spans="1:9" x14ac:dyDescent="0.2">
      <c r="A85" s="12" t="s">
        <v>17</v>
      </c>
      <c r="B85" s="13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</row>
    <row r="86" spans="1:9" x14ac:dyDescent="0.2">
      <c r="A86" s="12" t="s">
        <v>18</v>
      </c>
      <c r="B86" s="13">
        <v>15</v>
      </c>
      <c r="C86" s="14">
        <v>11</v>
      </c>
      <c r="D86" s="14">
        <v>4</v>
      </c>
      <c r="E86" s="14">
        <v>1</v>
      </c>
      <c r="F86" s="14">
        <v>3</v>
      </c>
      <c r="G86" s="14">
        <v>0</v>
      </c>
      <c r="H86" s="14">
        <v>0</v>
      </c>
      <c r="I86" s="14">
        <v>0</v>
      </c>
    </row>
    <row r="87" spans="1:9" x14ac:dyDescent="0.2">
      <c r="A87" s="12" t="s">
        <v>19</v>
      </c>
      <c r="B87" s="13">
        <v>5</v>
      </c>
      <c r="C87" s="14">
        <v>3</v>
      </c>
      <c r="D87" s="14">
        <v>2</v>
      </c>
      <c r="E87" s="14">
        <v>2</v>
      </c>
      <c r="F87" s="14">
        <v>0</v>
      </c>
      <c r="G87" s="14">
        <v>0</v>
      </c>
      <c r="H87" s="14">
        <v>0</v>
      </c>
      <c r="I87" s="14">
        <v>0</v>
      </c>
    </row>
    <row r="88" spans="1:9" x14ac:dyDescent="0.2">
      <c r="A88" s="12" t="s">
        <v>20</v>
      </c>
      <c r="B88" s="13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</row>
    <row r="89" spans="1:9" x14ac:dyDescent="0.2">
      <c r="A89" s="12" t="s">
        <v>21</v>
      </c>
      <c r="B89" s="13">
        <v>13</v>
      </c>
      <c r="C89" s="14">
        <v>7</v>
      </c>
      <c r="D89" s="14">
        <v>5</v>
      </c>
      <c r="E89" s="14">
        <v>1</v>
      </c>
      <c r="F89" s="14">
        <v>4</v>
      </c>
      <c r="G89" s="14">
        <v>1</v>
      </c>
      <c r="H89" s="14">
        <v>1</v>
      </c>
      <c r="I89" s="14">
        <v>0</v>
      </c>
    </row>
    <row r="90" spans="1:9" x14ac:dyDescent="0.2">
      <c r="A90" s="12" t="s">
        <v>22</v>
      </c>
      <c r="B90" s="13">
        <v>7</v>
      </c>
      <c r="C90" s="14">
        <v>4</v>
      </c>
      <c r="D90" s="14">
        <v>3</v>
      </c>
      <c r="E90" s="14">
        <v>1</v>
      </c>
      <c r="F90" s="14">
        <v>2</v>
      </c>
      <c r="G90" s="14">
        <v>0</v>
      </c>
      <c r="H90" s="14">
        <v>0</v>
      </c>
      <c r="I90" s="14">
        <v>0</v>
      </c>
    </row>
    <row r="91" spans="1:9" x14ac:dyDescent="0.2">
      <c r="A91" s="12" t="s">
        <v>23</v>
      </c>
      <c r="B91" s="13">
        <v>2</v>
      </c>
      <c r="C91" s="14">
        <v>2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</row>
    <row r="92" spans="1:9" x14ac:dyDescent="0.2">
      <c r="A92" s="8" t="s">
        <v>43</v>
      </c>
      <c r="B92" s="13">
        <v>67</v>
      </c>
      <c r="C92" s="14">
        <v>35</v>
      </c>
      <c r="D92" s="14">
        <v>24</v>
      </c>
      <c r="E92" s="14">
        <v>11</v>
      </c>
      <c r="F92" s="14">
        <v>13</v>
      </c>
      <c r="G92" s="14">
        <v>6</v>
      </c>
      <c r="H92" s="14">
        <v>1</v>
      </c>
      <c r="I92" s="14">
        <v>5</v>
      </c>
    </row>
    <row r="93" spans="1:9" x14ac:dyDescent="0.2">
      <c r="A93" s="8" t="s">
        <v>32</v>
      </c>
      <c r="B93" s="13"/>
      <c r="C93" s="14"/>
      <c r="D93" s="14"/>
      <c r="E93" s="14"/>
      <c r="F93" s="14"/>
      <c r="G93" s="14"/>
      <c r="H93" s="14"/>
      <c r="I93" s="14"/>
    </row>
    <row r="94" spans="1:9" x14ac:dyDescent="0.2">
      <c r="A94" s="10" t="s">
        <v>30</v>
      </c>
      <c r="B94" s="11">
        <f>SUM(B95:B108)</f>
        <v>129</v>
      </c>
      <c r="C94" s="11">
        <f t="shared" ref="C94:I94" si="23">SUM(C95:C108)</f>
        <v>68</v>
      </c>
      <c r="D94" s="11">
        <f t="shared" si="23"/>
        <v>50</v>
      </c>
      <c r="E94" s="11">
        <f t="shared" si="23"/>
        <v>26</v>
      </c>
      <c r="F94" s="11">
        <f t="shared" si="23"/>
        <v>24</v>
      </c>
      <c r="G94" s="11">
        <f t="shared" si="23"/>
        <v>11</v>
      </c>
      <c r="H94" s="11">
        <f t="shared" si="23"/>
        <v>4</v>
      </c>
      <c r="I94" s="11">
        <f t="shared" si="23"/>
        <v>7</v>
      </c>
    </row>
    <row r="95" spans="1:9" x14ac:dyDescent="0.2">
      <c r="A95" s="12" t="s">
        <v>12</v>
      </c>
      <c r="B95" s="13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</row>
    <row r="96" spans="1:9" x14ac:dyDescent="0.2">
      <c r="A96" s="12" t="s">
        <v>13</v>
      </c>
      <c r="B96" s="13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</row>
    <row r="97" spans="1:9" x14ac:dyDescent="0.2">
      <c r="A97" s="12" t="s">
        <v>14</v>
      </c>
      <c r="B97" s="13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</row>
    <row r="98" spans="1:9" x14ac:dyDescent="0.2">
      <c r="A98" s="12" t="s">
        <v>15</v>
      </c>
      <c r="B98" s="13">
        <v>10</v>
      </c>
      <c r="C98" s="15">
        <v>5</v>
      </c>
      <c r="D98" s="16">
        <v>5</v>
      </c>
      <c r="E98" s="15">
        <v>4</v>
      </c>
      <c r="F98" s="15">
        <v>1</v>
      </c>
      <c r="G98" s="16">
        <v>0</v>
      </c>
      <c r="H98" s="15">
        <v>0</v>
      </c>
      <c r="I98" s="15">
        <v>0</v>
      </c>
    </row>
    <row r="99" spans="1:9" x14ac:dyDescent="0.2">
      <c r="A99" s="12" t="s">
        <v>16</v>
      </c>
      <c r="B99" s="13">
        <v>10</v>
      </c>
      <c r="C99" s="15">
        <v>5</v>
      </c>
      <c r="D99" s="16">
        <v>4</v>
      </c>
      <c r="E99" s="15">
        <v>2</v>
      </c>
      <c r="F99" s="15">
        <v>2</v>
      </c>
      <c r="G99" s="16">
        <v>1</v>
      </c>
      <c r="H99" s="15">
        <v>1</v>
      </c>
      <c r="I99" s="15">
        <v>0</v>
      </c>
    </row>
    <row r="100" spans="1:9" x14ac:dyDescent="0.2">
      <c r="A100" s="12" t="s">
        <v>17</v>
      </c>
      <c r="B100" s="13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</row>
    <row r="101" spans="1:9" x14ac:dyDescent="0.2">
      <c r="A101" s="12" t="s">
        <v>18</v>
      </c>
      <c r="B101" s="13">
        <v>8</v>
      </c>
      <c r="C101" s="15">
        <v>5</v>
      </c>
      <c r="D101" s="16">
        <v>3</v>
      </c>
      <c r="E101" s="15">
        <v>2</v>
      </c>
      <c r="F101" s="15">
        <v>1</v>
      </c>
      <c r="G101" s="16">
        <v>0</v>
      </c>
      <c r="H101" s="15">
        <v>0</v>
      </c>
      <c r="I101" s="15">
        <v>0</v>
      </c>
    </row>
    <row r="102" spans="1:9" x14ac:dyDescent="0.2">
      <c r="A102" s="12" t="s">
        <v>19</v>
      </c>
      <c r="B102" s="13">
        <v>6</v>
      </c>
      <c r="C102" s="15">
        <v>4</v>
      </c>
      <c r="D102" s="16">
        <v>2</v>
      </c>
      <c r="E102" s="15">
        <v>0</v>
      </c>
      <c r="F102" s="15">
        <v>2</v>
      </c>
      <c r="G102" s="16">
        <v>0</v>
      </c>
      <c r="H102" s="15">
        <v>0</v>
      </c>
      <c r="I102" s="15">
        <v>0</v>
      </c>
    </row>
    <row r="103" spans="1:9" x14ac:dyDescent="0.2">
      <c r="A103" s="12" t="s">
        <v>20</v>
      </c>
      <c r="B103" s="13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</row>
    <row r="104" spans="1:9" x14ac:dyDescent="0.2">
      <c r="A104" s="12" t="s">
        <v>21</v>
      </c>
      <c r="B104" s="13">
        <v>17</v>
      </c>
      <c r="C104" s="15">
        <v>10</v>
      </c>
      <c r="D104" s="16">
        <v>6</v>
      </c>
      <c r="E104" s="15">
        <v>1</v>
      </c>
      <c r="F104" s="15">
        <v>5</v>
      </c>
      <c r="G104" s="16">
        <v>1</v>
      </c>
      <c r="H104" s="15">
        <v>1</v>
      </c>
      <c r="I104" s="15">
        <v>0</v>
      </c>
    </row>
    <row r="105" spans="1:9" x14ac:dyDescent="0.2">
      <c r="A105" s="12" t="s">
        <v>22</v>
      </c>
      <c r="B105" s="13">
        <v>24</v>
      </c>
      <c r="C105" s="15">
        <v>12</v>
      </c>
      <c r="D105" s="16">
        <v>9</v>
      </c>
      <c r="E105" s="15">
        <v>6</v>
      </c>
      <c r="F105" s="15">
        <v>3</v>
      </c>
      <c r="G105" s="16">
        <v>3</v>
      </c>
      <c r="H105" s="15">
        <v>2</v>
      </c>
      <c r="I105" s="15">
        <v>1</v>
      </c>
    </row>
    <row r="106" spans="1:9" x14ac:dyDescent="0.2">
      <c r="A106" s="12" t="s">
        <v>23</v>
      </c>
      <c r="B106" s="13">
        <v>7</v>
      </c>
      <c r="C106" s="15">
        <v>7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</row>
    <row r="107" spans="1:9" x14ac:dyDescent="0.2">
      <c r="A107" s="8" t="s">
        <v>43</v>
      </c>
      <c r="B107" s="13">
        <v>47</v>
      </c>
      <c r="C107" s="14">
        <v>20</v>
      </c>
      <c r="D107" s="14">
        <v>21</v>
      </c>
      <c r="E107" s="14">
        <v>11</v>
      </c>
      <c r="F107" s="14">
        <v>10</v>
      </c>
      <c r="G107" s="14">
        <v>6</v>
      </c>
      <c r="H107" s="14">
        <v>0</v>
      </c>
      <c r="I107" s="14">
        <v>6</v>
      </c>
    </row>
    <row r="108" spans="1:9" x14ac:dyDescent="0.2">
      <c r="A108" s="8" t="s">
        <v>33</v>
      </c>
      <c r="B108" s="13"/>
      <c r="C108" s="14"/>
      <c r="D108" s="14"/>
      <c r="E108" s="14"/>
      <c r="F108" s="14"/>
      <c r="G108" s="14"/>
      <c r="H108" s="14"/>
      <c r="I108" s="14"/>
    </row>
    <row r="109" spans="1:9" x14ac:dyDescent="0.2">
      <c r="A109" s="10" t="s">
        <v>31</v>
      </c>
      <c r="B109" s="11">
        <f>SUM(B110:B122)</f>
        <v>134</v>
      </c>
      <c r="C109" s="11">
        <f t="shared" ref="C109:I109" si="24">SUM(C110:C122)</f>
        <v>71</v>
      </c>
      <c r="D109" s="11">
        <f t="shared" si="24"/>
        <v>55</v>
      </c>
      <c r="E109" s="11">
        <f t="shared" si="24"/>
        <v>25</v>
      </c>
      <c r="F109" s="11">
        <f t="shared" si="24"/>
        <v>30</v>
      </c>
      <c r="G109" s="11">
        <f t="shared" si="24"/>
        <v>7</v>
      </c>
      <c r="H109" s="11">
        <f t="shared" si="24"/>
        <v>2</v>
      </c>
      <c r="I109" s="11">
        <f t="shared" si="24"/>
        <v>5</v>
      </c>
    </row>
    <row r="110" spans="1:9" x14ac:dyDescent="0.2">
      <c r="A110" s="12" t="s">
        <v>12</v>
      </c>
      <c r="B110" s="13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</row>
    <row r="111" spans="1:9" x14ac:dyDescent="0.2">
      <c r="A111" s="12" t="s">
        <v>13</v>
      </c>
      <c r="B111" s="13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</row>
    <row r="112" spans="1:9" x14ac:dyDescent="0.2">
      <c r="A112" s="12" t="s">
        <v>14</v>
      </c>
      <c r="B112" s="13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</row>
    <row r="113" spans="1:9" x14ac:dyDescent="0.2">
      <c r="A113" s="12" t="s">
        <v>15</v>
      </c>
      <c r="B113" s="13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</row>
    <row r="114" spans="1:9" x14ac:dyDescent="0.2">
      <c r="A114" s="12" t="s">
        <v>16</v>
      </c>
      <c r="B114" s="13">
        <v>19</v>
      </c>
      <c r="C114" s="15">
        <v>10</v>
      </c>
      <c r="D114" s="16">
        <v>9</v>
      </c>
      <c r="E114" s="15">
        <v>4</v>
      </c>
      <c r="F114" s="15">
        <v>5</v>
      </c>
      <c r="G114" s="16">
        <v>0</v>
      </c>
      <c r="H114" s="15">
        <v>0</v>
      </c>
      <c r="I114" s="15">
        <v>0</v>
      </c>
    </row>
    <row r="115" spans="1:9" x14ac:dyDescent="0.2">
      <c r="A115" s="12" t="s">
        <v>17</v>
      </c>
      <c r="B115" s="13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</row>
    <row r="116" spans="1:9" x14ac:dyDescent="0.2">
      <c r="A116" s="12" t="s">
        <v>18</v>
      </c>
      <c r="B116" s="13">
        <v>6</v>
      </c>
      <c r="C116" s="15">
        <v>3</v>
      </c>
      <c r="D116" s="16">
        <v>2</v>
      </c>
      <c r="E116" s="15">
        <v>0</v>
      </c>
      <c r="F116" s="15">
        <v>2</v>
      </c>
      <c r="G116" s="16">
        <v>1</v>
      </c>
      <c r="H116" s="15">
        <v>0</v>
      </c>
      <c r="I116" s="15">
        <v>1</v>
      </c>
    </row>
    <row r="117" spans="1:9" x14ac:dyDescent="0.2">
      <c r="A117" s="12" t="s">
        <v>19</v>
      </c>
      <c r="B117" s="13">
        <v>10</v>
      </c>
      <c r="C117" s="15">
        <v>4</v>
      </c>
      <c r="D117" s="16">
        <v>6</v>
      </c>
      <c r="E117" s="15">
        <v>2</v>
      </c>
      <c r="F117" s="15">
        <v>4</v>
      </c>
      <c r="G117" s="16">
        <v>0</v>
      </c>
      <c r="H117" s="15">
        <v>0</v>
      </c>
      <c r="I117" s="15">
        <v>0</v>
      </c>
    </row>
    <row r="118" spans="1:9" x14ac:dyDescent="0.2">
      <c r="A118" s="12" t="s">
        <v>20</v>
      </c>
      <c r="B118" s="13">
        <v>1</v>
      </c>
      <c r="C118" s="15">
        <v>1</v>
      </c>
      <c r="D118" s="16">
        <v>0</v>
      </c>
      <c r="E118" s="15">
        <v>0</v>
      </c>
      <c r="F118" s="15">
        <v>0</v>
      </c>
      <c r="G118" s="16">
        <v>0</v>
      </c>
      <c r="H118" s="15">
        <v>0</v>
      </c>
      <c r="I118" s="15">
        <v>0</v>
      </c>
    </row>
    <row r="119" spans="1:9" x14ac:dyDescent="0.2">
      <c r="A119" s="12" t="s">
        <v>21</v>
      </c>
      <c r="B119" s="13">
        <v>8</v>
      </c>
      <c r="C119" s="15">
        <v>7</v>
      </c>
      <c r="D119" s="16">
        <v>1</v>
      </c>
      <c r="E119" s="15">
        <v>1</v>
      </c>
      <c r="F119" s="15">
        <v>0</v>
      </c>
      <c r="G119" s="16">
        <v>0</v>
      </c>
      <c r="H119" s="15">
        <v>0</v>
      </c>
      <c r="I119" s="15">
        <v>0</v>
      </c>
    </row>
    <row r="120" spans="1:9" x14ac:dyDescent="0.2">
      <c r="A120" s="12" t="s">
        <v>22</v>
      </c>
      <c r="B120" s="13">
        <v>16</v>
      </c>
      <c r="C120" s="15">
        <v>9</v>
      </c>
      <c r="D120" s="16">
        <v>7</v>
      </c>
      <c r="E120" s="15">
        <v>6</v>
      </c>
      <c r="F120" s="15">
        <v>1</v>
      </c>
      <c r="G120" s="16">
        <v>0</v>
      </c>
      <c r="H120" s="15">
        <v>0</v>
      </c>
      <c r="I120" s="15">
        <v>0</v>
      </c>
    </row>
    <row r="121" spans="1:9" x14ac:dyDescent="0.2">
      <c r="A121" s="12" t="s">
        <v>23</v>
      </c>
      <c r="B121" s="13">
        <v>10</v>
      </c>
      <c r="C121" s="15">
        <v>10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</row>
    <row r="122" spans="1:9" x14ac:dyDescent="0.2">
      <c r="A122" s="8" t="s">
        <v>43</v>
      </c>
      <c r="B122" s="13">
        <v>64</v>
      </c>
      <c r="C122" s="15">
        <v>27</v>
      </c>
      <c r="D122" s="16">
        <v>30</v>
      </c>
      <c r="E122" s="15">
        <v>12</v>
      </c>
      <c r="F122" s="15">
        <v>18</v>
      </c>
      <c r="G122" s="16">
        <v>6</v>
      </c>
      <c r="H122" s="15">
        <v>2</v>
      </c>
      <c r="I122" s="15">
        <v>4</v>
      </c>
    </row>
    <row r="123" spans="1:9" x14ac:dyDescent="0.2">
      <c r="A123" s="10" t="s">
        <v>34</v>
      </c>
      <c r="B123" s="11">
        <f t="shared" ref="B123:I123" si="25">SUM(B124:B136)</f>
        <v>165</v>
      </c>
      <c r="C123" s="11">
        <f t="shared" si="25"/>
        <v>106</v>
      </c>
      <c r="D123" s="11">
        <f t="shared" si="25"/>
        <v>56</v>
      </c>
      <c r="E123" s="11">
        <f t="shared" si="25"/>
        <v>20</v>
      </c>
      <c r="F123" s="11">
        <f t="shared" si="25"/>
        <v>36</v>
      </c>
      <c r="G123" s="11">
        <f t="shared" si="25"/>
        <v>3</v>
      </c>
      <c r="H123" s="11">
        <f t="shared" si="25"/>
        <v>1</v>
      </c>
      <c r="I123" s="11">
        <f t="shared" si="25"/>
        <v>2</v>
      </c>
    </row>
    <row r="124" spans="1:9" x14ac:dyDescent="0.2">
      <c r="A124" s="12" t="s">
        <v>12</v>
      </c>
      <c r="B124" s="13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</row>
    <row r="125" spans="1:9" x14ac:dyDescent="0.2">
      <c r="A125" s="12" t="s">
        <v>13</v>
      </c>
      <c r="B125" s="13">
        <v>1</v>
      </c>
      <c r="C125" s="14">
        <v>1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</row>
    <row r="126" spans="1:9" x14ac:dyDescent="0.2">
      <c r="A126" s="12" t="s">
        <v>14</v>
      </c>
      <c r="B126" s="13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</row>
    <row r="127" spans="1:9" x14ac:dyDescent="0.2">
      <c r="A127" s="12" t="s">
        <v>15</v>
      </c>
      <c r="B127" s="13">
        <v>14</v>
      </c>
      <c r="C127" s="14">
        <v>6</v>
      </c>
      <c r="D127" s="14">
        <v>8</v>
      </c>
      <c r="E127" s="14">
        <v>3</v>
      </c>
      <c r="F127" s="14">
        <v>5</v>
      </c>
      <c r="G127" s="14">
        <v>0</v>
      </c>
      <c r="H127" s="14">
        <v>0</v>
      </c>
      <c r="I127" s="14">
        <v>0</v>
      </c>
    </row>
    <row r="128" spans="1:9" x14ac:dyDescent="0.2">
      <c r="A128" s="12" t="s">
        <v>16</v>
      </c>
      <c r="B128" s="13">
        <v>2</v>
      </c>
      <c r="C128" s="14">
        <v>1</v>
      </c>
      <c r="D128" s="14">
        <v>1</v>
      </c>
      <c r="E128" s="14">
        <v>0</v>
      </c>
      <c r="F128" s="14">
        <v>1</v>
      </c>
      <c r="G128" s="14">
        <v>0</v>
      </c>
      <c r="H128" s="14">
        <v>0</v>
      </c>
      <c r="I128" s="14">
        <v>0</v>
      </c>
    </row>
    <row r="129" spans="1:9" x14ac:dyDescent="0.2">
      <c r="A129" s="12" t="s">
        <v>17</v>
      </c>
      <c r="B129" s="13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</row>
    <row r="130" spans="1:9" x14ac:dyDescent="0.2">
      <c r="A130" s="12" t="s">
        <v>18</v>
      </c>
      <c r="B130" s="13">
        <v>13</v>
      </c>
      <c r="C130" s="14">
        <v>6</v>
      </c>
      <c r="D130" s="14">
        <v>7</v>
      </c>
      <c r="E130" s="14">
        <v>2</v>
      </c>
      <c r="F130" s="14">
        <v>5</v>
      </c>
      <c r="G130" s="14">
        <v>0</v>
      </c>
      <c r="H130" s="14">
        <v>0</v>
      </c>
      <c r="I130" s="14">
        <v>0</v>
      </c>
    </row>
    <row r="131" spans="1:9" x14ac:dyDescent="0.2">
      <c r="A131" s="12" t="s">
        <v>19</v>
      </c>
      <c r="B131" s="13">
        <v>7</v>
      </c>
      <c r="C131" s="14">
        <v>2</v>
      </c>
      <c r="D131" s="14">
        <v>5</v>
      </c>
      <c r="E131" s="14">
        <v>3</v>
      </c>
      <c r="F131" s="14">
        <v>2</v>
      </c>
      <c r="G131" s="14">
        <v>0</v>
      </c>
      <c r="H131" s="14">
        <v>0</v>
      </c>
      <c r="I131" s="14">
        <v>0</v>
      </c>
    </row>
    <row r="132" spans="1:9" x14ac:dyDescent="0.2">
      <c r="A132" s="12" t="s">
        <v>20</v>
      </c>
      <c r="B132" s="13">
        <v>17</v>
      </c>
      <c r="C132" s="14">
        <v>8</v>
      </c>
      <c r="D132" s="14">
        <v>9</v>
      </c>
      <c r="E132" s="14">
        <v>3</v>
      </c>
      <c r="F132" s="14">
        <v>6</v>
      </c>
      <c r="G132" s="14">
        <v>0</v>
      </c>
      <c r="H132" s="14">
        <v>0</v>
      </c>
      <c r="I132" s="14">
        <v>0</v>
      </c>
    </row>
    <row r="133" spans="1:9" x14ac:dyDescent="0.2">
      <c r="A133" s="12" t="s">
        <v>21</v>
      </c>
      <c r="B133" s="13">
        <v>11</v>
      </c>
      <c r="C133" s="14">
        <v>6</v>
      </c>
      <c r="D133" s="14">
        <v>5</v>
      </c>
      <c r="E133" s="14">
        <v>1</v>
      </c>
      <c r="F133" s="14">
        <v>4</v>
      </c>
      <c r="G133" s="14">
        <v>0</v>
      </c>
      <c r="H133" s="14">
        <v>0</v>
      </c>
      <c r="I133" s="14">
        <v>0</v>
      </c>
    </row>
    <row r="134" spans="1:9" x14ac:dyDescent="0.2">
      <c r="A134" s="12" t="s">
        <v>22</v>
      </c>
      <c r="B134" s="13">
        <f>C134+D134+G134</f>
        <v>5</v>
      </c>
      <c r="C134" s="14">
        <v>5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</row>
    <row r="135" spans="1:9" x14ac:dyDescent="0.2">
      <c r="A135" s="12" t="s">
        <v>23</v>
      </c>
      <c r="B135" s="13">
        <v>48</v>
      </c>
      <c r="C135" s="14">
        <v>48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</row>
    <row r="136" spans="1:9" x14ac:dyDescent="0.2">
      <c r="A136" s="8" t="s">
        <v>43</v>
      </c>
      <c r="B136" s="13">
        <v>47</v>
      </c>
      <c r="C136" s="14">
        <v>23</v>
      </c>
      <c r="D136" s="14">
        <v>21</v>
      </c>
      <c r="E136" s="14">
        <v>8</v>
      </c>
      <c r="F136" s="14">
        <v>13</v>
      </c>
      <c r="G136" s="14">
        <v>3</v>
      </c>
      <c r="H136" s="14">
        <v>1</v>
      </c>
      <c r="I136" s="14">
        <v>2</v>
      </c>
    </row>
    <row r="137" spans="1:9" x14ac:dyDescent="0.2">
      <c r="A137" s="10" t="s">
        <v>35</v>
      </c>
      <c r="B137" s="11">
        <f t="shared" ref="B137:I137" si="26">SUM(B138:B150)</f>
        <v>117</v>
      </c>
      <c r="C137" s="11">
        <f t="shared" si="26"/>
        <v>71</v>
      </c>
      <c r="D137" s="11">
        <f t="shared" si="26"/>
        <v>41</v>
      </c>
      <c r="E137" s="11">
        <f t="shared" si="26"/>
        <v>27</v>
      </c>
      <c r="F137" s="11">
        <f t="shared" si="26"/>
        <v>14</v>
      </c>
      <c r="G137" s="11">
        <f t="shared" si="26"/>
        <v>5</v>
      </c>
      <c r="H137" s="11">
        <f t="shared" si="26"/>
        <v>2</v>
      </c>
      <c r="I137" s="11">
        <f t="shared" si="26"/>
        <v>3</v>
      </c>
    </row>
    <row r="138" spans="1:9" x14ac:dyDescent="0.2">
      <c r="A138" s="12" t="s">
        <v>12</v>
      </c>
      <c r="B138" s="13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</row>
    <row r="139" spans="1:9" x14ac:dyDescent="0.2">
      <c r="A139" s="12" t="s">
        <v>13</v>
      </c>
      <c r="B139" s="13">
        <v>4</v>
      </c>
      <c r="C139" s="14">
        <v>2</v>
      </c>
      <c r="D139" s="14">
        <v>1</v>
      </c>
      <c r="E139" s="14">
        <v>1</v>
      </c>
      <c r="F139" s="14">
        <v>0</v>
      </c>
      <c r="G139" s="14">
        <v>1</v>
      </c>
      <c r="H139" s="14">
        <v>0</v>
      </c>
      <c r="I139" s="14">
        <v>1</v>
      </c>
    </row>
    <row r="140" spans="1:9" x14ac:dyDescent="0.2">
      <c r="A140" s="12" t="s">
        <v>14</v>
      </c>
      <c r="B140" s="13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</row>
    <row r="141" spans="1:9" x14ac:dyDescent="0.2">
      <c r="A141" s="12" t="s">
        <v>15</v>
      </c>
      <c r="B141" s="13">
        <v>7</v>
      </c>
      <c r="C141" s="15">
        <v>3</v>
      </c>
      <c r="D141" s="16">
        <v>3</v>
      </c>
      <c r="E141" s="15">
        <v>2</v>
      </c>
      <c r="F141" s="15">
        <v>1</v>
      </c>
      <c r="G141" s="16">
        <v>1</v>
      </c>
      <c r="H141" s="15">
        <v>1</v>
      </c>
      <c r="I141" s="15">
        <v>0</v>
      </c>
    </row>
    <row r="142" spans="1:9" x14ac:dyDescent="0.2">
      <c r="A142" s="12" t="s">
        <v>16</v>
      </c>
      <c r="B142" s="13">
        <v>7</v>
      </c>
      <c r="C142" s="15">
        <v>4</v>
      </c>
      <c r="D142" s="16">
        <v>3</v>
      </c>
      <c r="E142" s="15">
        <v>3</v>
      </c>
      <c r="F142" s="15">
        <v>0</v>
      </c>
      <c r="G142" s="16">
        <v>0</v>
      </c>
      <c r="H142" s="15">
        <v>0</v>
      </c>
      <c r="I142" s="15">
        <v>0</v>
      </c>
    </row>
    <row r="143" spans="1:9" x14ac:dyDescent="0.2">
      <c r="A143" s="12" t="s">
        <v>17</v>
      </c>
      <c r="B143" s="13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</row>
    <row r="144" spans="1:9" x14ac:dyDescent="0.2">
      <c r="A144" s="12" t="s">
        <v>18</v>
      </c>
      <c r="B144" s="13">
        <v>3</v>
      </c>
      <c r="C144" s="15">
        <v>2</v>
      </c>
      <c r="D144" s="16">
        <v>1</v>
      </c>
      <c r="E144" s="15">
        <v>1</v>
      </c>
      <c r="F144" s="15">
        <v>0</v>
      </c>
      <c r="G144" s="16">
        <v>0</v>
      </c>
      <c r="H144" s="15">
        <v>0</v>
      </c>
      <c r="I144" s="15">
        <v>0</v>
      </c>
    </row>
    <row r="145" spans="1:9" x14ac:dyDescent="0.2">
      <c r="A145" s="12" t="s">
        <v>19</v>
      </c>
      <c r="B145" s="13">
        <v>8</v>
      </c>
      <c r="C145" s="15">
        <v>2</v>
      </c>
      <c r="D145" s="16">
        <v>6</v>
      </c>
      <c r="E145" s="15">
        <v>4</v>
      </c>
      <c r="F145" s="15">
        <v>2</v>
      </c>
      <c r="G145" s="16">
        <v>0</v>
      </c>
      <c r="H145" s="15">
        <v>0</v>
      </c>
      <c r="I145" s="15">
        <v>0</v>
      </c>
    </row>
    <row r="146" spans="1:9" x14ac:dyDescent="0.2">
      <c r="A146" s="12" t="s">
        <v>20</v>
      </c>
      <c r="B146" s="13">
        <v>6</v>
      </c>
      <c r="C146" s="14">
        <v>5</v>
      </c>
      <c r="D146" s="14">
        <v>1</v>
      </c>
      <c r="E146" s="14">
        <v>1</v>
      </c>
      <c r="F146" s="14">
        <v>0</v>
      </c>
      <c r="G146" s="14">
        <v>0</v>
      </c>
      <c r="H146" s="14">
        <v>0</v>
      </c>
      <c r="I146" s="14">
        <v>0</v>
      </c>
    </row>
    <row r="147" spans="1:9" x14ac:dyDescent="0.2">
      <c r="A147" s="12" t="s">
        <v>21</v>
      </c>
      <c r="B147" s="13">
        <v>15</v>
      </c>
      <c r="C147" s="15">
        <v>7</v>
      </c>
      <c r="D147" s="16">
        <v>8</v>
      </c>
      <c r="E147" s="15">
        <v>5</v>
      </c>
      <c r="F147" s="15">
        <v>3</v>
      </c>
      <c r="G147" s="16">
        <v>0</v>
      </c>
      <c r="H147" s="15">
        <v>0</v>
      </c>
      <c r="I147" s="15">
        <v>0</v>
      </c>
    </row>
    <row r="148" spans="1:9" x14ac:dyDescent="0.2">
      <c r="A148" s="12" t="s">
        <v>22</v>
      </c>
      <c r="B148" s="13">
        <f>C148+D148+G148</f>
        <v>7</v>
      </c>
      <c r="C148" s="15">
        <v>4</v>
      </c>
      <c r="D148" s="16">
        <f>E148+F148</f>
        <v>2</v>
      </c>
      <c r="E148" s="15">
        <v>1</v>
      </c>
      <c r="F148" s="15">
        <v>1</v>
      </c>
      <c r="G148" s="16">
        <f>H148+I148</f>
        <v>1</v>
      </c>
      <c r="H148" s="15">
        <v>1</v>
      </c>
      <c r="I148" s="15">
        <v>0</v>
      </c>
    </row>
    <row r="149" spans="1:9" x14ac:dyDescent="0.2">
      <c r="A149" s="12" t="s">
        <v>23</v>
      </c>
      <c r="B149" s="13">
        <v>24</v>
      </c>
      <c r="C149" s="15">
        <v>24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</row>
    <row r="150" spans="1:9" x14ac:dyDescent="0.2">
      <c r="A150" s="8" t="s">
        <v>43</v>
      </c>
      <c r="B150" s="13">
        <f>C150+D150+G150</f>
        <v>36</v>
      </c>
      <c r="C150" s="14">
        <v>18</v>
      </c>
      <c r="D150" s="14">
        <f>E150+F150</f>
        <v>16</v>
      </c>
      <c r="E150" s="14">
        <v>9</v>
      </c>
      <c r="F150" s="14">
        <v>7</v>
      </c>
      <c r="G150" s="14">
        <v>2</v>
      </c>
      <c r="H150" s="14">
        <v>0</v>
      </c>
      <c r="I150" s="14">
        <v>2</v>
      </c>
    </row>
    <row r="151" spans="1:9" x14ac:dyDescent="0.2">
      <c r="A151" s="10" t="s">
        <v>36</v>
      </c>
      <c r="B151" s="11">
        <f>SUM(B152:B165)</f>
        <v>119</v>
      </c>
      <c r="C151" s="11">
        <f t="shared" ref="C151:I151" si="27">SUM(C152:C165)</f>
        <v>52</v>
      </c>
      <c r="D151" s="11">
        <f t="shared" si="27"/>
        <v>61</v>
      </c>
      <c r="E151" s="11">
        <f t="shared" si="27"/>
        <v>36</v>
      </c>
      <c r="F151" s="11">
        <f t="shared" si="27"/>
        <v>25</v>
      </c>
      <c r="G151" s="11">
        <f t="shared" si="27"/>
        <v>6</v>
      </c>
      <c r="H151" s="11">
        <f t="shared" si="27"/>
        <v>2</v>
      </c>
      <c r="I151" s="11">
        <f t="shared" si="27"/>
        <v>4</v>
      </c>
    </row>
    <row r="152" spans="1:9" x14ac:dyDescent="0.2">
      <c r="A152" s="12" t="s">
        <v>12</v>
      </c>
      <c r="B152" s="13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</row>
    <row r="153" spans="1:9" x14ac:dyDescent="0.2">
      <c r="A153" s="12" t="s">
        <v>13</v>
      </c>
      <c r="B153" s="13">
        <f>C153+F153+G153</f>
        <v>1</v>
      </c>
      <c r="C153" s="14">
        <v>1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</row>
    <row r="154" spans="1:9" x14ac:dyDescent="0.2">
      <c r="A154" s="12" t="s">
        <v>14</v>
      </c>
      <c r="B154" s="13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</row>
    <row r="155" spans="1:9" x14ac:dyDescent="0.2">
      <c r="A155" s="12" t="s">
        <v>15</v>
      </c>
      <c r="B155" s="13">
        <f>C155+D155+G155</f>
        <v>18</v>
      </c>
      <c r="C155" s="14">
        <v>7</v>
      </c>
      <c r="D155" s="14">
        <f>E155+F155</f>
        <v>11</v>
      </c>
      <c r="E155" s="14">
        <v>3</v>
      </c>
      <c r="F155" s="14">
        <v>8</v>
      </c>
      <c r="G155" s="14">
        <v>0</v>
      </c>
      <c r="H155" s="14">
        <v>0</v>
      </c>
      <c r="I155" s="14">
        <v>0</v>
      </c>
    </row>
    <row r="156" spans="1:9" x14ac:dyDescent="0.2">
      <c r="A156" s="12" t="s">
        <v>16</v>
      </c>
      <c r="B156" s="13">
        <v>0</v>
      </c>
      <c r="C156" s="15">
        <v>0</v>
      </c>
      <c r="D156" s="16">
        <v>0</v>
      </c>
      <c r="E156" s="15">
        <v>0</v>
      </c>
      <c r="F156" s="15">
        <v>0</v>
      </c>
      <c r="G156" s="16">
        <v>0</v>
      </c>
      <c r="H156" s="15">
        <v>0</v>
      </c>
      <c r="I156" s="15">
        <v>0</v>
      </c>
    </row>
    <row r="157" spans="1:9" x14ac:dyDescent="0.2">
      <c r="A157" s="12" t="s">
        <v>17</v>
      </c>
      <c r="B157" s="13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</row>
    <row r="158" spans="1:9" x14ac:dyDescent="0.2">
      <c r="A158" s="12" t="s">
        <v>18</v>
      </c>
      <c r="B158" s="13">
        <v>0</v>
      </c>
      <c r="C158" s="15">
        <v>0</v>
      </c>
      <c r="D158" s="16">
        <v>0</v>
      </c>
      <c r="E158" s="15">
        <v>0</v>
      </c>
      <c r="F158" s="15">
        <v>0</v>
      </c>
      <c r="G158" s="16">
        <v>0</v>
      </c>
      <c r="H158" s="15">
        <v>0</v>
      </c>
      <c r="I158" s="15">
        <v>0</v>
      </c>
    </row>
    <row r="159" spans="1:9" x14ac:dyDescent="0.2">
      <c r="A159" s="12" t="s">
        <v>19</v>
      </c>
      <c r="B159" s="13">
        <f>C159+D159+G159</f>
        <v>14</v>
      </c>
      <c r="C159" s="15">
        <v>6</v>
      </c>
      <c r="D159" s="16">
        <f>E159+F159</f>
        <v>7</v>
      </c>
      <c r="E159" s="15">
        <v>6</v>
      </c>
      <c r="F159" s="15">
        <v>1</v>
      </c>
      <c r="G159" s="16">
        <f>H159+I159</f>
        <v>1</v>
      </c>
      <c r="H159" s="15">
        <v>1</v>
      </c>
      <c r="I159" s="15">
        <v>0</v>
      </c>
    </row>
    <row r="160" spans="1:9" x14ac:dyDescent="0.2">
      <c r="A160" s="12" t="s">
        <v>20</v>
      </c>
      <c r="B160" s="13">
        <f>C160+D160+G160</f>
        <v>18</v>
      </c>
      <c r="C160" s="15">
        <v>6</v>
      </c>
      <c r="D160" s="16">
        <f>E160+F160</f>
        <v>12</v>
      </c>
      <c r="E160" s="15">
        <v>8</v>
      </c>
      <c r="F160" s="15">
        <v>4</v>
      </c>
      <c r="G160" s="16">
        <v>0</v>
      </c>
      <c r="H160" s="15">
        <v>0</v>
      </c>
      <c r="I160" s="15">
        <v>0</v>
      </c>
    </row>
    <row r="161" spans="1:9" x14ac:dyDescent="0.2">
      <c r="A161" s="12" t="s">
        <v>42</v>
      </c>
      <c r="B161" s="13"/>
      <c r="C161" s="15"/>
      <c r="D161" s="16"/>
      <c r="E161" s="15"/>
      <c r="F161" s="15"/>
      <c r="G161" s="16"/>
      <c r="H161" s="15"/>
      <c r="I161" s="15"/>
    </row>
    <row r="162" spans="1:9" x14ac:dyDescent="0.2">
      <c r="A162" s="12" t="s">
        <v>21</v>
      </c>
      <c r="B162" s="13">
        <f>C162+D162+G162</f>
        <v>10</v>
      </c>
      <c r="C162" s="15">
        <v>6</v>
      </c>
      <c r="D162" s="16">
        <f>E162+F162</f>
        <v>4</v>
      </c>
      <c r="E162" s="15">
        <v>4</v>
      </c>
      <c r="F162" s="15">
        <v>0</v>
      </c>
      <c r="G162" s="16">
        <v>0</v>
      </c>
      <c r="H162" s="15">
        <v>0</v>
      </c>
      <c r="I162" s="15">
        <v>0</v>
      </c>
    </row>
    <row r="163" spans="1:9" x14ac:dyDescent="0.2">
      <c r="A163" s="12" t="s">
        <v>22</v>
      </c>
      <c r="B163" s="13">
        <f>C163+D163+G163</f>
        <v>10</v>
      </c>
      <c r="C163" s="15">
        <v>4</v>
      </c>
      <c r="D163" s="16">
        <f>E163+F163</f>
        <v>4</v>
      </c>
      <c r="E163" s="15">
        <v>2</v>
      </c>
      <c r="F163" s="15">
        <v>2</v>
      </c>
      <c r="G163" s="16">
        <f>H163+I163</f>
        <v>2</v>
      </c>
      <c r="H163" s="15">
        <v>0</v>
      </c>
      <c r="I163" s="15">
        <v>2</v>
      </c>
    </row>
    <row r="164" spans="1:9" x14ac:dyDescent="0.2">
      <c r="A164" s="12" t="s">
        <v>23</v>
      </c>
      <c r="B164" s="13">
        <f>C164+D164+G164</f>
        <v>3</v>
      </c>
      <c r="C164" s="15">
        <v>3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</row>
    <row r="165" spans="1:9" x14ac:dyDescent="0.2">
      <c r="A165" s="8" t="s">
        <v>43</v>
      </c>
      <c r="B165" s="13">
        <f>C165+D165+G165</f>
        <v>45</v>
      </c>
      <c r="C165" s="15">
        <v>19</v>
      </c>
      <c r="D165" s="16">
        <f>E165+F165</f>
        <v>23</v>
      </c>
      <c r="E165" s="15">
        <v>13</v>
      </c>
      <c r="F165" s="15">
        <v>10</v>
      </c>
      <c r="G165" s="16">
        <f>H165+I165</f>
        <v>3</v>
      </c>
      <c r="H165" s="15">
        <v>1</v>
      </c>
      <c r="I165" s="15">
        <v>2</v>
      </c>
    </row>
    <row r="166" spans="1:9" ht="12.75" thickBot="1" x14ac:dyDescent="0.25">
      <c r="A166" s="8" t="s">
        <v>41</v>
      </c>
      <c r="B166" s="13"/>
      <c r="C166" s="15"/>
      <c r="D166" s="16"/>
      <c r="E166" s="15"/>
      <c r="F166" s="15"/>
      <c r="G166" s="16"/>
      <c r="H166" s="15"/>
      <c r="I166" s="15"/>
    </row>
    <row r="167" spans="1:9" x14ac:dyDescent="0.2">
      <c r="A167" s="21" t="s">
        <v>24</v>
      </c>
      <c r="B167" s="21"/>
      <c r="C167" s="21"/>
      <c r="D167" s="21"/>
      <c r="E167" s="21"/>
      <c r="F167" s="21"/>
      <c r="G167" s="21"/>
      <c r="H167" s="21"/>
      <c r="I167" s="21"/>
    </row>
  </sheetData>
  <mergeCells count="13">
    <mergeCell ref="A167:I167"/>
    <mergeCell ref="A19:I19"/>
    <mergeCell ref="A1:I6"/>
    <mergeCell ref="A7:I11"/>
    <mergeCell ref="A12:I12"/>
    <mergeCell ref="A14:I15"/>
    <mergeCell ref="A17:I18"/>
    <mergeCell ref="A20:A22"/>
    <mergeCell ref="B20:B22"/>
    <mergeCell ref="C20:I20"/>
    <mergeCell ref="C21:C22"/>
    <mergeCell ref="D21:F21"/>
    <mergeCell ref="G21:I21"/>
  </mergeCells>
  <phoneticPr fontId="1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Casas Acog jul-sept. 2024</vt:lpstr>
      <vt:lpstr>Casas Acog ene-jun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Yasmily Moran</dc:creator>
  <cp:lastModifiedBy>Esminia Jimenez Abud</cp:lastModifiedBy>
  <cp:lastPrinted>2024-10-21T18:22:53Z</cp:lastPrinted>
  <dcterms:created xsi:type="dcterms:W3CDTF">2023-07-12T14:08:39Z</dcterms:created>
  <dcterms:modified xsi:type="dcterms:W3CDTF">2024-10-21T18:53:34Z</dcterms:modified>
</cp:coreProperties>
</file>