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3626B322-3642-4367-8716-EAEE1E1F8A7A}" xr6:coauthVersionLast="47" xr6:coauthVersionMax="47" xr10:uidLastSave="{00000000-0000-0000-0000-000000000000}"/>
  <bookViews>
    <workbookView xWindow="-120" yWindow="-120" windowWidth="20730" windowHeight="11160" xr2:uid="{383B042A-119D-4E96-BC6F-E7B4FADAEB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K39" i="1"/>
  <c r="J39" i="1"/>
  <c r="I39" i="1"/>
  <c r="L38" i="1"/>
  <c r="K38" i="1"/>
  <c r="J38" i="1"/>
  <c r="I38" i="1"/>
  <c r="L37" i="1"/>
  <c r="K37" i="1"/>
  <c r="J37" i="1"/>
  <c r="I37" i="1"/>
  <c r="I27" i="1" s="1"/>
  <c r="D36" i="1"/>
  <c r="D35" i="1"/>
  <c r="D34" i="1"/>
  <c r="D33" i="1"/>
  <c r="D32" i="1"/>
  <c r="D31" i="1"/>
  <c r="D30" i="1"/>
  <c r="D29" i="1"/>
  <c r="D28" i="1"/>
  <c r="L27" i="1"/>
  <c r="K27" i="1"/>
  <c r="J27" i="1"/>
  <c r="F27" i="1"/>
  <c r="E27" i="1"/>
  <c r="D27" i="1"/>
  <c r="C27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F15" i="1"/>
  <c r="E15" i="1"/>
  <c r="D15" i="1"/>
  <c r="C15" i="1"/>
</calcChain>
</file>

<file path=xl/sharedStrings.xml><?xml version="1.0" encoding="utf-8"?>
<sst xmlns="http://schemas.openxmlformats.org/spreadsheetml/2006/main" count="62" uniqueCount="27">
  <si>
    <t>Departamento de Investigación y Estadísticas Observatorio de Igualdad y Equidad de Género</t>
  </si>
  <si>
    <t>Charlas y talleres</t>
  </si>
  <si>
    <t>Cuadro 1</t>
  </si>
  <si>
    <t>República Dominicana: Número de charlas y talleres impartidos por el Ministerio de la Mujer, por número de participantes, según mes, 2022</t>
  </si>
  <si>
    <t>10% mas</t>
  </si>
  <si>
    <t>Datos estadísticos Octubre - Diciembre 2022</t>
  </si>
  <si>
    <t>Mes</t>
  </si>
  <si>
    <t>Número de charlas y talleres impartidos</t>
  </si>
  <si>
    <t>Número de participantes</t>
  </si>
  <si>
    <t>Total</t>
  </si>
  <si>
    <t>Hombres</t>
  </si>
  <si>
    <t>Mujeres</t>
  </si>
  <si>
    <t>Octubre</t>
  </si>
  <si>
    <t>Enero</t>
  </si>
  <si>
    <t>Noviembre</t>
  </si>
  <si>
    <t>Febrero</t>
  </si>
  <si>
    <t>Diciembre</t>
  </si>
  <si>
    <t>Marzo</t>
  </si>
  <si>
    <t>Fuente: Departamento de Investigación y Estadísticas del Ministerio de la Mujer.</t>
  </si>
  <si>
    <t>Cuadro 2</t>
  </si>
  <si>
    <t>Datos estadísticos Enero - Diciembre 2022</t>
  </si>
  <si>
    <t>Abril</t>
  </si>
  <si>
    <t>Mayo</t>
  </si>
  <si>
    <t>Junio</t>
  </si>
  <si>
    <t>Julio</t>
  </si>
  <si>
    <t>Agosto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</si>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</sst>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/>
    <xf numFmtId="3" fontId="3" fillId="0" borderId="6" xfId="0" applyNumberFormat="1" applyFont="1" applyBorder="1" applyAlignment="1">
      <alignment horizontal="center"/>
    </xf>
    <xf numFmtId="0" fontId="0" fillId="0" borderId="6" xfId="0" applyBorder="1"/>
    <xf numFmtId="1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346262</xdr:colOff>
      <xdr:row>0</xdr:row>
      <xdr:rowOff>87966</xdr:rowOff>
    </xdr:from>
    <xdr:to>
      <xdr:col>4</xdr:col>
      <xdr:colOff>762000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A93D85-6FDC-4B0C-A8E1-679577C0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762" y="87966"/>
          <a:ext cx="2635063" cy="1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0F13-74D9-45F7-99BD-F4B32AA38BAA}">
  <dimension ref="B3:L40"/>
  <sheetViews>
    <sheetView tabSelected="1" topLeftCell="A5" workbookViewId="0">
      <selection activeCell="N6" sqref="N6"/>
    </sheetView>
  </sheetViews>
  <sheetFormatPr baseColWidth="10" defaultRowHeight="15" x14ac:dyDescent="0.25"/>
  <cols>
    <col min="1" max="1" width="2.28515625" customWidth="1"/>
    <col min="2" max="2" width="12" customWidth="1"/>
    <col min="3" max="3" width="19" customWidth="1"/>
    <col min="4" max="5" width="14.28515625" customWidth="1"/>
    <col min="6" max="6" width="16.28515625" customWidth="1"/>
    <col min="7" max="12" width="0" hidden="1" customWidth="1"/>
  </cols>
  <sheetData>
    <row r="3" spans="2:12" ht="39.75" customHeight="1" x14ac:dyDescent="0.25"/>
    <row r="7" spans="2:12" ht="37.5" customHeight="1" x14ac:dyDescent="0.3">
      <c r="B7" s="23" t="s">
        <v>0</v>
      </c>
      <c r="C7" s="23"/>
      <c r="D7" s="23"/>
      <c r="E7" s="23"/>
      <c r="F7" s="23"/>
    </row>
    <row r="8" spans="2:12" ht="18.75" x14ac:dyDescent="0.3">
      <c r="B8" s="1" t="s">
        <v>1</v>
      </c>
    </row>
    <row r="9" spans="2:12" x14ac:dyDescent="0.25">
      <c r="D9" s="2" t="s">
        <v>2</v>
      </c>
    </row>
    <row r="10" spans="2:12" ht="15" customHeight="1" x14ac:dyDescent="0.25">
      <c r="B10" s="13" t="s">
        <v>3</v>
      </c>
      <c r="C10" s="13"/>
      <c r="D10" s="13"/>
      <c r="E10" s="13"/>
      <c r="F10" s="13"/>
    </row>
    <row r="11" spans="2:12" x14ac:dyDescent="0.25">
      <c r="B11" s="13"/>
      <c r="C11" s="13"/>
      <c r="D11" s="13"/>
      <c r="E11" s="13"/>
      <c r="F11" s="13"/>
      <c r="H11" s="14" t="s">
        <v>4</v>
      </c>
      <c r="I11" s="14"/>
      <c r="J11" s="14"/>
      <c r="K11" s="14"/>
      <c r="L11" s="14"/>
    </row>
    <row r="12" spans="2:12" x14ac:dyDescent="0.25">
      <c r="B12" s="15" t="s">
        <v>5</v>
      </c>
      <c r="C12" s="15"/>
      <c r="D12" s="15"/>
      <c r="E12" s="15"/>
      <c r="F12" s="15"/>
      <c r="H12" s="3"/>
      <c r="I12" s="3"/>
      <c r="J12" s="3"/>
      <c r="K12" s="3"/>
      <c r="L12" s="3"/>
    </row>
    <row r="13" spans="2:12" ht="15" customHeight="1" x14ac:dyDescent="0.25">
      <c r="B13" s="16" t="s">
        <v>6</v>
      </c>
      <c r="C13" s="18" t="s">
        <v>7</v>
      </c>
      <c r="D13" s="20" t="s">
        <v>8</v>
      </c>
      <c r="E13" s="21"/>
      <c r="F13" s="22"/>
      <c r="H13" s="16" t="s">
        <v>6</v>
      </c>
      <c r="I13" s="18" t="s">
        <v>7</v>
      </c>
      <c r="J13" s="20" t="s">
        <v>8</v>
      </c>
      <c r="K13" s="21"/>
      <c r="L13" s="22"/>
    </row>
    <row r="14" spans="2:12" ht="30.75" customHeight="1" x14ac:dyDescent="0.25">
      <c r="B14" s="17"/>
      <c r="C14" s="19"/>
      <c r="D14" s="4" t="s">
        <v>9</v>
      </c>
      <c r="E14" s="4" t="s">
        <v>10</v>
      </c>
      <c r="F14" s="4" t="s">
        <v>11</v>
      </c>
      <c r="H14" s="17"/>
      <c r="I14" s="19"/>
      <c r="J14" s="4" t="s">
        <v>9</v>
      </c>
      <c r="K14" s="4" t="s">
        <v>10</v>
      </c>
      <c r="L14" s="4" t="s">
        <v>11</v>
      </c>
    </row>
    <row r="15" spans="2:12" ht="15.75" x14ac:dyDescent="0.25">
      <c r="B15" s="5" t="s">
        <v>9</v>
      </c>
      <c r="C15" s="6">
        <f>SUM(C16:C18)</f>
        <v>200.34</v>
      </c>
      <c r="D15" s="6">
        <f t="shared" ref="D15:F15" si="0">SUM(D16:D18)</f>
        <v>6447.42</v>
      </c>
      <c r="E15" s="6">
        <f t="shared" si="0"/>
        <v>1916.4599999999998</v>
      </c>
      <c r="F15" s="6">
        <f t="shared" si="0"/>
        <v>4530.9599999999991</v>
      </c>
      <c r="H15" s="5" t="s">
        <v>9</v>
      </c>
      <c r="I15" s="6">
        <f>SUM(I16:I18)</f>
        <v>52.088399999999993</v>
      </c>
      <c r="J15" s="6">
        <f t="shared" ref="J15:L15" si="1">SUM(J16:J18)</f>
        <v>1676.3292000000001</v>
      </c>
      <c r="K15" s="6">
        <f t="shared" si="1"/>
        <v>498.27960000000002</v>
      </c>
      <c r="L15" s="6">
        <f t="shared" si="1"/>
        <v>1178.0495999999998</v>
      </c>
    </row>
    <row r="16" spans="2:12" ht="15.75" x14ac:dyDescent="0.25">
      <c r="B16" s="7" t="s">
        <v>12</v>
      </c>
      <c r="C16" s="8">
        <v>51.66</v>
      </c>
      <c r="D16" s="8">
        <v>1655.6399999999999</v>
      </c>
      <c r="E16" s="8">
        <v>447.3</v>
      </c>
      <c r="F16" s="8">
        <v>1208.3399999999999</v>
      </c>
      <c r="H16" s="7" t="s">
        <v>13</v>
      </c>
      <c r="I16" s="9">
        <f>C16*26%</f>
        <v>13.4316</v>
      </c>
      <c r="J16" s="9">
        <f t="shared" ref="J16:L18" si="2">D16*26%</f>
        <v>430.46639999999996</v>
      </c>
      <c r="K16" s="9">
        <f t="shared" si="2"/>
        <v>116.298</v>
      </c>
      <c r="L16" s="9">
        <f t="shared" si="2"/>
        <v>314.16839999999996</v>
      </c>
    </row>
    <row r="17" spans="2:12" ht="15.75" x14ac:dyDescent="0.25">
      <c r="B17" s="7" t="s">
        <v>14</v>
      </c>
      <c r="C17" s="8">
        <v>94.5</v>
      </c>
      <c r="D17" s="8">
        <v>3361.6800000000003</v>
      </c>
      <c r="E17" s="8">
        <v>1112.58</v>
      </c>
      <c r="F17" s="8">
        <v>2249.1</v>
      </c>
      <c r="H17" s="7" t="s">
        <v>15</v>
      </c>
      <c r="I17" s="9">
        <f t="shared" ref="I17:I18" si="3">C17*26%</f>
        <v>24.57</v>
      </c>
      <c r="J17" s="9">
        <f t="shared" si="2"/>
        <v>874.03680000000008</v>
      </c>
      <c r="K17" s="9">
        <f t="shared" si="2"/>
        <v>289.27080000000001</v>
      </c>
      <c r="L17" s="9">
        <f t="shared" si="2"/>
        <v>584.76599999999996</v>
      </c>
    </row>
    <row r="18" spans="2:12" ht="15.75" x14ac:dyDescent="0.25">
      <c r="B18" s="7" t="s">
        <v>16</v>
      </c>
      <c r="C18" s="8">
        <v>54.18</v>
      </c>
      <c r="D18" s="8">
        <v>1430.1</v>
      </c>
      <c r="E18" s="8">
        <v>356.58</v>
      </c>
      <c r="F18" s="8">
        <v>1073.52</v>
      </c>
      <c r="H18" s="7" t="s">
        <v>17</v>
      </c>
      <c r="I18" s="9">
        <f t="shared" si="3"/>
        <v>14.0868</v>
      </c>
      <c r="J18" s="9">
        <f t="shared" si="2"/>
        <v>371.82599999999996</v>
      </c>
      <c r="K18" s="9">
        <f t="shared" si="2"/>
        <v>92.710800000000006</v>
      </c>
      <c r="L18" s="9">
        <f t="shared" si="2"/>
        <v>279.11520000000002</v>
      </c>
    </row>
    <row r="19" spans="2:12" x14ac:dyDescent="0.25">
      <c r="B19" s="12" t="s">
        <v>18</v>
      </c>
      <c r="C19" s="12"/>
      <c r="D19" s="12"/>
      <c r="E19" s="12"/>
      <c r="F19" s="12"/>
    </row>
    <row r="21" spans="2:12" x14ac:dyDescent="0.25">
      <c r="B21" s="2" t="s">
        <v>1</v>
      </c>
      <c r="D21" s="2" t="s">
        <v>19</v>
      </c>
    </row>
    <row r="22" spans="2:12" x14ac:dyDescent="0.25">
      <c r="B22" s="13" t="s">
        <v>3</v>
      </c>
      <c r="C22" s="13"/>
      <c r="D22" s="13"/>
      <c r="E22" s="13"/>
      <c r="F22" s="13"/>
    </row>
    <row r="23" spans="2:12" x14ac:dyDescent="0.25">
      <c r="B23" s="13"/>
      <c r="C23" s="13"/>
      <c r="D23" s="13"/>
      <c r="E23" s="13"/>
      <c r="F23" s="13"/>
      <c r="H23" s="14" t="s">
        <v>4</v>
      </c>
      <c r="I23" s="14"/>
      <c r="J23" s="14"/>
      <c r="K23" s="14"/>
      <c r="L23" s="14"/>
    </row>
    <row r="24" spans="2:12" x14ac:dyDescent="0.25">
      <c r="B24" s="15" t="s">
        <v>20</v>
      </c>
      <c r="C24" s="15"/>
      <c r="D24" s="15"/>
      <c r="E24" s="15"/>
      <c r="F24" s="15"/>
      <c r="H24" s="3"/>
      <c r="I24" s="3"/>
      <c r="J24" s="3"/>
      <c r="K24" s="3"/>
      <c r="L24" s="3"/>
    </row>
    <row r="25" spans="2:12" x14ac:dyDescent="0.25">
      <c r="B25" s="16" t="s">
        <v>6</v>
      </c>
      <c r="C25" s="18" t="s">
        <v>7</v>
      </c>
      <c r="D25" s="20" t="s">
        <v>8</v>
      </c>
      <c r="E25" s="21"/>
      <c r="F25" s="22"/>
      <c r="H25" s="16" t="s">
        <v>6</v>
      </c>
      <c r="I25" s="18" t="s">
        <v>7</v>
      </c>
      <c r="J25" s="20" t="s">
        <v>8</v>
      </c>
      <c r="K25" s="21"/>
      <c r="L25" s="22"/>
    </row>
    <row r="26" spans="2:12" x14ac:dyDescent="0.25">
      <c r="B26" s="17"/>
      <c r="C26" s="19"/>
      <c r="D26" s="4" t="s">
        <v>9</v>
      </c>
      <c r="E26" s="4" t="s">
        <v>10</v>
      </c>
      <c r="F26" s="4" t="s">
        <v>11</v>
      </c>
      <c r="H26" s="17"/>
      <c r="I26" s="19"/>
      <c r="J26" s="4" t="s">
        <v>9</v>
      </c>
      <c r="K26" s="4" t="s">
        <v>10</v>
      </c>
      <c r="L26" s="4" t="s">
        <v>11</v>
      </c>
    </row>
    <row r="27" spans="2:12" ht="15.75" x14ac:dyDescent="0.25">
      <c r="B27" s="5" t="s">
        <v>9</v>
      </c>
      <c r="C27" s="6">
        <f>SUM(C28:C39)</f>
        <v>638.33999999999992</v>
      </c>
      <c r="D27" s="6">
        <f t="shared" ref="D27:F27" si="4">SUM(D28:D39)</f>
        <v>25717.42</v>
      </c>
      <c r="E27" s="6">
        <f t="shared" si="4"/>
        <v>7534.46</v>
      </c>
      <c r="F27" s="6">
        <f t="shared" si="4"/>
        <v>18182.96</v>
      </c>
      <c r="H27" s="5" t="s">
        <v>9</v>
      </c>
      <c r="I27" s="6">
        <f>SUM(I37:I39)</f>
        <v>52.088399999999993</v>
      </c>
      <c r="J27" s="6">
        <f t="shared" ref="J27:L27" si="5">SUM(J37:J39)</f>
        <v>1676.3292000000001</v>
      </c>
      <c r="K27" s="6">
        <f t="shared" si="5"/>
        <v>498.27960000000002</v>
      </c>
      <c r="L27" s="6">
        <f t="shared" si="5"/>
        <v>1178.0495999999998</v>
      </c>
    </row>
    <row r="28" spans="2:12" ht="15.75" x14ac:dyDescent="0.25">
      <c r="B28" s="10" t="s">
        <v>13</v>
      </c>
      <c r="C28" s="11">
        <v>12</v>
      </c>
      <c r="D28" s="11">
        <f>E28+F28</f>
        <v>336</v>
      </c>
      <c r="E28" s="11">
        <v>79</v>
      </c>
      <c r="F28" s="11">
        <v>257</v>
      </c>
      <c r="H28" s="5"/>
      <c r="I28" s="6"/>
      <c r="J28" s="6"/>
      <c r="K28" s="6"/>
      <c r="L28" s="6"/>
    </row>
    <row r="29" spans="2:12" ht="15.75" x14ac:dyDescent="0.25">
      <c r="B29" s="10" t="s">
        <v>15</v>
      </c>
      <c r="C29" s="11">
        <v>49</v>
      </c>
      <c r="D29" s="11">
        <f t="shared" ref="D29:D36" si="6">E29+F29</f>
        <v>2797</v>
      </c>
      <c r="E29" s="11">
        <v>638</v>
      </c>
      <c r="F29" s="11">
        <v>2159</v>
      </c>
      <c r="H29" s="5"/>
      <c r="I29" s="6"/>
      <c r="J29" s="6"/>
      <c r="K29" s="6"/>
      <c r="L29" s="6"/>
    </row>
    <row r="30" spans="2:12" ht="15.75" x14ac:dyDescent="0.25">
      <c r="B30" s="10" t="s">
        <v>17</v>
      </c>
      <c r="C30" s="11">
        <v>125</v>
      </c>
      <c r="D30" s="11">
        <f t="shared" si="6"/>
        <v>6447</v>
      </c>
      <c r="E30" s="11">
        <v>1727</v>
      </c>
      <c r="F30" s="11">
        <v>4720</v>
      </c>
      <c r="H30" s="5"/>
      <c r="I30" s="6"/>
      <c r="J30" s="6"/>
      <c r="K30" s="6"/>
      <c r="L30" s="6"/>
    </row>
    <row r="31" spans="2:12" ht="15.75" x14ac:dyDescent="0.25">
      <c r="B31" s="10" t="s">
        <v>21</v>
      </c>
      <c r="C31" s="11">
        <v>53</v>
      </c>
      <c r="D31" s="11">
        <f t="shared" si="6"/>
        <v>2061</v>
      </c>
      <c r="E31" s="11">
        <v>826</v>
      </c>
      <c r="F31" s="11">
        <v>1235</v>
      </c>
      <c r="H31" s="5"/>
      <c r="I31" s="6"/>
      <c r="J31" s="6"/>
      <c r="K31" s="6"/>
      <c r="L31" s="6"/>
    </row>
    <row r="32" spans="2:12" ht="15.75" x14ac:dyDescent="0.25">
      <c r="B32" s="10" t="s">
        <v>22</v>
      </c>
      <c r="C32" s="11">
        <v>53</v>
      </c>
      <c r="D32" s="11">
        <f t="shared" si="6"/>
        <v>2722</v>
      </c>
      <c r="E32" s="11">
        <v>870</v>
      </c>
      <c r="F32" s="11">
        <v>1852</v>
      </c>
      <c r="H32" s="5"/>
      <c r="I32" s="6"/>
      <c r="J32" s="6"/>
      <c r="K32" s="6"/>
      <c r="L32" s="6"/>
    </row>
    <row r="33" spans="2:12" ht="15.75" x14ac:dyDescent="0.25">
      <c r="B33" s="10" t="s">
        <v>23</v>
      </c>
      <c r="C33" s="11">
        <v>28</v>
      </c>
      <c r="D33" s="11">
        <f t="shared" si="6"/>
        <v>950</v>
      </c>
      <c r="E33" s="11">
        <v>328</v>
      </c>
      <c r="F33" s="11">
        <v>622</v>
      </c>
      <c r="H33" s="5"/>
      <c r="I33" s="6"/>
      <c r="J33" s="6"/>
      <c r="K33" s="6"/>
      <c r="L33" s="6"/>
    </row>
    <row r="34" spans="2:12" ht="15.75" x14ac:dyDescent="0.25">
      <c r="B34" s="10" t="s">
        <v>24</v>
      </c>
      <c r="C34" s="11">
        <v>33</v>
      </c>
      <c r="D34" s="11">
        <f t="shared" si="6"/>
        <v>1133</v>
      </c>
      <c r="E34" s="11">
        <v>364</v>
      </c>
      <c r="F34" s="11">
        <v>769</v>
      </c>
      <c r="H34" s="5"/>
      <c r="I34" s="6"/>
      <c r="J34" s="6"/>
      <c r="K34" s="6"/>
      <c r="L34" s="6"/>
    </row>
    <row r="35" spans="2:12" ht="15.75" x14ac:dyDescent="0.25">
      <c r="B35" s="10" t="s">
        <v>25</v>
      </c>
      <c r="C35" s="11">
        <v>49</v>
      </c>
      <c r="D35" s="11">
        <f t="shared" si="6"/>
        <v>1730</v>
      </c>
      <c r="E35" s="11">
        <v>532</v>
      </c>
      <c r="F35" s="11">
        <v>1198</v>
      </c>
      <c r="H35" s="5"/>
      <c r="I35" s="6"/>
      <c r="J35" s="6"/>
      <c r="K35" s="6"/>
      <c r="L35" s="6"/>
    </row>
    <row r="36" spans="2:12" ht="15.75" x14ac:dyDescent="0.25">
      <c r="B36" s="10" t="s">
        <v>26</v>
      </c>
      <c r="C36" s="11">
        <v>36</v>
      </c>
      <c r="D36" s="11">
        <f t="shared" si="6"/>
        <v>1094</v>
      </c>
      <c r="E36" s="11">
        <v>254</v>
      </c>
      <c r="F36" s="11">
        <v>840</v>
      </c>
      <c r="H36" s="5"/>
      <c r="I36" s="6"/>
      <c r="J36" s="6"/>
      <c r="K36" s="6"/>
      <c r="L36" s="6"/>
    </row>
    <row r="37" spans="2:12" ht="15.75" x14ac:dyDescent="0.25">
      <c r="B37" s="10" t="s">
        <v>12</v>
      </c>
      <c r="C37" s="8">
        <v>51.66</v>
      </c>
      <c r="D37" s="8">
        <v>1655.6399999999999</v>
      </c>
      <c r="E37" s="8">
        <v>447.3</v>
      </c>
      <c r="F37" s="8">
        <v>1208.3399999999999</v>
      </c>
      <c r="H37" s="7" t="s">
        <v>13</v>
      </c>
      <c r="I37" s="9">
        <f>C37*26%</f>
        <v>13.4316</v>
      </c>
      <c r="J37" s="9">
        <f t="shared" ref="J37:L39" si="7">D37*26%</f>
        <v>430.46639999999996</v>
      </c>
      <c r="K37" s="9">
        <f t="shared" si="7"/>
        <v>116.298</v>
      </c>
      <c r="L37" s="9">
        <f t="shared" si="7"/>
        <v>314.16839999999996</v>
      </c>
    </row>
    <row r="38" spans="2:12" ht="15.75" x14ac:dyDescent="0.25">
      <c r="B38" s="10" t="s">
        <v>14</v>
      </c>
      <c r="C38" s="8">
        <v>94.5</v>
      </c>
      <c r="D38" s="8">
        <v>3361.6800000000003</v>
      </c>
      <c r="E38" s="8">
        <v>1112.58</v>
      </c>
      <c r="F38" s="8">
        <v>2249.1</v>
      </c>
      <c r="H38" s="7" t="s">
        <v>15</v>
      </c>
      <c r="I38" s="9">
        <f t="shared" ref="I38:I39" si="8">C38*26%</f>
        <v>24.57</v>
      </c>
      <c r="J38" s="9">
        <f t="shared" si="7"/>
        <v>874.03680000000008</v>
      </c>
      <c r="K38" s="9">
        <f t="shared" si="7"/>
        <v>289.27080000000001</v>
      </c>
      <c r="L38" s="9">
        <f t="shared" si="7"/>
        <v>584.76599999999996</v>
      </c>
    </row>
    <row r="39" spans="2:12" ht="15.75" x14ac:dyDescent="0.25">
      <c r="B39" s="10" t="s">
        <v>16</v>
      </c>
      <c r="C39" s="8">
        <v>54.18</v>
      </c>
      <c r="D39" s="8">
        <v>1430.1</v>
      </c>
      <c r="E39" s="8">
        <v>356.58</v>
      </c>
      <c r="F39" s="8">
        <v>1073.52</v>
      </c>
      <c r="H39" s="7" t="s">
        <v>17</v>
      </c>
      <c r="I39" s="9">
        <f t="shared" si="8"/>
        <v>14.0868</v>
      </c>
      <c r="J39" s="9">
        <f t="shared" si="7"/>
        <v>371.82599999999996</v>
      </c>
      <c r="K39" s="9">
        <f t="shared" si="7"/>
        <v>92.710800000000006</v>
      </c>
      <c r="L39" s="9">
        <f t="shared" si="7"/>
        <v>279.11520000000002</v>
      </c>
    </row>
    <row r="40" spans="2:12" x14ac:dyDescent="0.25">
      <c r="B40" s="12" t="s">
        <v>18</v>
      </c>
      <c r="C40" s="12"/>
      <c r="D40" s="12"/>
      <c r="E40" s="12"/>
      <c r="F40" s="12"/>
    </row>
  </sheetData>
  <mergeCells count="21">
    <mergeCell ref="B7:F7"/>
    <mergeCell ref="B10:F11"/>
    <mergeCell ref="H11:L11"/>
    <mergeCell ref="B12:F12"/>
    <mergeCell ref="B13:B14"/>
    <mergeCell ref="C13:C14"/>
    <mergeCell ref="D13:F13"/>
    <mergeCell ref="H13:H14"/>
    <mergeCell ref="I13:I14"/>
    <mergeCell ref="J13:L13"/>
    <mergeCell ref="B40:F40"/>
    <mergeCell ref="B19:F19"/>
    <mergeCell ref="B22:F23"/>
    <mergeCell ref="H23:L23"/>
    <mergeCell ref="B24:F24"/>
    <mergeCell ref="B25:B26"/>
    <mergeCell ref="C25:C26"/>
    <mergeCell ref="D25:F25"/>
    <mergeCell ref="H25:H26"/>
    <mergeCell ref="I25:I26"/>
    <mergeCell ref="J25:L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5853DFEA97594D97AC389115B1E13B" ma:contentTypeVersion="4" ma:contentTypeDescription="Crear nuevo documento." ma:contentTypeScope="" ma:versionID="6c7daadc6471e1f45bfd0d09ed1f8e08">
  <xsd:schema xmlns:xsd="http://www.w3.org/2001/XMLSchema" xmlns:xs="http://www.w3.org/2001/XMLSchema" xmlns:p="http://schemas.microsoft.com/office/2006/metadata/properties" xmlns:ns3="c609546d-7e2e-44a8-a89b-d7ac1b931e3e" targetNamespace="http://schemas.microsoft.com/office/2006/metadata/properties" ma:root="true" ma:fieldsID="bbc916b9d6ffbc3215747f1037a6f128" ns3:_="">
    <xsd:import namespace="c609546d-7e2e-44a8-a89b-d7ac1b931e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9546d-7e2e-44a8-a89b-d7ac1b931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AA59C0-319C-4109-BC8C-46B2C7F3E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A832C-CFE4-48A3-BA67-7EC973F0E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09546d-7e2e-44a8-a89b-d7ac1b931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F4602E-23CA-433F-B495-9C14E0E8639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609546d-7e2e-44a8-a89b-d7ac1b931e3e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2023-02-09T16:44:07Z</dcterms:created>
  <dcterms:modified xsi:type="dcterms:W3CDTF">2023-02-09T17:32:03Z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0x010100DB5853DFEA97594D97AC389115B1E13B</vt:lpwstr>
  </property>
</Properties>
</file>