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para imprimir estadisticas julio septiembre 2023\"/>
    </mc:Choice>
  </mc:AlternateContent>
  <xr:revisionPtr revIDLastSave="0" documentId="13_ncr:1_{9EA0B40D-A2A6-49BC-9398-1EA6A7C719B2}" xr6:coauthVersionLast="47" xr6:coauthVersionMax="47" xr10:uidLastSave="{00000000-0000-0000-0000-000000000000}"/>
  <bookViews>
    <workbookView xWindow="-120" yWindow="-120" windowWidth="20730" windowHeight="11040" xr2:uid="{0B76FB3E-D2CD-4B84-B550-61F97E61AB9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0" i="1" l="1"/>
  <c r="L60" i="1"/>
  <c r="K60" i="1"/>
  <c r="M47" i="1"/>
  <c r="L47" i="1"/>
  <c r="K47" i="1"/>
  <c r="M45" i="1"/>
  <c r="L45" i="1"/>
  <c r="K45" i="1"/>
  <c r="J44" i="1"/>
  <c r="I44" i="1"/>
  <c r="H44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K46" i="1" l="1"/>
  <c r="K44" i="1" s="1"/>
  <c r="L46" i="1"/>
  <c r="L44" i="1" s="1"/>
  <c r="M46" i="1"/>
  <c r="M44" i="1" s="1"/>
</calcChain>
</file>

<file path=xl/sharedStrings.xml><?xml version="1.0" encoding="utf-8"?>
<sst xmlns="http://schemas.openxmlformats.org/spreadsheetml/2006/main" count="71" uniqueCount="42">
  <si>
    <t xml:space="preserve">Departamento de Investigación y Estadística                                                                                              Observatorio de Igualdad y Equidad de Género  </t>
  </si>
  <si>
    <t>Datos estadísticos Julio-Septiembre 2023</t>
  </si>
  <si>
    <t>Sentencias</t>
  </si>
  <si>
    <t>Cuadro 3</t>
  </si>
  <si>
    <t>República Dominicana: Número de atenciones en tribunales otorgadas a nivel nacional por el Ministerio de la Mujer a favor de mujeres víctimas de violencia, por mes, según tipo de atención y sentencia adquirida, Julio-Septiembre 2023</t>
  </si>
  <si>
    <t>Tipo de atención</t>
  </si>
  <si>
    <t xml:space="preserve">Número de atenciones en tribunales </t>
  </si>
  <si>
    <t>Mes</t>
  </si>
  <si>
    <t>Julio</t>
  </si>
  <si>
    <t>Agosto</t>
  </si>
  <si>
    <t>Septiembre</t>
  </si>
  <si>
    <t>Total</t>
  </si>
  <si>
    <t>Procesos o casos abiertos sin una sola sentencia</t>
  </si>
  <si>
    <t>Número total de sentencias</t>
  </si>
  <si>
    <t>Sentencias Penales</t>
  </si>
  <si>
    <t>Violencia Psicológica</t>
  </si>
  <si>
    <t>Violencia Física</t>
  </si>
  <si>
    <t>Violación</t>
  </si>
  <si>
    <t>Abuso sexual</t>
  </si>
  <si>
    <t>Acoso Sexual</t>
  </si>
  <si>
    <t>Proxenetismo</t>
  </si>
  <si>
    <t>Incesto</t>
  </si>
  <si>
    <t>Acoso laboral</t>
  </si>
  <si>
    <t>Feminicidios</t>
  </si>
  <si>
    <t>Trata y tráfico</t>
  </si>
  <si>
    <t>Pensión alimenticia</t>
  </si>
  <si>
    <t>Otras</t>
  </si>
  <si>
    <t>Sentencias Civiles</t>
  </si>
  <si>
    <t>Guarda y custodia</t>
  </si>
  <si>
    <t>Régimen de visita</t>
  </si>
  <si>
    <t>Terminación de autoridad parental</t>
  </si>
  <si>
    <t>Restitución de menores</t>
  </si>
  <si>
    <t>Fuente: Departamento de Investigación y Estadística del Ministerio de la Mujer.</t>
  </si>
  <si>
    <t>Cuadro 4</t>
  </si>
  <si>
    <t>República Dominicana: Número de atenciones en tribunales otorgadas a nivel nacional por el Ministerio de la Mujer a favor de mujeres víctimas de violencia, por mes, según tipo de atención y sentencia adquirida, 2023</t>
  </si>
  <si>
    <t>Enero</t>
  </si>
  <si>
    <t>Febrero</t>
  </si>
  <si>
    <t>Marzo</t>
  </si>
  <si>
    <t>Abril</t>
  </si>
  <si>
    <t>Mayo</t>
  </si>
  <si>
    <t>Junio</t>
  </si>
  <si>
    <t xml:space="preserve"> Fuente: Departamento de Investigación y Estadística del Ministerio de la Mujer.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</si>
</sst>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center" wrapText="1"/>
    </xf>
    <xf numFmtId="3" fontId="5" fillId="0" borderId="6" xfId="1" applyNumberFormat="1" applyFont="1" applyBorder="1" applyAlignment="1">
      <alignment horizontal="center" vertical="center" wrapText="1"/>
    </xf>
    <xf numFmtId="3" fontId="5" fillId="0" borderId="0" xfId="1" applyNumberFormat="1" applyFont="1" applyAlignment="1">
      <alignment horizontal="center" vertical="center" wrapText="1"/>
    </xf>
    <xf numFmtId="3" fontId="5" fillId="0" borderId="7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3" fontId="8" fillId="0" borderId="5" xfId="1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wrapText="1"/>
    </xf>
    <xf numFmtId="3" fontId="7" fillId="0" borderId="5" xfId="3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wrapText="1"/>
    </xf>
    <xf numFmtId="3" fontId="3" fillId="0" borderId="0" xfId="0" applyNumberFormat="1" applyFont="1"/>
    <xf numFmtId="3" fontId="8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 wrapText="1"/>
    </xf>
    <xf numFmtId="0" fontId="3" fillId="0" borderId="5" xfId="0" applyFont="1" applyBorder="1"/>
    <xf numFmtId="3" fontId="9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3" fontId="5" fillId="0" borderId="7" xfId="1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">
    <cellStyle name="Normal" xfId="0" builtinId="0"/>
    <cellStyle name="Normal_Hoja1 2" xfId="2" xr:uid="{B0F618D4-387A-4C0A-8D2A-BE32012FBCF2}"/>
    <cellStyle name="Normal_Hoja3" xfId="1" xr:uid="{9BD74C87-0C6E-4A17-AE5B-16B3654210D2}"/>
    <cellStyle name="Normal_Sentencias" xfId="3" xr:uid="{380C1936-21F5-4DAE-8518-DDBB012CEC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842528</xdr:colOff>
      <xdr:row>0</xdr:row>
      <xdr:rowOff>0</xdr:rowOff>
    </xdr:from>
    <xdr:to>
      <xdr:col>5</xdr:col>
      <xdr:colOff>208682</xdr:colOff>
      <xdr:row>4</xdr:row>
      <xdr:rowOff>134216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76C348-0B9B-4CC6-99AE-32D250C67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228" y="0"/>
          <a:ext cx="2280804" cy="934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3CD51-0C87-4221-89ED-44354B17920C}">
  <sheetPr>
    <pageSetUpPr fitToPage="1"/>
  </sheetPr>
  <dimension ref="C1:M67"/>
  <sheetViews>
    <sheetView tabSelected="1" topLeftCell="A10" zoomScaleNormal="100" workbookViewId="0">
      <selection activeCell="I36" sqref="I36"/>
    </sheetView>
  </sheetViews>
  <sheetFormatPr baseColWidth="10" defaultRowHeight="15.75" x14ac:dyDescent="0.25"/>
  <cols>
    <col min="1" max="2" width="11.42578125" style="2"/>
    <col min="3" max="3" width="26.85546875" style="2" customWidth="1"/>
    <col min="4" max="4" width="21.28515625" style="2" customWidth="1"/>
    <col min="5" max="5" width="22.42578125" style="2" customWidth="1"/>
    <col min="6" max="6" width="20.28515625" style="2" customWidth="1"/>
    <col min="7" max="7" width="22.7109375" style="2" customWidth="1"/>
    <col min="8" max="12" width="11.42578125" style="2"/>
    <col min="13" max="13" width="14.140625" style="2" customWidth="1"/>
    <col min="14" max="16384" width="11.42578125" style="2"/>
  </cols>
  <sheetData>
    <row r="1" spans="3:10" x14ac:dyDescent="0.25">
      <c r="C1" s="1"/>
      <c r="D1" s="1"/>
      <c r="E1" s="1"/>
      <c r="F1" s="1"/>
      <c r="G1" s="1"/>
    </row>
    <row r="2" spans="3:10" x14ac:dyDescent="0.25">
      <c r="C2" s="1"/>
      <c r="D2" s="1"/>
      <c r="E2" s="1"/>
      <c r="F2" s="1"/>
      <c r="G2" s="1"/>
    </row>
    <row r="3" spans="3:10" x14ac:dyDescent="0.25">
      <c r="C3" s="1"/>
      <c r="D3" s="1"/>
      <c r="E3" s="1"/>
      <c r="F3" s="1"/>
      <c r="G3" s="1"/>
    </row>
    <row r="4" spans="3:10" x14ac:dyDescent="0.25">
      <c r="C4" s="1"/>
      <c r="D4" s="1"/>
      <c r="E4" s="1"/>
      <c r="F4" s="1"/>
      <c r="G4" s="1"/>
    </row>
    <row r="5" spans="3:10" ht="15.75" customHeight="1" x14ac:dyDescent="0.25">
      <c r="C5" s="32" t="s">
        <v>0</v>
      </c>
      <c r="D5" s="32"/>
      <c r="E5" s="32"/>
      <c r="F5" s="32"/>
      <c r="G5" s="32"/>
    </row>
    <row r="6" spans="3:10" x14ac:dyDescent="0.25">
      <c r="C6" s="32"/>
      <c r="D6" s="32"/>
      <c r="E6" s="32"/>
      <c r="F6" s="32"/>
      <c r="G6" s="32"/>
    </row>
    <row r="7" spans="3:10" x14ac:dyDescent="0.25">
      <c r="C7" s="32"/>
      <c r="D7" s="32"/>
      <c r="E7" s="32"/>
      <c r="F7" s="32"/>
      <c r="G7" s="32"/>
    </row>
    <row r="8" spans="3:10" x14ac:dyDescent="0.25">
      <c r="C8" s="32" t="s">
        <v>1</v>
      </c>
      <c r="D8" s="32"/>
      <c r="E8" s="32"/>
      <c r="F8" s="32"/>
      <c r="G8" s="32"/>
    </row>
    <row r="9" spans="3:10" x14ac:dyDescent="0.25">
      <c r="C9" s="32" t="s">
        <v>2</v>
      </c>
      <c r="D9" s="32"/>
      <c r="E9" s="32"/>
      <c r="F9" s="32"/>
      <c r="G9" s="32"/>
    </row>
    <row r="10" spans="3:10" x14ac:dyDescent="0.25">
      <c r="C10" s="32"/>
      <c r="D10" s="32"/>
      <c r="E10" s="32"/>
      <c r="F10" s="32"/>
      <c r="G10" s="32"/>
    </row>
    <row r="11" spans="3:10" x14ac:dyDescent="0.25">
      <c r="C11" s="31" t="s">
        <v>3</v>
      </c>
      <c r="D11" s="31"/>
      <c r="E11" s="31"/>
      <c r="F11" s="31"/>
      <c r="G11" s="31"/>
    </row>
    <row r="12" spans="3:10" ht="82.5" customHeight="1" thickBot="1" x14ac:dyDescent="0.3">
      <c r="C12" s="33" t="s">
        <v>4</v>
      </c>
      <c r="D12" s="36"/>
      <c r="E12" s="33"/>
      <c r="F12" s="33"/>
      <c r="G12" s="33"/>
      <c r="H12" s="3"/>
      <c r="I12" s="3"/>
      <c r="J12" s="3"/>
    </row>
    <row r="13" spans="3:10" x14ac:dyDescent="0.25">
      <c r="C13" s="25" t="s">
        <v>5</v>
      </c>
      <c r="D13" s="34" t="s">
        <v>6</v>
      </c>
      <c r="E13" s="28" t="s">
        <v>7</v>
      </c>
      <c r="F13" s="29"/>
      <c r="G13" s="30"/>
    </row>
    <row r="14" spans="3:10" ht="50.25" customHeight="1" x14ac:dyDescent="0.25">
      <c r="C14" s="25"/>
      <c r="D14" s="35"/>
      <c r="E14" s="4" t="s">
        <v>8</v>
      </c>
      <c r="F14" s="5" t="s">
        <v>9</v>
      </c>
      <c r="G14" s="6" t="s">
        <v>10</v>
      </c>
    </row>
    <row r="15" spans="3:10" x14ac:dyDescent="0.25">
      <c r="C15" s="7" t="s">
        <v>11</v>
      </c>
      <c r="D15" s="8">
        <f>SUM(E15:G15)</f>
        <v>6128</v>
      </c>
      <c r="E15" s="8">
        <v>1673</v>
      </c>
      <c r="F15" s="8">
        <v>2080.666666666667</v>
      </c>
      <c r="G15" s="8">
        <v>2374.333333333333</v>
      </c>
    </row>
    <row r="16" spans="3:10" ht="47.25" x14ac:dyDescent="0.25">
      <c r="C16" s="9" t="s">
        <v>12</v>
      </c>
      <c r="D16" s="10">
        <f t="shared" ref="D16:D36" si="0">SUM(E16:G16)</f>
        <v>3392</v>
      </c>
      <c r="E16" s="10">
        <v>860</v>
      </c>
      <c r="F16" s="10">
        <v>1125.6666666666667</v>
      </c>
      <c r="G16" s="10">
        <v>1406.3333333333333</v>
      </c>
    </row>
    <row r="17" spans="3:10" ht="53.25" customHeight="1" x14ac:dyDescent="0.25">
      <c r="C17" s="9" t="s">
        <v>13</v>
      </c>
      <c r="D17" s="10">
        <f t="shared" si="0"/>
        <v>2736</v>
      </c>
      <c r="E17" s="11">
        <v>813</v>
      </c>
      <c r="F17" s="11">
        <v>955</v>
      </c>
      <c r="G17" s="11">
        <v>968</v>
      </c>
    </row>
    <row r="18" spans="3:10" x14ac:dyDescent="0.25">
      <c r="C18" s="12" t="s">
        <v>14</v>
      </c>
      <c r="D18" s="8">
        <f t="shared" si="0"/>
        <v>2627</v>
      </c>
      <c r="E18" s="13">
        <v>772</v>
      </c>
      <c r="F18" s="13">
        <v>921</v>
      </c>
      <c r="G18" s="13">
        <v>934</v>
      </c>
    </row>
    <row r="19" spans="3:10" x14ac:dyDescent="0.25">
      <c r="C19" s="14" t="s">
        <v>15</v>
      </c>
      <c r="D19" s="10">
        <f t="shared" si="0"/>
        <v>2396</v>
      </c>
      <c r="E19" s="11">
        <v>698</v>
      </c>
      <c r="F19" s="11">
        <v>865</v>
      </c>
      <c r="G19" s="11">
        <v>833</v>
      </c>
      <c r="J19" s="15"/>
    </row>
    <row r="20" spans="3:10" x14ac:dyDescent="0.25">
      <c r="C20" s="14" t="s">
        <v>16</v>
      </c>
      <c r="D20" s="10">
        <f t="shared" si="0"/>
        <v>103</v>
      </c>
      <c r="E20" s="11">
        <v>32</v>
      </c>
      <c r="F20" s="11">
        <v>23</v>
      </c>
      <c r="G20" s="11">
        <v>48</v>
      </c>
    </row>
    <row r="21" spans="3:10" x14ac:dyDescent="0.25">
      <c r="C21" s="14" t="s">
        <v>17</v>
      </c>
      <c r="D21" s="10">
        <f t="shared" si="0"/>
        <v>32</v>
      </c>
      <c r="E21" s="11">
        <v>9</v>
      </c>
      <c r="F21" s="11">
        <v>7</v>
      </c>
      <c r="G21" s="11">
        <v>16</v>
      </c>
    </row>
    <row r="22" spans="3:10" ht="19.5" customHeight="1" x14ac:dyDescent="0.25">
      <c r="C22" s="14" t="s">
        <v>18</v>
      </c>
      <c r="D22" s="10">
        <f t="shared" si="0"/>
        <v>16</v>
      </c>
      <c r="E22" s="11">
        <v>5</v>
      </c>
      <c r="F22" s="11">
        <v>2</v>
      </c>
      <c r="G22" s="11">
        <v>9</v>
      </c>
    </row>
    <row r="23" spans="3:10" ht="23.25" customHeight="1" x14ac:dyDescent="0.25">
      <c r="C23" s="14" t="s">
        <v>19</v>
      </c>
      <c r="D23" s="10">
        <f t="shared" si="0"/>
        <v>9</v>
      </c>
      <c r="E23" s="11">
        <v>0</v>
      </c>
      <c r="F23" s="11">
        <v>1</v>
      </c>
      <c r="G23" s="11">
        <v>8</v>
      </c>
    </row>
    <row r="24" spans="3:10" ht="22.5" customHeight="1" x14ac:dyDescent="0.25">
      <c r="C24" s="14" t="s">
        <v>20</v>
      </c>
      <c r="D24" s="10">
        <f t="shared" si="0"/>
        <v>0</v>
      </c>
      <c r="E24" s="11">
        <v>0</v>
      </c>
      <c r="F24" s="11">
        <v>0</v>
      </c>
      <c r="G24" s="11">
        <v>0</v>
      </c>
    </row>
    <row r="25" spans="3:10" x14ac:dyDescent="0.25">
      <c r="C25" s="14" t="s">
        <v>21</v>
      </c>
      <c r="D25" s="10">
        <f t="shared" si="0"/>
        <v>6</v>
      </c>
      <c r="E25" s="11">
        <v>3</v>
      </c>
      <c r="F25" s="11">
        <v>1</v>
      </c>
      <c r="G25" s="11">
        <v>2</v>
      </c>
    </row>
    <row r="26" spans="3:10" ht="22.5" customHeight="1" x14ac:dyDescent="0.25">
      <c r="C26" s="14" t="s">
        <v>22</v>
      </c>
      <c r="D26" s="10">
        <f t="shared" si="0"/>
        <v>2</v>
      </c>
      <c r="E26" s="11">
        <v>0</v>
      </c>
      <c r="F26" s="11">
        <v>0</v>
      </c>
      <c r="G26" s="11">
        <v>2</v>
      </c>
    </row>
    <row r="27" spans="3:10" ht="21.75" customHeight="1" x14ac:dyDescent="0.25">
      <c r="C27" s="14" t="s">
        <v>23</v>
      </c>
      <c r="D27" s="10">
        <f t="shared" si="0"/>
        <v>6</v>
      </c>
      <c r="E27" s="11">
        <v>1</v>
      </c>
      <c r="F27" s="11">
        <v>1</v>
      </c>
      <c r="G27" s="11">
        <v>4</v>
      </c>
    </row>
    <row r="28" spans="3:10" ht="21" customHeight="1" x14ac:dyDescent="0.25">
      <c r="C28" s="14" t="s">
        <v>24</v>
      </c>
      <c r="D28" s="10">
        <f t="shared" si="0"/>
        <v>3</v>
      </c>
      <c r="E28" s="11">
        <v>0</v>
      </c>
      <c r="F28" s="11">
        <v>0</v>
      </c>
      <c r="G28" s="11">
        <v>3</v>
      </c>
    </row>
    <row r="29" spans="3:10" x14ac:dyDescent="0.25">
      <c r="C29" s="14" t="s">
        <v>25</v>
      </c>
      <c r="D29" s="10">
        <f t="shared" si="0"/>
        <v>41</v>
      </c>
      <c r="E29" s="11">
        <v>18</v>
      </c>
      <c r="F29" s="11">
        <v>19</v>
      </c>
      <c r="G29" s="11">
        <v>4</v>
      </c>
    </row>
    <row r="30" spans="3:10" x14ac:dyDescent="0.25">
      <c r="C30" s="14" t="s">
        <v>26</v>
      </c>
      <c r="D30" s="10">
        <f t="shared" si="0"/>
        <v>13</v>
      </c>
      <c r="E30" s="11">
        <v>6</v>
      </c>
      <c r="F30" s="11">
        <v>2</v>
      </c>
      <c r="G30" s="11">
        <v>5</v>
      </c>
    </row>
    <row r="31" spans="3:10" x14ac:dyDescent="0.25">
      <c r="C31" s="12" t="s">
        <v>27</v>
      </c>
      <c r="D31" s="8">
        <f t="shared" si="0"/>
        <v>109</v>
      </c>
      <c r="E31" s="13">
        <v>41</v>
      </c>
      <c r="F31" s="13">
        <v>34</v>
      </c>
      <c r="G31" s="13">
        <v>34</v>
      </c>
      <c r="I31" s="15"/>
    </row>
    <row r="32" spans="3:10" x14ac:dyDescent="0.25">
      <c r="C32" s="14" t="s">
        <v>28</v>
      </c>
      <c r="D32" s="10">
        <f t="shared" si="0"/>
        <v>37</v>
      </c>
      <c r="E32" s="11">
        <v>14</v>
      </c>
      <c r="F32" s="11">
        <v>15</v>
      </c>
      <c r="G32" s="11">
        <v>8</v>
      </c>
      <c r="H32" s="16"/>
      <c r="I32" s="16"/>
      <c r="J32" s="16"/>
    </row>
    <row r="33" spans="3:13" x14ac:dyDescent="0.25">
      <c r="C33" s="14" t="s">
        <v>29</v>
      </c>
      <c r="D33" s="10">
        <f t="shared" si="0"/>
        <v>42</v>
      </c>
      <c r="E33" s="11">
        <v>16</v>
      </c>
      <c r="F33" s="11">
        <v>10</v>
      </c>
      <c r="G33" s="11">
        <v>16</v>
      </c>
      <c r="H33" s="16"/>
      <c r="I33" s="16"/>
      <c r="J33" s="16"/>
    </row>
    <row r="34" spans="3:13" ht="45.75" customHeight="1" x14ac:dyDescent="0.25">
      <c r="C34" s="14" t="s">
        <v>30</v>
      </c>
      <c r="D34" s="10">
        <f t="shared" si="0"/>
        <v>10</v>
      </c>
      <c r="E34" s="11">
        <v>3</v>
      </c>
      <c r="F34" s="11">
        <v>3</v>
      </c>
      <c r="G34" s="11">
        <v>4</v>
      </c>
      <c r="H34" s="16"/>
      <c r="I34" s="16"/>
      <c r="J34" s="16"/>
    </row>
    <row r="35" spans="3:13" ht="33" customHeight="1" x14ac:dyDescent="0.25">
      <c r="C35" s="14" t="s">
        <v>31</v>
      </c>
      <c r="D35" s="10">
        <f t="shared" si="0"/>
        <v>5</v>
      </c>
      <c r="E35" s="11">
        <v>2</v>
      </c>
      <c r="F35" s="11">
        <v>2</v>
      </c>
      <c r="G35" s="11">
        <v>1</v>
      </c>
    </row>
    <row r="36" spans="3:13" x14ac:dyDescent="0.25">
      <c r="C36" s="14" t="s">
        <v>26</v>
      </c>
      <c r="D36" s="10">
        <f t="shared" si="0"/>
        <v>15</v>
      </c>
      <c r="E36" s="11">
        <v>6</v>
      </c>
      <c r="F36" s="11">
        <v>4</v>
      </c>
      <c r="G36" s="11">
        <v>5</v>
      </c>
    </row>
    <row r="37" spans="3:13" ht="45.75" customHeight="1" x14ac:dyDescent="0.25">
      <c r="C37" s="27" t="s">
        <v>41</v>
      </c>
      <c r="D37" s="27"/>
      <c r="E37" s="27"/>
      <c r="F37" s="27"/>
      <c r="G37" s="27"/>
    </row>
    <row r="38" spans="3:13" x14ac:dyDescent="0.25">
      <c r="C38" s="17"/>
      <c r="D38" s="17"/>
      <c r="E38" s="17"/>
      <c r="F38" s="17"/>
      <c r="G38" s="17"/>
      <c r="H38" s="17"/>
      <c r="I38" s="17"/>
    </row>
    <row r="39" spans="3:13" x14ac:dyDescent="0.25">
      <c r="C39" s="31" t="s">
        <v>33</v>
      </c>
      <c r="D39" s="31"/>
      <c r="E39" s="31"/>
      <c r="F39" s="31"/>
      <c r="G39" s="31"/>
      <c r="H39" s="31"/>
      <c r="I39" s="31"/>
      <c r="J39" s="31"/>
    </row>
    <row r="40" spans="3:13" x14ac:dyDescent="0.25">
      <c r="C40" s="31"/>
      <c r="D40" s="31"/>
      <c r="E40" s="31"/>
      <c r="F40" s="31"/>
      <c r="G40" s="31"/>
      <c r="H40" s="31"/>
      <c r="I40" s="31"/>
      <c r="J40" s="31"/>
    </row>
    <row r="41" spans="3:13" ht="50.25" customHeight="1" x14ac:dyDescent="0.25">
      <c r="C41" s="31" t="s">
        <v>34</v>
      </c>
      <c r="D41" s="31"/>
      <c r="E41" s="31"/>
      <c r="F41" s="31"/>
      <c r="G41" s="31"/>
      <c r="H41" s="31"/>
      <c r="I41" s="31"/>
      <c r="J41" s="31"/>
    </row>
    <row r="42" spans="3:13" x14ac:dyDescent="0.25">
      <c r="C42" s="25" t="s">
        <v>5</v>
      </c>
      <c r="D42" s="26" t="s">
        <v>6</v>
      </c>
      <c r="E42" s="26" t="s">
        <v>7</v>
      </c>
      <c r="F42" s="26"/>
      <c r="G42" s="26"/>
      <c r="H42" s="26"/>
      <c r="I42" s="26"/>
      <c r="J42" s="26"/>
      <c r="K42" s="19"/>
      <c r="L42" s="19"/>
      <c r="M42" s="19"/>
    </row>
    <row r="43" spans="3:13" ht="28.5" customHeight="1" x14ac:dyDescent="0.25">
      <c r="C43" s="25"/>
      <c r="D43" s="26"/>
      <c r="E43" s="18" t="s">
        <v>35</v>
      </c>
      <c r="F43" s="18" t="s">
        <v>36</v>
      </c>
      <c r="G43" s="18" t="s">
        <v>37</v>
      </c>
      <c r="H43" s="18" t="s">
        <v>38</v>
      </c>
      <c r="I43" s="18" t="s">
        <v>39</v>
      </c>
      <c r="J43" s="18" t="s">
        <v>40</v>
      </c>
      <c r="K43" s="18" t="s">
        <v>8</v>
      </c>
      <c r="L43" s="18" t="s">
        <v>9</v>
      </c>
      <c r="M43" s="18" t="s">
        <v>10</v>
      </c>
    </row>
    <row r="44" spans="3:13" x14ac:dyDescent="0.25">
      <c r="C44" s="7" t="s">
        <v>11</v>
      </c>
      <c r="D44" s="8">
        <v>9540</v>
      </c>
      <c r="E44" s="8">
        <v>1448</v>
      </c>
      <c r="F44" s="8">
        <v>970</v>
      </c>
      <c r="G44" s="8">
        <v>1030</v>
      </c>
      <c r="H44" s="8">
        <f>H45+H46</f>
        <v>2296</v>
      </c>
      <c r="I44" s="8">
        <f t="shared" ref="I44:M44" si="1">I45+I46</f>
        <v>2009</v>
      </c>
      <c r="J44" s="8">
        <f t="shared" si="1"/>
        <v>1787</v>
      </c>
      <c r="K44" s="8">
        <f t="shared" si="1"/>
        <v>1673</v>
      </c>
      <c r="L44" s="8">
        <f t="shared" si="1"/>
        <v>2080.666666666667</v>
      </c>
      <c r="M44" s="8">
        <f t="shared" si="1"/>
        <v>2374.333333333333</v>
      </c>
    </row>
    <row r="45" spans="3:13" ht="47.25" x14ac:dyDescent="0.25">
      <c r="C45" s="9" t="s">
        <v>12</v>
      </c>
      <c r="D45" s="10">
        <v>7542</v>
      </c>
      <c r="E45" s="10">
        <v>1144</v>
      </c>
      <c r="F45" s="10">
        <v>707</v>
      </c>
      <c r="G45" s="10">
        <v>729</v>
      </c>
      <c r="H45" s="10">
        <v>1941</v>
      </c>
      <c r="I45" s="10">
        <v>1549</v>
      </c>
      <c r="J45" s="10">
        <v>1472</v>
      </c>
      <c r="K45" s="20">
        <f>AVERAGE(E45:G45)</f>
        <v>860</v>
      </c>
      <c r="L45" s="20">
        <f t="shared" ref="L45:M45" si="2">AVERAGE(F45:H45)</f>
        <v>1125.6666666666667</v>
      </c>
      <c r="M45" s="20">
        <f t="shared" si="2"/>
        <v>1406.3333333333333</v>
      </c>
    </row>
    <row r="46" spans="3:13" ht="31.5" x14ac:dyDescent="0.25">
      <c r="C46" s="9" t="s">
        <v>13</v>
      </c>
      <c r="D46" s="10">
        <v>1998</v>
      </c>
      <c r="E46" s="11">
        <v>304</v>
      </c>
      <c r="F46" s="11">
        <v>263</v>
      </c>
      <c r="G46" s="11">
        <v>301</v>
      </c>
      <c r="H46" s="11">
        <v>355</v>
      </c>
      <c r="I46" s="11">
        <v>460</v>
      </c>
      <c r="J46" s="11">
        <v>315</v>
      </c>
      <c r="K46" s="21">
        <f>K47+K60</f>
        <v>813</v>
      </c>
      <c r="L46" s="21">
        <f t="shared" ref="L46:M46" si="3">L47+L60</f>
        <v>955</v>
      </c>
      <c r="M46" s="21">
        <f t="shared" si="3"/>
        <v>968</v>
      </c>
    </row>
    <row r="47" spans="3:13" x14ac:dyDescent="0.25">
      <c r="C47" s="12" t="s">
        <v>14</v>
      </c>
      <c r="D47" s="8">
        <v>1543</v>
      </c>
      <c r="E47" s="13">
        <v>221</v>
      </c>
      <c r="F47" s="13">
        <v>202</v>
      </c>
      <c r="G47" s="13">
        <v>218</v>
      </c>
      <c r="H47" s="13">
        <v>279</v>
      </c>
      <c r="I47" s="13">
        <v>355</v>
      </c>
      <c r="J47" s="13">
        <v>268</v>
      </c>
      <c r="K47" s="13">
        <f t="shared" ref="K47:M47" si="4">SUM(K48:K59)</f>
        <v>772</v>
      </c>
      <c r="L47" s="13">
        <f t="shared" si="4"/>
        <v>921</v>
      </c>
      <c r="M47" s="13">
        <f t="shared" si="4"/>
        <v>934</v>
      </c>
    </row>
    <row r="48" spans="3:13" x14ac:dyDescent="0.25">
      <c r="C48" s="14" t="s">
        <v>15</v>
      </c>
      <c r="D48" s="10">
        <v>428</v>
      </c>
      <c r="E48" s="11">
        <v>60</v>
      </c>
      <c r="F48" s="11">
        <v>51</v>
      </c>
      <c r="G48" s="11">
        <v>46</v>
      </c>
      <c r="H48" s="11">
        <v>83</v>
      </c>
      <c r="I48" s="11">
        <v>70</v>
      </c>
      <c r="J48" s="11">
        <v>118</v>
      </c>
      <c r="K48" s="22">
        <v>698</v>
      </c>
      <c r="L48" s="22">
        <v>865</v>
      </c>
      <c r="M48" s="22">
        <v>833</v>
      </c>
    </row>
    <row r="49" spans="3:13" x14ac:dyDescent="0.25">
      <c r="C49" s="14" t="s">
        <v>16</v>
      </c>
      <c r="D49" s="10">
        <v>536</v>
      </c>
      <c r="E49" s="11">
        <v>76</v>
      </c>
      <c r="F49" s="11">
        <v>58</v>
      </c>
      <c r="G49" s="11">
        <v>69</v>
      </c>
      <c r="H49" s="11">
        <v>95</v>
      </c>
      <c r="I49" s="11">
        <v>187</v>
      </c>
      <c r="J49" s="11">
        <v>51</v>
      </c>
      <c r="K49" s="22">
        <v>32</v>
      </c>
      <c r="L49" s="22">
        <v>23</v>
      </c>
      <c r="M49" s="22">
        <v>48</v>
      </c>
    </row>
    <row r="50" spans="3:13" x14ac:dyDescent="0.25">
      <c r="C50" s="14" t="s">
        <v>17</v>
      </c>
      <c r="D50" s="10">
        <v>89</v>
      </c>
      <c r="E50" s="11">
        <v>14</v>
      </c>
      <c r="F50" s="11">
        <v>9</v>
      </c>
      <c r="G50" s="11">
        <v>15</v>
      </c>
      <c r="H50" s="11">
        <v>15</v>
      </c>
      <c r="I50" s="11">
        <v>14</v>
      </c>
      <c r="J50" s="11">
        <v>22</v>
      </c>
      <c r="K50" s="22">
        <v>9</v>
      </c>
      <c r="L50" s="22">
        <v>7</v>
      </c>
      <c r="M50" s="22">
        <v>16</v>
      </c>
    </row>
    <row r="51" spans="3:13" x14ac:dyDescent="0.25">
      <c r="C51" s="14" t="s">
        <v>18</v>
      </c>
      <c r="D51" s="10">
        <v>59</v>
      </c>
      <c r="E51" s="11">
        <v>9</v>
      </c>
      <c r="F51" s="11">
        <v>17</v>
      </c>
      <c r="G51" s="11">
        <v>14</v>
      </c>
      <c r="H51" s="11">
        <v>9</v>
      </c>
      <c r="I51" s="11">
        <v>6</v>
      </c>
      <c r="J51" s="11">
        <v>4</v>
      </c>
      <c r="K51" s="22">
        <v>5</v>
      </c>
      <c r="L51" s="22">
        <v>2</v>
      </c>
      <c r="M51" s="22">
        <v>9</v>
      </c>
    </row>
    <row r="52" spans="3:13" x14ac:dyDescent="0.25">
      <c r="C52" s="14" t="s">
        <v>19</v>
      </c>
      <c r="D52" s="10">
        <v>18</v>
      </c>
      <c r="E52" s="11">
        <v>1</v>
      </c>
      <c r="F52" s="11">
        <v>0</v>
      </c>
      <c r="G52" s="11">
        <v>3</v>
      </c>
      <c r="H52" s="11">
        <v>2</v>
      </c>
      <c r="I52" s="11">
        <v>6</v>
      </c>
      <c r="J52" s="11">
        <v>6</v>
      </c>
      <c r="K52" s="11">
        <v>0</v>
      </c>
      <c r="L52" s="11">
        <v>1</v>
      </c>
      <c r="M52" s="22">
        <v>8</v>
      </c>
    </row>
    <row r="53" spans="3:13" x14ac:dyDescent="0.25">
      <c r="C53" s="14" t="s">
        <v>20</v>
      </c>
      <c r="D53" s="10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22">
        <v>0</v>
      </c>
    </row>
    <row r="54" spans="3:13" x14ac:dyDescent="0.25">
      <c r="C54" s="14" t="s">
        <v>21</v>
      </c>
      <c r="D54" s="10">
        <v>7</v>
      </c>
      <c r="E54" s="11">
        <v>1</v>
      </c>
      <c r="F54" s="11">
        <v>1</v>
      </c>
      <c r="G54" s="11">
        <v>0</v>
      </c>
      <c r="H54" s="11">
        <v>2</v>
      </c>
      <c r="I54" s="11">
        <v>3</v>
      </c>
      <c r="J54" s="11">
        <v>0</v>
      </c>
      <c r="K54" s="11">
        <v>3</v>
      </c>
      <c r="L54" s="11">
        <v>1</v>
      </c>
      <c r="M54" s="22">
        <v>2</v>
      </c>
    </row>
    <row r="55" spans="3:13" x14ac:dyDescent="0.25">
      <c r="C55" s="14" t="s">
        <v>22</v>
      </c>
      <c r="D55" s="10">
        <v>2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2</v>
      </c>
      <c r="K55" s="11">
        <v>0</v>
      </c>
      <c r="L55" s="11">
        <v>0</v>
      </c>
      <c r="M55" s="22">
        <v>2</v>
      </c>
    </row>
    <row r="56" spans="3:13" x14ac:dyDescent="0.25">
      <c r="C56" s="14" t="s">
        <v>23</v>
      </c>
      <c r="D56" s="10">
        <v>34</v>
      </c>
      <c r="E56" s="11">
        <v>7</v>
      </c>
      <c r="F56" s="11">
        <v>5</v>
      </c>
      <c r="G56" s="11">
        <v>5</v>
      </c>
      <c r="H56" s="11">
        <v>5</v>
      </c>
      <c r="I56" s="11">
        <v>6</v>
      </c>
      <c r="J56" s="11">
        <v>6</v>
      </c>
      <c r="K56" s="11">
        <v>1</v>
      </c>
      <c r="L56" s="11">
        <v>1</v>
      </c>
      <c r="M56" s="22">
        <v>4</v>
      </c>
    </row>
    <row r="57" spans="3:13" x14ac:dyDescent="0.25">
      <c r="C57" s="14" t="s">
        <v>24</v>
      </c>
      <c r="D57" s="10">
        <v>12</v>
      </c>
      <c r="E57" s="11">
        <v>0</v>
      </c>
      <c r="F57" s="11">
        <v>0</v>
      </c>
      <c r="G57" s="11">
        <v>0</v>
      </c>
      <c r="H57" s="11">
        <v>5</v>
      </c>
      <c r="I57" s="11">
        <v>0</v>
      </c>
      <c r="J57" s="11">
        <v>7</v>
      </c>
      <c r="K57" s="22">
        <v>0</v>
      </c>
      <c r="L57" s="22">
        <v>0</v>
      </c>
      <c r="M57" s="22">
        <v>3</v>
      </c>
    </row>
    <row r="58" spans="3:13" x14ac:dyDescent="0.25">
      <c r="C58" s="14" t="s">
        <v>25</v>
      </c>
      <c r="D58" s="10">
        <v>205</v>
      </c>
      <c r="E58" s="11">
        <v>27</v>
      </c>
      <c r="F58" s="11">
        <v>35</v>
      </c>
      <c r="G58" s="11">
        <v>33</v>
      </c>
      <c r="H58" s="11">
        <v>40</v>
      </c>
      <c r="I58" s="11">
        <v>34</v>
      </c>
      <c r="J58" s="11">
        <v>36</v>
      </c>
      <c r="K58" s="22">
        <v>18</v>
      </c>
      <c r="L58" s="22">
        <v>19</v>
      </c>
      <c r="M58" s="22">
        <v>4</v>
      </c>
    </row>
    <row r="59" spans="3:13" x14ac:dyDescent="0.25">
      <c r="C59" s="14" t="s">
        <v>26</v>
      </c>
      <c r="D59" s="10">
        <v>153</v>
      </c>
      <c r="E59" s="11">
        <v>26</v>
      </c>
      <c r="F59" s="11">
        <v>26</v>
      </c>
      <c r="G59" s="11">
        <v>33</v>
      </c>
      <c r="H59" s="11">
        <v>23</v>
      </c>
      <c r="I59" s="11">
        <v>29</v>
      </c>
      <c r="J59" s="11">
        <v>16</v>
      </c>
      <c r="K59" s="22">
        <v>6</v>
      </c>
      <c r="L59" s="22">
        <v>2</v>
      </c>
      <c r="M59" s="22">
        <v>5</v>
      </c>
    </row>
    <row r="60" spans="3:13" x14ac:dyDescent="0.25">
      <c r="C60" s="12" t="s">
        <v>27</v>
      </c>
      <c r="D60" s="8">
        <v>455</v>
      </c>
      <c r="E60" s="13">
        <v>83</v>
      </c>
      <c r="F60" s="13">
        <v>61</v>
      </c>
      <c r="G60" s="13">
        <v>83</v>
      </c>
      <c r="H60" s="13">
        <v>76</v>
      </c>
      <c r="I60" s="13">
        <v>105</v>
      </c>
      <c r="J60" s="13">
        <v>47</v>
      </c>
      <c r="K60" s="23">
        <f>SUM(K61:K65)</f>
        <v>41</v>
      </c>
      <c r="L60" s="23">
        <f t="shared" ref="L60:M60" si="5">SUM(L61:L65)</f>
        <v>34</v>
      </c>
      <c r="M60" s="23">
        <f t="shared" si="5"/>
        <v>34</v>
      </c>
    </row>
    <row r="61" spans="3:13" x14ac:dyDescent="0.25">
      <c r="C61" s="14" t="s">
        <v>28</v>
      </c>
      <c r="D61" s="10">
        <v>136</v>
      </c>
      <c r="E61" s="11">
        <v>23</v>
      </c>
      <c r="F61" s="11">
        <v>26</v>
      </c>
      <c r="G61" s="11">
        <v>25</v>
      </c>
      <c r="H61" s="11">
        <v>24</v>
      </c>
      <c r="I61" s="11">
        <v>27</v>
      </c>
      <c r="J61" s="11">
        <v>11</v>
      </c>
      <c r="K61" s="22">
        <v>14</v>
      </c>
      <c r="L61" s="22">
        <v>15</v>
      </c>
      <c r="M61" s="22">
        <v>8</v>
      </c>
    </row>
    <row r="62" spans="3:13" x14ac:dyDescent="0.25">
      <c r="C62" s="14" t="s">
        <v>29</v>
      </c>
      <c r="D62" s="10">
        <v>180</v>
      </c>
      <c r="E62" s="11">
        <v>27</v>
      </c>
      <c r="F62" s="11">
        <v>24</v>
      </c>
      <c r="G62" s="11">
        <v>26</v>
      </c>
      <c r="H62" s="11">
        <v>34</v>
      </c>
      <c r="I62" s="11">
        <v>45</v>
      </c>
      <c r="J62" s="11">
        <v>24</v>
      </c>
      <c r="K62" s="22">
        <v>16</v>
      </c>
      <c r="L62" s="22">
        <v>10</v>
      </c>
      <c r="M62" s="22">
        <v>16</v>
      </c>
    </row>
    <row r="63" spans="3:13" ht="30.75" x14ac:dyDescent="0.25">
      <c r="C63" s="14" t="s">
        <v>30</v>
      </c>
      <c r="D63" s="10">
        <v>10</v>
      </c>
      <c r="E63" s="11">
        <v>2</v>
      </c>
      <c r="F63" s="11">
        <v>0</v>
      </c>
      <c r="G63" s="11">
        <v>0</v>
      </c>
      <c r="H63" s="11">
        <v>2</v>
      </c>
      <c r="I63" s="11">
        <v>4</v>
      </c>
      <c r="J63" s="11">
        <v>2</v>
      </c>
      <c r="K63" s="22">
        <v>3</v>
      </c>
      <c r="L63" s="22">
        <v>3</v>
      </c>
      <c r="M63" s="22">
        <v>4</v>
      </c>
    </row>
    <row r="64" spans="3:13" x14ac:dyDescent="0.25">
      <c r="C64" s="14" t="s">
        <v>31</v>
      </c>
      <c r="D64" s="10">
        <v>15</v>
      </c>
      <c r="E64" s="11">
        <v>4</v>
      </c>
      <c r="F64" s="11">
        <v>0</v>
      </c>
      <c r="G64" s="11">
        <v>2</v>
      </c>
      <c r="H64" s="11">
        <v>3</v>
      </c>
      <c r="I64" s="11">
        <v>5</v>
      </c>
      <c r="J64" s="11">
        <v>1</v>
      </c>
      <c r="K64" s="22">
        <v>2</v>
      </c>
      <c r="L64" s="22">
        <v>2</v>
      </c>
      <c r="M64" s="22">
        <v>1</v>
      </c>
    </row>
    <row r="65" spans="3:13" x14ac:dyDescent="0.25">
      <c r="C65" s="14" t="s">
        <v>26</v>
      </c>
      <c r="D65" s="10">
        <v>114</v>
      </c>
      <c r="E65" s="11">
        <v>27</v>
      </c>
      <c r="F65" s="11">
        <v>11</v>
      </c>
      <c r="G65" s="11">
        <v>30</v>
      </c>
      <c r="H65" s="11">
        <v>13</v>
      </c>
      <c r="I65" s="11">
        <v>24</v>
      </c>
      <c r="J65" s="11">
        <v>9</v>
      </c>
      <c r="K65" s="22">
        <v>6</v>
      </c>
      <c r="L65" s="22">
        <v>4</v>
      </c>
      <c r="M65" s="22">
        <v>5</v>
      </c>
    </row>
    <row r="66" spans="3:13" x14ac:dyDescent="0.25">
      <c r="C66" s="27" t="s">
        <v>32</v>
      </c>
      <c r="D66" s="27"/>
      <c r="E66" s="27"/>
      <c r="F66" s="27"/>
      <c r="G66" s="27"/>
      <c r="H66" s="27"/>
      <c r="I66" s="27"/>
      <c r="J66" s="27"/>
    </row>
    <row r="67" spans="3:13" x14ac:dyDescent="0.25">
      <c r="C67" s="24"/>
      <c r="D67" s="17"/>
      <c r="E67" s="17"/>
      <c r="F67" s="17"/>
      <c r="G67" s="17"/>
      <c r="H67" s="17"/>
      <c r="I67" s="17"/>
    </row>
  </sheetData>
  <mergeCells count="15">
    <mergeCell ref="C12:G12"/>
    <mergeCell ref="C5:G7"/>
    <mergeCell ref="C8:G8"/>
    <mergeCell ref="C9:G10"/>
    <mergeCell ref="C11:G11"/>
    <mergeCell ref="C42:C43"/>
    <mergeCell ref="D42:D43"/>
    <mergeCell ref="E42:J42"/>
    <mergeCell ref="C66:J66"/>
    <mergeCell ref="C13:C14"/>
    <mergeCell ref="D13:D14"/>
    <mergeCell ref="E13:G13"/>
    <mergeCell ref="C37:G37"/>
    <mergeCell ref="C39:J40"/>
    <mergeCell ref="C41:J41"/>
  </mergeCells>
  <pageMargins left="0.7" right="0.7" top="0.75" bottom="0.75" header="0.3" footer="0.3"/>
  <pageSetup paperSize="9" scale="42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2023-12-20T14:37:52Z</cp:lastPrinted>
  <dcterms:created xsi:type="dcterms:W3CDTF">2023-12-20T12:40:09Z</dcterms:created>
  <dcterms:modified xsi:type="dcterms:W3CDTF">2023-12-20T14:58:47Z</dcterms:modified>
</cp:coreProperties>
</file>