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RELACION FINANCIWERA IVELISSE SEPTIEMBRE 2023\"/>
    </mc:Choice>
  </mc:AlternateContent>
  <xr:revisionPtr revIDLastSave="0" documentId="8_{E6E2C253-225C-4D43-87A1-0609F1296EB9}" xr6:coauthVersionLast="47" xr6:coauthVersionMax="47" xr10:uidLastSave="{00000000-0000-0000-0000-000000000000}"/>
  <bookViews>
    <workbookView xWindow="-120" yWindow="-120" windowWidth="20730" windowHeight="11040" xr2:uid="{EB429E4B-D5C0-4151-AF68-3746F98F1A5A}"/>
  </bookViews>
  <sheets>
    <sheet name="Hoja1" sheetId="1" r:id="rId1"/>
    <sheet name="02-37 Obras en Proceso" sheetId="2" r:id="rId2"/>
  </sheets>
  <definedNames>
    <definedName name="_xlnm.Print_Area" localSheetId="1">'02-37 Obras en Proceso'!$C$2:$V$44</definedName>
    <definedName name="_xlnm.Print_Area" localSheetId="0">Hoja1!$A$1:$F$34</definedName>
    <definedName name="_xlnm.Print_Titles" localSheetId="1">'02-37 Obras en Proceso'!$14:$15</definedName>
    <definedName name="_xlnm.Print_Titles" localSheetId="0">Hoja1!$1:$10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" i="2" l="1"/>
  <c r="U15" i="2"/>
  <c r="U34" i="2" s="1"/>
  <c r="R16" i="2"/>
  <c r="S16" i="2"/>
  <c r="S34" i="2" s="1"/>
  <c r="U16" i="2"/>
  <c r="R17" i="2"/>
  <c r="S17" i="2"/>
  <c r="U17" i="2"/>
  <c r="R18" i="2"/>
  <c r="U18" i="2"/>
  <c r="R19" i="2"/>
  <c r="S19" i="2"/>
  <c r="U19" i="2"/>
  <c r="R20" i="2"/>
  <c r="U20" i="2"/>
  <c r="R21" i="2"/>
  <c r="U21" i="2"/>
  <c r="P34" i="2"/>
  <c r="Q34" i="2"/>
  <c r="R34" i="2"/>
  <c r="F21" i="1" l="1"/>
</calcChain>
</file>

<file path=xl/sharedStrings.xml><?xml version="1.0" encoding="utf-8"?>
<sst xmlns="http://schemas.openxmlformats.org/spreadsheetml/2006/main" count="157" uniqueCount="105">
  <si>
    <t xml:space="preserve">MINISTERIO DE LA MUJER </t>
  </si>
  <si>
    <t>TRANSFERENCIA AL SECTOR AFSL PRIVADO POR PAGAR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</si>
  <si>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</si>
  <si>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</si>
  <si>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</si>
  <si>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</si>
  <si>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</si>
  <si>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</si>
  <si>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</si>
  <si>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</si>
  <si>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</si>
  <si>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</si>
  <si>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</si>
  <si>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</si>
  <si>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</si>
  <si>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</si>
  <si>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</si>
  <si>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430202551</t>
  </si>
  <si>
    <t>CONSEJO DE LAS CASAS DE ACOGIDA O REFUGIOS</t>
  </si>
  <si>
    <t>3463</t>
  </si>
  <si>
    <t>DOCUMENTOS</t>
  </si>
  <si>
    <t>Fecha de autorización</t>
  </si>
  <si>
    <t>Fecha de revisión</t>
  </si>
  <si>
    <t>Fecha de preparación</t>
  </si>
  <si>
    <t>10/072023</t>
  </si>
  <si>
    <t>Cargo que Ocupa</t>
  </si>
  <si>
    <t>Cargo que  Ocupa</t>
  </si>
  <si>
    <t>Dir. Financiero</t>
  </si>
  <si>
    <t>Enc. Contabilidad</t>
  </si>
  <si>
    <t>Contadora</t>
  </si>
  <si>
    <t>Autorizado Por</t>
  </si>
  <si>
    <t>Revisado  Por</t>
  </si>
  <si>
    <t>Preparado  Por</t>
  </si>
  <si>
    <t>Felix de Jesus Ramirez</t>
  </si>
  <si>
    <t>Raiza Robles N.</t>
  </si>
  <si>
    <t>IVELISSE VARGAS SANTANA</t>
  </si>
  <si>
    <t>DG-INS-02-37</t>
  </si>
  <si>
    <t>LIB.1939</t>
  </si>
  <si>
    <t>CONSTRUCCION  VERJA PERIMETRAL OFICINA PROVINCIAL DE PEDERNALES</t>
  </si>
  <si>
    <t>100</t>
  </si>
  <si>
    <t>2.7.1.2.01</t>
  </si>
  <si>
    <t>0100</t>
  </si>
  <si>
    <t>0001</t>
  </si>
  <si>
    <t>00</t>
  </si>
  <si>
    <t>01</t>
  </si>
  <si>
    <t>LIB.1605</t>
  </si>
  <si>
    <t>1RA CUBICACION ADECUACION DE LA OFICINA PROVINCIAL MARIA SANCHEZ RAMIREZ , NAGUA</t>
  </si>
  <si>
    <t xml:space="preserve">LIB.3455 Y lib.LIB.6760 </t>
  </si>
  <si>
    <t>1RA CUBICACION Y FINAL  ADECUACION  OFICINA PROVINCIAL PEDERNALES</t>
  </si>
  <si>
    <t>0002</t>
  </si>
  <si>
    <t>Propuesta asiento, para reconocer el gastos a cta  Serviicios especiales de mantenimiento y reparación</t>
  </si>
  <si>
    <t>LIB.6765</t>
  </si>
  <si>
    <t>1RA CUBICACION Y FINAL  ADECUACION  OFICINA PROVINCIAL AZUA</t>
  </si>
  <si>
    <t>LIB.2550,LIB.4836 Y 1425,</t>
  </si>
  <si>
    <t>1RA CUBICACION ADECUACION  OFICINA PROVINCIAL BARAHONA</t>
  </si>
  <si>
    <t>LIB.4727,1423 y 1423</t>
  </si>
  <si>
    <t>1RA CUBICACION ADECUACION  OFICINA SEDE CENTRAL</t>
  </si>
  <si>
    <t xml:space="preserve">LIN.6096 Y LIB..1493 </t>
  </si>
  <si>
    <r>
      <t>READECUACION</t>
    </r>
    <r>
      <rPr>
        <strike/>
        <sz val="9"/>
        <rFont val="Calibri"/>
        <family val="2"/>
        <scheme val="minor"/>
      </rPr>
      <t xml:space="preserve"> , READECUACION SALON DE CONFERENCIA</t>
    </r>
  </si>
  <si>
    <t>13</t>
  </si>
  <si>
    <t>Origen De Los Recursos</t>
  </si>
  <si>
    <t>Ccp Auxiliar</t>
  </si>
  <si>
    <t>Fuente Esp</t>
  </si>
  <si>
    <t>Fuente Finac</t>
  </si>
  <si>
    <t>Org. Fin.</t>
  </si>
  <si>
    <t>Act/  Obr</t>
  </si>
  <si>
    <t>Proy.</t>
  </si>
  <si>
    <t>Sub-Prog</t>
  </si>
  <si>
    <t>Prog</t>
  </si>
  <si>
    <t>Observaciones</t>
  </si>
  <si>
    <t>Monto Por Ejecutar</t>
  </si>
  <si>
    <t>Núm. del devengado/libramiento, cheque o transferencia</t>
  </si>
  <si>
    <t>Monto Ejecutado</t>
  </si>
  <si>
    <t xml:space="preserve">Total Presupuestado </t>
  </si>
  <si>
    <t>Adendas</t>
  </si>
  <si>
    <t>Presupuesto Original de la Obra</t>
  </si>
  <si>
    <t>Fecha de Terminación de Obra</t>
  </si>
  <si>
    <t>Fecha de Inicio de Obra</t>
  </si>
  <si>
    <t>Detalles</t>
  </si>
  <si>
    <t>Código SNIP</t>
  </si>
  <si>
    <t>ESTRUCTURA PROGRAMATICA</t>
  </si>
  <si>
    <t>Aprobado por el Director General de DIGECOG</t>
  </si>
  <si>
    <t>UE:</t>
  </si>
  <si>
    <t>001</t>
  </si>
  <si>
    <t>DAF:</t>
  </si>
  <si>
    <t>Sub-Capítulo:</t>
  </si>
  <si>
    <t>0215</t>
  </si>
  <si>
    <t>Capítulo:</t>
  </si>
  <si>
    <t>MINISTERIO DE LA MUJER</t>
  </si>
  <si>
    <t>Institución:</t>
  </si>
  <si>
    <t>Fecha:</t>
  </si>
  <si>
    <t>VALOR RD$</t>
  </si>
  <si>
    <t>Formulario para Obras en Proceso (Proyectos de Inversión)</t>
  </si>
  <si>
    <t>Dirección General de Contabilidad Gubernamental</t>
  </si>
  <si>
    <t>AL 30 DE SEPTIEMBRE 2023</t>
  </si>
  <si>
    <t>N/A</t>
  </si>
  <si>
    <t>TRANSFERENCIA CORRIENTE CASAS DE ACOGIDA, MES SEPTIEMSBRE 2023</t>
  </si>
  <si>
    <t>132429079</t>
  </si>
  <si>
    <t>FIDEICOMISO PARA LA CREACION DEL FONDO NACIONAL DE LA VIVIENDA FONVIVIENDA</t>
  </si>
  <si>
    <t>22/6/2023</t>
  </si>
  <si>
    <t>TRANSFERENCIA DE CAPITAL PARA EL BONO MUJER, DEL PLAN NACIONAL DE VIVIENDA FAMILIA FELIZ, JULIO/SEPTIEMBRE 2023</t>
  </si>
  <si>
    <t>4423</t>
  </si>
  <si>
    <t>10/09/2023</t>
  </si>
  <si>
    <t>A-13</t>
  </si>
  <si>
    <t>TOTAL POR PAGAR ONGs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</si>
</sst>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\-dd\-mmm\-yyyy"/>
    <numFmt numFmtId="165" formatCode="d\-mmm\-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  <font>
      <strike/>
      <sz val="9"/>
      <name val="Calibri"/>
      <family val="2"/>
      <scheme val="minor"/>
    </font>
    <font>
      <b/>
      <sz val="14"/>
      <color theme="0"/>
      <name val="Times New Roman"/>
      <family val="1"/>
    </font>
    <font>
      <b/>
      <sz val="9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</cellStyleXfs>
  <cellXfs count="145">
    <xf numFmtId="0" fontId="0" fillId="0" borderId="0" xfId="0"/>
    <xf numFmtId="49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3" fontId="10" fillId="0" borderId="0" xfId="1" applyFont="1" applyFill="1" applyBorder="1" applyAlignment="1">
      <alignment horizontal="center"/>
    </xf>
    <xf numFmtId="49" fontId="12" fillId="0" borderId="0" xfId="0" applyNumberFormat="1" applyFont="1" applyAlignment="1">
      <alignment horizontal="left"/>
    </xf>
    <xf numFmtId="43" fontId="11" fillId="0" borderId="0" xfId="1" applyFont="1" applyFill="1" applyAlignment="1">
      <alignment horizontal="right"/>
    </xf>
    <xf numFmtId="49" fontId="11" fillId="0" borderId="0" xfId="0" applyNumberFormat="1" applyFont="1" applyAlignment="1">
      <alignment horizontal="left"/>
    </xf>
    <xf numFmtId="43" fontId="11" fillId="0" borderId="0" xfId="1" applyFont="1" applyAlignment="1">
      <alignment horizontal="right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43" fontId="15" fillId="0" borderId="0" xfId="1" applyFont="1" applyFill="1" applyAlignment="1">
      <alignment horizontal="left"/>
    </xf>
    <xf numFmtId="49" fontId="12" fillId="0" borderId="0" xfId="0" applyNumberFormat="1" applyFont="1" applyAlignment="1">
      <alignment horizontal="center"/>
    </xf>
    <xf numFmtId="0" fontId="5" fillId="0" borderId="0" xfId="0" applyFont="1"/>
    <xf numFmtId="4" fontId="0" fillId="0" borderId="0" xfId="0" applyNumberFormat="1"/>
    <xf numFmtId="4" fontId="5" fillId="0" borderId="0" xfId="0" applyNumberFormat="1" applyFont="1"/>
    <xf numFmtId="49" fontId="6" fillId="0" borderId="0" xfId="0" applyNumberFormat="1" applyFont="1" applyAlignment="1">
      <alignment horizontal="left"/>
    </xf>
    <xf numFmtId="0" fontId="13" fillId="0" borderId="0" xfId="0" applyFont="1"/>
    <xf numFmtId="0" fontId="2" fillId="0" borderId="0" xfId="0" applyFont="1"/>
    <xf numFmtId="0" fontId="16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wrapText="1"/>
    </xf>
    <xf numFmtId="49" fontId="17" fillId="0" borderId="0" xfId="0" applyNumberFormat="1" applyFont="1" applyAlignment="1">
      <alignment horizontal="center"/>
    </xf>
    <xf numFmtId="44" fontId="11" fillId="0" borderId="0" xfId="2" applyFont="1" applyAlignment="1">
      <alignment horizontal="right"/>
    </xf>
    <xf numFmtId="49" fontId="4" fillId="2" borderId="2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wrapText="1"/>
    </xf>
    <xf numFmtId="0" fontId="19" fillId="0" borderId="0" xfId="3" applyFont="1"/>
    <xf numFmtId="0" fontId="19" fillId="0" borderId="0" xfId="3" applyFont="1" applyAlignment="1">
      <alignment horizontal="center"/>
    </xf>
    <xf numFmtId="164" fontId="0" fillId="0" borderId="0" xfId="0" applyNumberFormat="1"/>
    <xf numFmtId="0" fontId="19" fillId="0" borderId="0" xfId="4" applyFont="1"/>
    <xf numFmtId="0" fontId="20" fillId="0" borderId="0" xfId="3" applyFont="1"/>
    <xf numFmtId="164" fontId="19" fillId="0" borderId="0" xfId="4" applyNumberFormat="1" applyFont="1"/>
    <xf numFmtId="0" fontId="0" fillId="0" borderId="3" xfId="0" applyBorder="1"/>
    <xf numFmtId="0" fontId="19" fillId="0" borderId="4" xfId="3" applyFont="1" applyBorder="1"/>
    <xf numFmtId="0" fontId="0" fillId="0" borderId="4" xfId="0" applyBorder="1"/>
    <xf numFmtId="0" fontId="19" fillId="0" borderId="4" xfId="4" applyFont="1" applyBorder="1"/>
    <xf numFmtId="0" fontId="19" fillId="0" borderId="4" xfId="3" applyFont="1" applyBorder="1" applyAlignment="1">
      <alignment horizontal="center"/>
    </xf>
    <xf numFmtId="0" fontId="0" fillId="0" borderId="5" xfId="0" applyBorder="1"/>
    <xf numFmtId="0" fontId="7" fillId="0" borderId="0" xfId="0" applyFont="1"/>
    <xf numFmtId="0" fontId="0" fillId="0" borderId="6" xfId="0" applyBorder="1"/>
    <xf numFmtId="0" fontId="0" fillId="0" borderId="0" xfId="0" applyAlignment="1">
      <alignment horizontal="center"/>
    </xf>
    <xf numFmtId="0" fontId="21" fillId="0" borderId="0" xfId="0" applyFont="1"/>
    <xf numFmtId="0" fontId="20" fillId="0" borderId="0" xfId="4" applyFont="1"/>
    <xf numFmtId="0" fontId="0" fillId="0" borderId="7" xfId="0" applyBorder="1"/>
    <xf numFmtId="0" fontId="7" fillId="0" borderId="6" xfId="0" applyFont="1" applyBorder="1"/>
    <xf numFmtId="0" fontId="22" fillId="0" borderId="0" xfId="3" applyFont="1" applyAlignment="1">
      <alignment horizontal="center"/>
    </xf>
    <xf numFmtId="0" fontId="7" fillId="0" borderId="7" xfId="0" applyFont="1" applyBorder="1"/>
    <xf numFmtId="164" fontId="21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6" xfId="0" applyFont="1" applyBorder="1" applyAlignment="1">
      <alignment horizontal="center"/>
    </xf>
    <xf numFmtId="0" fontId="20" fillId="0" borderId="0" xfId="3" applyFont="1" applyAlignment="1" applyProtection="1">
      <alignment horizontal="center"/>
      <protection locked="0"/>
    </xf>
    <xf numFmtId="0" fontId="23" fillId="0" borderId="7" xfId="0" applyFont="1" applyBorder="1" applyAlignment="1">
      <alignment horizontal="center"/>
    </xf>
    <xf numFmtId="0" fontId="25" fillId="0" borderId="0" xfId="3" applyFont="1" applyAlignment="1" applyProtection="1">
      <alignment horizontal="center"/>
      <protection locked="0"/>
    </xf>
    <xf numFmtId="0" fontId="25" fillId="0" borderId="0" xfId="3" applyFont="1"/>
    <xf numFmtId="0" fontId="26" fillId="0" borderId="0" xfId="3" applyFont="1" applyAlignment="1">
      <alignment horizontal="right"/>
    </xf>
    <xf numFmtId="39" fontId="27" fillId="3" borderId="9" xfId="5" applyNumberFormat="1" applyFont="1" applyFill="1" applyBorder="1" applyProtection="1">
      <protection locked="0"/>
    </xf>
    <xf numFmtId="39" fontId="27" fillId="3" borderId="9" xfId="5" applyNumberFormat="1" applyFont="1" applyFill="1" applyBorder="1" applyAlignment="1" applyProtection="1">
      <alignment horizontal="right"/>
      <protection locked="0"/>
    </xf>
    <xf numFmtId="0" fontId="27" fillId="3" borderId="10" xfId="3" applyFont="1" applyFill="1" applyBorder="1" applyAlignment="1" applyProtection="1">
      <alignment horizontal="center"/>
      <protection locked="0"/>
    </xf>
    <xf numFmtId="0" fontId="27" fillId="3" borderId="11" xfId="3" applyFont="1" applyFill="1" applyBorder="1" applyAlignment="1" applyProtection="1">
      <alignment horizontal="center"/>
      <protection locked="0"/>
    </xf>
    <xf numFmtId="0" fontId="27" fillId="3" borderId="11" xfId="3" applyFont="1" applyFill="1" applyBorder="1" applyProtection="1">
      <protection locked="0"/>
    </xf>
    <xf numFmtId="0" fontId="28" fillId="3" borderId="11" xfId="3" applyFont="1" applyFill="1" applyBorder="1" applyProtection="1">
      <protection locked="0"/>
    </xf>
    <xf numFmtId="0" fontId="28" fillId="3" borderId="11" xfId="3" applyFont="1" applyFill="1" applyBorder="1" applyAlignment="1" applyProtection="1">
      <alignment horizontal="center"/>
      <protection locked="0"/>
    </xf>
    <xf numFmtId="0" fontId="28" fillId="3" borderId="12" xfId="3" applyFont="1" applyFill="1" applyBorder="1" applyProtection="1">
      <protection locked="0"/>
    </xf>
    <xf numFmtId="43" fontId="20" fillId="0" borderId="10" xfId="5" applyFont="1" applyBorder="1" applyAlignment="1" applyProtection="1">
      <alignment wrapText="1"/>
      <protection locked="0"/>
    </xf>
    <xf numFmtId="43" fontId="20" fillId="0" borderId="9" xfId="5" applyFont="1" applyBorder="1" applyAlignment="1" applyProtection="1">
      <alignment wrapText="1"/>
      <protection locked="0"/>
    </xf>
    <xf numFmtId="43" fontId="20" fillId="0" borderId="3" xfId="5" applyFont="1" applyBorder="1" applyAlignment="1" applyProtection="1">
      <alignment wrapText="1"/>
      <protection locked="0"/>
    </xf>
    <xf numFmtId="43" fontId="20" fillId="0" borderId="13" xfId="5" applyFont="1" applyBorder="1" applyAlignment="1" applyProtection="1">
      <alignment wrapText="1"/>
      <protection locked="0"/>
    </xf>
    <xf numFmtId="14" fontId="20" fillId="0" borderId="3" xfId="3" applyNumberFormat="1" applyFont="1" applyBorder="1" applyAlignment="1" applyProtection="1">
      <alignment wrapText="1"/>
      <protection locked="0"/>
    </xf>
    <xf numFmtId="0" fontId="20" fillId="0" borderId="3" xfId="3" applyFont="1" applyBorder="1" applyAlignment="1" applyProtection="1">
      <alignment wrapText="1"/>
      <protection locked="0"/>
    </xf>
    <xf numFmtId="49" fontId="29" fillId="4" borderId="13" xfId="3" applyNumberFormat="1" applyFont="1" applyFill="1" applyBorder="1" applyAlignment="1" applyProtection="1">
      <alignment wrapText="1"/>
      <protection locked="0"/>
    </xf>
    <xf numFmtId="49" fontId="29" fillId="0" borderId="13" xfId="3" applyNumberFormat="1" applyFont="1" applyBorder="1" applyAlignment="1" applyProtection="1">
      <alignment wrapText="1"/>
      <protection locked="0"/>
    </xf>
    <xf numFmtId="49" fontId="12" fillId="4" borderId="13" xfId="3" applyNumberFormat="1" applyFont="1" applyFill="1" applyBorder="1" applyAlignment="1" applyProtection="1">
      <alignment wrapText="1"/>
      <protection locked="0"/>
    </xf>
    <xf numFmtId="49" fontId="12" fillId="0" borderId="13" xfId="3" applyNumberFormat="1" applyFont="1" applyBorder="1" applyAlignment="1" applyProtection="1">
      <alignment wrapText="1"/>
      <protection locked="0"/>
    </xf>
    <xf numFmtId="43" fontId="30" fillId="0" borderId="13" xfId="5" applyFont="1" applyBorder="1" applyAlignment="1" applyProtection="1">
      <alignment wrapText="1"/>
      <protection locked="0"/>
    </xf>
    <xf numFmtId="43" fontId="9" fillId="0" borderId="3" xfId="5" applyFont="1" applyBorder="1" applyAlignment="1" applyProtection="1">
      <alignment wrapText="1"/>
      <protection locked="0"/>
    </xf>
    <xf numFmtId="43" fontId="9" fillId="0" borderId="13" xfId="5" applyFont="1" applyBorder="1" applyAlignment="1" applyProtection="1">
      <alignment wrapText="1"/>
      <protection locked="0"/>
    </xf>
    <xf numFmtId="14" fontId="9" fillId="0" borderId="3" xfId="3" applyNumberFormat="1" applyFont="1" applyBorder="1" applyAlignment="1" applyProtection="1">
      <alignment horizontal="center" wrapText="1"/>
      <protection locked="0"/>
    </xf>
    <xf numFmtId="0" fontId="9" fillId="0" borderId="3" xfId="3" applyFont="1" applyBorder="1" applyAlignment="1" applyProtection="1">
      <alignment wrapText="1"/>
      <protection locked="0"/>
    </xf>
    <xf numFmtId="14" fontId="9" fillId="0" borderId="3" xfId="3" applyNumberFormat="1" applyFont="1" applyBorder="1" applyAlignment="1" applyProtection="1">
      <alignment wrapText="1"/>
      <protection locked="0"/>
    </xf>
    <xf numFmtId="43" fontId="29" fillId="0" borderId="3" xfId="5" applyFont="1" applyBorder="1" applyAlignment="1" applyProtection="1">
      <alignment wrapText="1"/>
      <protection locked="0"/>
    </xf>
    <xf numFmtId="43" fontId="9" fillId="0" borderId="9" xfId="1" applyFont="1" applyBorder="1" applyAlignment="1" applyProtection="1">
      <alignment wrapText="1"/>
      <protection locked="0"/>
    </xf>
    <xf numFmtId="43" fontId="9" fillId="0" borderId="3" xfId="5" applyFont="1" applyFill="1" applyBorder="1" applyAlignment="1" applyProtection="1">
      <alignment wrapText="1"/>
      <protection locked="0"/>
    </xf>
    <xf numFmtId="14" fontId="10" fillId="0" borderId="3" xfId="3" applyNumberFormat="1" applyFont="1" applyBorder="1" applyAlignment="1" applyProtection="1">
      <alignment horizontal="center" wrapText="1"/>
      <protection locked="0"/>
    </xf>
    <xf numFmtId="43" fontId="9" fillId="0" borderId="3" xfId="1" applyFont="1" applyBorder="1" applyAlignment="1" applyProtection="1">
      <alignment wrapText="1"/>
      <protection locked="0"/>
    </xf>
    <xf numFmtId="43" fontId="30" fillId="0" borderId="3" xfId="5" applyFont="1" applyBorder="1" applyAlignment="1" applyProtection="1">
      <alignment wrapText="1"/>
      <protection locked="0"/>
    </xf>
    <xf numFmtId="43" fontId="31" fillId="0" borderId="3" xfId="5" applyFont="1" applyBorder="1" applyAlignment="1" applyProtection="1">
      <alignment wrapText="1"/>
      <protection locked="0"/>
    </xf>
    <xf numFmtId="0" fontId="27" fillId="3" borderId="13" xfId="3" applyFont="1" applyFill="1" applyBorder="1" applyAlignment="1">
      <alignment horizontal="center" vertical="center" wrapText="1"/>
    </xf>
    <xf numFmtId="0" fontId="27" fillId="3" borderId="5" xfId="3" applyFont="1" applyFill="1" applyBorder="1" applyAlignment="1">
      <alignment horizontal="center" vertical="center" wrapText="1"/>
    </xf>
    <xf numFmtId="0" fontId="27" fillId="3" borderId="9" xfId="3" applyFont="1" applyFill="1" applyBorder="1" applyAlignment="1">
      <alignment horizontal="center" vertical="center" wrapText="1"/>
    </xf>
    <xf numFmtId="0" fontId="34" fillId="0" borderId="0" xfId="3" applyFont="1" applyAlignment="1">
      <alignment horizontal="right"/>
    </xf>
    <xf numFmtId="0" fontId="34" fillId="0" borderId="0" xfId="3" applyFont="1"/>
    <xf numFmtId="0" fontId="35" fillId="4" borderId="0" xfId="0" applyFont="1" applyFill="1" applyAlignment="1">
      <alignment horizontal="right"/>
    </xf>
    <xf numFmtId="0" fontId="36" fillId="4" borderId="0" xfId="3" applyFont="1" applyFill="1"/>
    <xf numFmtId="43" fontId="35" fillId="4" borderId="0" xfId="1" applyFont="1" applyFill="1" applyBorder="1" applyAlignment="1">
      <alignment horizontal="left"/>
    </xf>
    <xf numFmtId="43" fontId="37" fillId="4" borderId="0" xfId="1" applyFont="1" applyFill="1" applyBorder="1" applyAlignment="1">
      <alignment horizontal="left"/>
    </xf>
    <xf numFmtId="0" fontId="38" fillId="0" borderId="0" xfId="3" applyFont="1"/>
    <xf numFmtId="43" fontId="35" fillId="4" borderId="0" xfId="1" applyFont="1" applyFill="1" applyBorder="1"/>
    <xf numFmtId="43" fontId="37" fillId="4" borderId="0" xfId="1" applyFont="1" applyFill="1" applyBorder="1" applyAlignment="1"/>
    <xf numFmtId="0" fontId="39" fillId="0" borderId="0" xfId="3" applyFont="1"/>
    <xf numFmtId="165" fontId="37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43" fontId="21" fillId="4" borderId="9" xfId="1" quotePrefix="1" applyFont="1" applyFill="1" applyBorder="1" applyAlignment="1">
      <alignment horizontal="left" vertical="center"/>
    </xf>
    <xf numFmtId="0" fontId="40" fillId="4" borderId="0" xfId="0" applyFont="1" applyFill="1" applyAlignment="1">
      <alignment horizontal="right" vertical="center"/>
    </xf>
    <xf numFmtId="0" fontId="36" fillId="4" borderId="0" xfId="3" applyFont="1" applyFill="1" applyAlignment="1">
      <alignment vertical="center"/>
    </xf>
    <xf numFmtId="0" fontId="19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43" fontId="21" fillId="4" borderId="9" xfId="1" quotePrefix="1" applyFont="1" applyFill="1" applyBorder="1" applyAlignment="1">
      <alignment vertical="center"/>
    </xf>
    <xf numFmtId="0" fontId="39" fillId="0" borderId="0" xfId="3" applyFont="1" applyAlignment="1">
      <alignment vertical="center"/>
    </xf>
    <xf numFmtId="165" fontId="21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1" fillId="4" borderId="0" xfId="3" applyFont="1" applyFill="1" applyAlignment="1">
      <alignment horizontal="center"/>
    </xf>
    <xf numFmtId="0" fontId="39" fillId="0" borderId="0" xfId="3" applyFont="1" applyAlignment="1">
      <alignment horizontal="center"/>
    </xf>
    <xf numFmtId="0" fontId="0" fillId="0" borderId="15" xfId="0" applyBorder="1"/>
    <xf numFmtId="0" fontId="19" fillId="0" borderId="8" xfId="3" applyFont="1" applyBorder="1"/>
    <xf numFmtId="0" fontId="19" fillId="0" borderId="8" xfId="3" applyFont="1" applyBorder="1" applyAlignment="1">
      <alignment horizontal="center"/>
    </xf>
    <xf numFmtId="0" fontId="0" fillId="0" borderId="16" xfId="0" applyBorder="1"/>
    <xf numFmtId="0" fontId="5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2" fillId="0" borderId="8" xfId="3" applyFont="1" applyBorder="1" applyAlignment="1">
      <alignment horizontal="center"/>
    </xf>
    <xf numFmtId="43" fontId="21" fillId="4" borderId="9" xfId="1" applyFont="1" applyFill="1" applyBorder="1" applyAlignment="1">
      <alignment horizontal="left" vertical="center"/>
    </xf>
    <xf numFmtId="164" fontId="21" fillId="0" borderId="4" xfId="0" applyNumberFormat="1" applyFont="1" applyBorder="1" applyAlignment="1" applyProtection="1">
      <alignment horizontal="center"/>
      <protection locked="0"/>
    </xf>
    <xf numFmtId="0" fontId="42" fillId="0" borderId="7" xfId="3" applyFont="1" applyBorder="1" applyAlignment="1">
      <alignment horizontal="center"/>
    </xf>
    <xf numFmtId="0" fontId="42" fillId="0" borderId="0" xfId="3" applyFont="1" applyAlignment="1">
      <alignment horizontal="center"/>
    </xf>
    <xf numFmtId="0" fontId="42" fillId="0" borderId="6" xfId="3" applyFont="1" applyBorder="1" applyAlignment="1">
      <alignment horizontal="center"/>
    </xf>
    <xf numFmtId="0" fontId="20" fillId="0" borderId="7" xfId="3" applyFont="1" applyBorder="1" applyAlignment="1">
      <alignment horizontal="center"/>
    </xf>
    <xf numFmtId="0" fontId="20" fillId="0" borderId="0" xfId="3" applyFont="1" applyAlignment="1">
      <alignment horizontal="center"/>
    </xf>
    <xf numFmtId="0" fontId="20" fillId="0" borderId="6" xfId="3" applyFont="1" applyBorder="1" applyAlignment="1">
      <alignment horizontal="center"/>
    </xf>
    <xf numFmtId="0" fontId="22" fillId="0" borderId="7" xfId="3" applyFont="1" applyBorder="1" applyAlignment="1">
      <alignment horizontal="center"/>
    </xf>
    <xf numFmtId="0" fontId="22" fillId="0" borderId="0" xfId="3" applyFont="1" applyAlignment="1">
      <alignment horizontal="center"/>
    </xf>
    <xf numFmtId="0" fontId="22" fillId="0" borderId="6" xfId="3" applyFont="1" applyBorder="1" applyAlignment="1">
      <alignment horizont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13" xfId="3" applyFont="1" applyFill="1" applyBorder="1" applyAlignment="1">
      <alignment horizontal="center" vertical="center" wrapText="1"/>
    </xf>
    <xf numFmtId="0" fontId="33" fillId="3" borderId="12" xfId="3" applyFont="1" applyFill="1" applyBorder="1" applyAlignment="1">
      <alignment horizontal="center" vertical="center" wrapText="1"/>
    </xf>
    <xf numFmtId="0" fontId="33" fillId="3" borderId="11" xfId="3" applyFont="1" applyFill="1" applyBorder="1" applyAlignment="1">
      <alignment horizontal="center" vertical="center" wrapText="1"/>
    </xf>
    <xf numFmtId="0" fontId="27" fillId="3" borderId="15" xfId="3" applyFont="1" applyFill="1" applyBorder="1" applyAlignment="1">
      <alignment horizontal="center" vertical="center" wrapText="1"/>
    </xf>
    <xf numFmtId="0" fontId="27" fillId="3" borderId="3" xfId="3" applyFont="1" applyFill="1" applyBorder="1" applyAlignment="1">
      <alignment horizontal="center" vertical="center" wrapText="1"/>
    </xf>
    <xf numFmtId="0" fontId="20" fillId="0" borderId="4" xfId="3" applyFont="1" applyBorder="1" applyAlignment="1" applyProtection="1">
      <alignment horizontal="center"/>
      <protection locked="0"/>
    </xf>
    <xf numFmtId="0" fontId="9" fillId="0" borderId="4" xfId="3" applyFont="1" applyBorder="1" applyAlignment="1" applyProtection="1">
      <alignment horizontal="center"/>
      <protection locked="0"/>
    </xf>
  </cellXfs>
  <cellStyles count="6">
    <cellStyle name="Millares" xfId="1" builtinId="3"/>
    <cellStyle name="Millares 2" xfId="5" xr:uid="{5F252C61-02EF-4181-B9AC-E5D9677685FC}"/>
    <cellStyle name="Moneda" xfId="2" builtinId="4"/>
    <cellStyle name="Normal" xfId="0" builtinId="0"/>
    <cellStyle name="Normal 2" xfId="3" xr:uid="{127218A9-57D4-4443-95F6-97DF13D64562}"/>
    <cellStyle name="Normal 2 2" xfId="4" xr:uid="{558FF826-96FF-4829-B071-6B96CF4B9E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142875</xdr:rowOff>
    </xdr:from>
    <xdr:to>
      <xdr:col>3</xdr:col>
      <xdr:colOff>219075</xdr:colOff>
      <xdr:row>4</xdr:row>
      <xdr:rowOff>104775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8D00D906-FF74-4A58-98E4-A570FE67C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42875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251677</xdr:colOff>
      <xdr:row>1</xdr:row>
      <xdr:rowOff>108856</xdr:rowOff>
    </xdr:from>
    <xdr:ext cx="1419521" cy="752438"/>
    <xdr:pic>
      <xdr:nvPicPr>
        <xdr:cNvPr id="2" name="Imagen 1">
          <a:extLst>
            <a:ext uri="{FF2B5EF4-FFF2-40B4-BE49-F238E27FC236}">
              <a16:creationId xmlns:a16="http://schemas.microsoft.com/office/drawing/2014/main" id="{5EFD16C2-DCA7-4D41-9844-BD3186C0A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57677" y="299356"/>
          <a:ext cx="1419521" cy="75243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4A2C-A344-4C5D-B43C-9E4E252B9131}">
  <sheetPr>
    <pageSetUpPr fitToPage="1"/>
  </sheetPr>
  <dimension ref="A6:G29"/>
  <sheetViews>
    <sheetView tabSelected="1" workbookViewId="0">
      <selection activeCell="B6" sqref="B6"/>
    </sheetView>
  </sheetViews>
  <sheetFormatPr baseColWidth="10" defaultRowHeight="15" x14ac:dyDescent="0.25"/>
  <cols>
    <col min="1" max="1" width="14.42578125" customWidth="1"/>
    <col min="2" max="2" width="35.5703125" customWidth="1"/>
    <col min="3" max="3" width="15.42578125" customWidth="1"/>
    <col min="5" max="5" width="25.7109375" customWidth="1"/>
    <col min="6" max="6" width="14.7109375" customWidth="1"/>
  </cols>
  <sheetData>
    <row r="6" spans="1:7" x14ac:dyDescent="0.25">
      <c r="A6" t="s">
        <v>103</v>
      </c>
    </row>
    <row r="7" spans="1:7" x14ac:dyDescent="0.25">
      <c r="A7" s="124" t="s">
        <v>0</v>
      </c>
      <c r="B7" s="124"/>
      <c r="C7" s="124"/>
      <c r="D7" s="124"/>
      <c r="E7" s="124"/>
      <c r="F7" s="124"/>
    </row>
    <row r="8" spans="1:7" x14ac:dyDescent="0.25">
      <c r="A8" s="124" t="s">
        <v>1</v>
      </c>
      <c r="B8" s="124"/>
      <c r="C8" s="124"/>
      <c r="D8" s="124"/>
      <c r="E8" s="124"/>
      <c r="F8" s="124"/>
    </row>
    <row r="9" spans="1:7" x14ac:dyDescent="0.25">
      <c r="A9" s="124" t="s">
        <v>94</v>
      </c>
      <c r="B9" s="124"/>
      <c r="C9" s="124"/>
      <c r="D9" s="124"/>
      <c r="E9" s="124"/>
      <c r="F9" s="124"/>
    </row>
    <row r="10" spans="1:7" ht="51.75" x14ac:dyDescent="0.25">
      <c r="A10" s="29" t="s">
        <v>2</v>
      </c>
      <c r="B10" s="1" t="s">
        <v>3</v>
      </c>
      <c r="C10" s="29" t="s">
        <v>4</v>
      </c>
      <c r="D10" s="1" t="s">
        <v>5</v>
      </c>
      <c r="E10" s="1" t="s">
        <v>6</v>
      </c>
      <c r="F10" s="1" t="s">
        <v>7</v>
      </c>
      <c r="G10" s="28" t="s">
        <v>20</v>
      </c>
    </row>
    <row r="11" spans="1:7" x14ac:dyDescent="0.25">
      <c r="A11" s="2"/>
      <c r="B11" s="3"/>
      <c r="C11" s="4"/>
      <c r="D11" s="5"/>
      <c r="E11" s="6"/>
      <c r="F11" s="19"/>
    </row>
    <row r="12" spans="1:7" ht="36.75" x14ac:dyDescent="0.25">
      <c r="A12" s="12" t="s">
        <v>17</v>
      </c>
      <c r="B12" s="24" t="s">
        <v>18</v>
      </c>
      <c r="C12" s="123" t="s">
        <v>95</v>
      </c>
      <c r="D12" s="12" t="s">
        <v>102</v>
      </c>
      <c r="E12" s="25" t="s">
        <v>96</v>
      </c>
      <c r="F12" s="27">
        <v>18695111</v>
      </c>
      <c r="G12" s="26" t="s">
        <v>19</v>
      </c>
    </row>
    <row r="13" spans="1:7" ht="48.75" x14ac:dyDescent="0.25">
      <c r="A13" s="12" t="s">
        <v>97</v>
      </c>
      <c r="B13" s="25" t="s">
        <v>98</v>
      </c>
      <c r="C13" s="122" t="s">
        <v>95</v>
      </c>
      <c r="D13" s="123" t="s">
        <v>99</v>
      </c>
      <c r="E13" s="25" t="s">
        <v>100</v>
      </c>
      <c r="F13" s="27">
        <v>6500000</v>
      </c>
      <c r="G13" s="26" t="s">
        <v>101</v>
      </c>
    </row>
    <row r="14" spans="1:7" x14ac:dyDescent="0.25">
      <c r="A14" s="2"/>
      <c r="B14" s="3"/>
      <c r="C14" s="4"/>
      <c r="D14" s="7"/>
      <c r="E14" s="6"/>
      <c r="F14" s="19"/>
    </row>
    <row r="15" spans="1:7" x14ac:dyDescent="0.25">
      <c r="A15" s="2"/>
      <c r="B15" s="3"/>
      <c r="C15" s="4"/>
      <c r="D15" s="7"/>
      <c r="E15" s="6"/>
      <c r="F15" s="20"/>
    </row>
    <row r="16" spans="1:7" x14ac:dyDescent="0.25">
      <c r="A16" s="2"/>
      <c r="B16" s="3"/>
      <c r="C16" s="4"/>
      <c r="D16" s="7"/>
      <c r="E16" s="6"/>
      <c r="F16" s="19"/>
    </row>
    <row r="17" spans="1:6" x14ac:dyDescent="0.25">
      <c r="A17" s="2"/>
      <c r="B17" s="3"/>
      <c r="C17" s="4"/>
      <c r="D17" s="7"/>
      <c r="E17" s="6"/>
      <c r="F17" s="19"/>
    </row>
    <row r="18" spans="1:6" x14ac:dyDescent="0.25">
      <c r="A18" s="2"/>
      <c r="B18" s="18"/>
      <c r="C18" s="4"/>
      <c r="D18" s="7"/>
      <c r="E18" s="21"/>
      <c r="F18" s="9"/>
    </row>
    <row r="19" spans="1:6" x14ac:dyDescent="0.25">
      <c r="A19" s="8"/>
      <c r="B19" s="12"/>
      <c r="C19" s="4"/>
      <c r="D19" s="10"/>
      <c r="E19" s="18"/>
      <c r="F19" s="11"/>
    </row>
    <row r="20" spans="1:6" x14ac:dyDescent="0.25">
      <c r="A20" s="12"/>
      <c r="B20" s="12"/>
      <c r="C20" s="4"/>
      <c r="D20" s="10"/>
      <c r="F20" s="13"/>
    </row>
    <row r="21" spans="1:6" x14ac:dyDescent="0.25">
      <c r="A21" s="22" t="s">
        <v>104</v>
      </c>
      <c r="B21" s="23"/>
      <c r="C21" s="14"/>
      <c r="D21" s="15"/>
      <c r="E21" s="15"/>
      <c r="F21" s="16">
        <f>SUM(F11:F20)</f>
        <v>25195111</v>
      </c>
    </row>
    <row r="22" spans="1:6" x14ac:dyDescent="0.25">
      <c r="A22" s="22"/>
      <c r="B22" s="23"/>
      <c r="C22" s="14"/>
      <c r="D22" s="15"/>
      <c r="E22" s="15"/>
      <c r="F22" s="16"/>
    </row>
    <row r="23" spans="1:6" x14ac:dyDescent="0.25">
      <c r="A23" s="22"/>
      <c r="B23" s="23"/>
      <c r="C23" s="14"/>
      <c r="D23" s="15"/>
      <c r="E23" s="15"/>
      <c r="F23" s="16"/>
    </row>
    <row r="24" spans="1:6" x14ac:dyDescent="0.25">
      <c r="A24" s="22"/>
      <c r="B24" s="23"/>
      <c r="C24" s="14"/>
      <c r="D24" s="15"/>
      <c r="E24" s="15"/>
      <c r="F24" s="16"/>
    </row>
    <row r="25" spans="1:6" x14ac:dyDescent="0.25">
      <c r="A25" s="18" t="s">
        <v>8</v>
      </c>
      <c r="B25" s="18"/>
      <c r="C25" s="18" t="s">
        <v>9</v>
      </c>
      <c r="D25" s="18"/>
      <c r="E25" s="18" t="s">
        <v>10</v>
      </c>
    </row>
    <row r="26" spans="1:6" x14ac:dyDescent="0.25">
      <c r="A26" s="18" t="s">
        <v>11</v>
      </c>
      <c r="B26" s="18"/>
      <c r="C26" s="18" t="s">
        <v>12</v>
      </c>
      <c r="D26" s="18"/>
      <c r="E26" s="18" t="s">
        <v>13</v>
      </c>
    </row>
    <row r="27" spans="1:6" x14ac:dyDescent="0.25">
      <c r="A27" s="18" t="s">
        <v>14</v>
      </c>
      <c r="B27" s="18"/>
      <c r="C27" s="18" t="s">
        <v>15</v>
      </c>
      <c r="D27" s="18"/>
      <c r="E27" s="18" t="s">
        <v>16</v>
      </c>
    </row>
    <row r="29" spans="1:6" x14ac:dyDescent="0.25">
      <c r="A29" s="18"/>
      <c r="C29" s="17"/>
      <c r="D29" s="10"/>
      <c r="E29" s="10"/>
    </row>
  </sheetData>
  <mergeCells count="3">
    <mergeCell ref="A7:F7"/>
    <mergeCell ref="A8:F8"/>
    <mergeCell ref="A9:F9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6E4C6-BB79-474C-9C4E-D0264F432BDB}">
  <sheetPr>
    <tabColor rgb="FFFF0000"/>
  </sheetPr>
  <dimension ref="B2:W66"/>
  <sheetViews>
    <sheetView showGridLines="0" topLeftCell="L1" zoomScaleNormal="100" zoomScaleSheetLayoutView="75" workbookViewId="0">
      <selection activeCell="S34" sqref="S34"/>
    </sheetView>
  </sheetViews>
  <sheetFormatPr baseColWidth="10" defaultRowHeight="15" x14ac:dyDescent="0.25"/>
  <cols>
    <col min="1" max="1" width="3.85546875" customWidth="1"/>
    <col min="2" max="2" width="1.5703125" customWidth="1"/>
    <col min="3" max="3" width="6.85546875" style="30" customWidth="1"/>
    <col min="4" max="4" width="8.5703125" style="30" customWidth="1"/>
    <col min="5" max="5" width="12.7109375" style="30" customWidth="1"/>
    <col min="6" max="6" width="9.5703125" style="30" customWidth="1"/>
    <col min="7" max="7" width="8.5703125" style="31" customWidth="1"/>
    <col min="8" max="8" width="12.7109375" style="31" customWidth="1"/>
    <col min="9" max="9" width="20.5703125" style="30" customWidth="1"/>
    <col min="10" max="10" width="20.42578125" style="30" customWidth="1"/>
    <col min="11" max="11" width="15.28515625" style="30" customWidth="1"/>
    <col min="12" max="12" width="13.140625" style="30" customWidth="1"/>
    <col min="13" max="13" width="13.7109375" style="30" customWidth="1"/>
    <col min="14" max="14" width="28.7109375" style="30" customWidth="1"/>
    <col min="15" max="16" width="15.42578125" style="30" customWidth="1"/>
    <col min="17" max="17" width="18.28515625" style="30" customWidth="1"/>
    <col min="18" max="18" width="16.140625" style="30" customWidth="1"/>
    <col min="19" max="19" width="17.5703125" style="30" customWidth="1"/>
    <col min="20" max="20" width="27.85546875" style="30" customWidth="1"/>
    <col min="21" max="21" width="16.5703125" style="30" customWidth="1"/>
    <col min="22" max="22" width="23.5703125" style="30" customWidth="1"/>
    <col min="23" max="23" width="3" customWidth="1"/>
    <col min="250" max="250" width="5.42578125" customWidth="1"/>
    <col min="251" max="251" width="7.85546875" bestFit="1" customWidth="1"/>
    <col min="252" max="252" width="13.140625" bestFit="1" customWidth="1"/>
    <col min="253" max="253" width="8.42578125" bestFit="1" customWidth="1"/>
    <col min="254" max="254" width="13.140625" bestFit="1" customWidth="1"/>
    <col min="255" max="255" width="13.5703125" customWidth="1"/>
    <col min="256" max="256" width="11.85546875" customWidth="1"/>
    <col min="257" max="258" width="13" customWidth="1"/>
    <col min="259" max="259" width="12.28515625" customWidth="1"/>
    <col min="260" max="260" width="19" customWidth="1"/>
    <col min="261" max="262" width="13.7109375" customWidth="1"/>
    <col min="263" max="263" width="17.42578125" customWidth="1"/>
    <col min="264" max="264" width="19.42578125" customWidth="1"/>
    <col min="265" max="265" width="23.42578125" customWidth="1"/>
    <col min="506" max="506" width="5.42578125" customWidth="1"/>
    <col min="507" max="507" width="7.85546875" bestFit="1" customWidth="1"/>
    <col min="508" max="508" width="13.140625" bestFit="1" customWidth="1"/>
    <col min="509" max="509" width="8.42578125" bestFit="1" customWidth="1"/>
    <col min="510" max="510" width="13.140625" bestFit="1" customWidth="1"/>
    <col min="511" max="511" width="13.5703125" customWidth="1"/>
    <col min="512" max="512" width="11.85546875" customWidth="1"/>
    <col min="513" max="514" width="13" customWidth="1"/>
    <col min="515" max="515" width="12.28515625" customWidth="1"/>
    <col min="516" max="516" width="19" customWidth="1"/>
    <col min="517" max="518" width="13.7109375" customWidth="1"/>
    <col min="519" max="519" width="17.42578125" customWidth="1"/>
    <col min="520" max="520" width="19.42578125" customWidth="1"/>
    <col min="521" max="521" width="23.42578125" customWidth="1"/>
    <col min="762" max="762" width="5.42578125" customWidth="1"/>
    <col min="763" max="763" width="7.85546875" bestFit="1" customWidth="1"/>
    <col min="764" max="764" width="13.140625" bestFit="1" customWidth="1"/>
    <col min="765" max="765" width="8.42578125" bestFit="1" customWidth="1"/>
    <col min="766" max="766" width="13.140625" bestFit="1" customWidth="1"/>
    <col min="767" max="767" width="13.5703125" customWidth="1"/>
    <col min="768" max="768" width="11.85546875" customWidth="1"/>
    <col min="769" max="770" width="13" customWidth="1"/>
    <col min="771" max="771" width="12.28515625" customWidth="1"/>
    <col min="772" max="772" width="19" customWidth="1"/>
    <col min="773" max="774" width="13.7109375" customWidth="1"/>
    <col min="775" max="775" width="17.42578125" customWidth="1"/>
    <col min="776" max="776" width="19.42578125" customWidth="1"/>
    <col min="777" max="777" width="23.42578125" customWidth="1"/>
    <col min="1018" max="1018" width="5.42578125" customWidth="1"/>
    <col min="1019" max="1019" width="7.85546875" bestFit="1" customWidth="1"/>
    <col min="1020" max="1020" width="13.140625" bestFit="1" customWidth="1"/>
    <col min="1021" max="1021" width="8.42578125" bestFit="1" customWidth="1"/>
    <col min="1022" max="1022" width="13.140625" bestFit="1" customWidth="1"/>
    <col min="1023" max="1023" width="13.5703125" customWidth="1"/>
    <col min="1024" max="1024" width="11.85546875" customWidth="1"/>
    <col min="1025" max="1026" width="13" customWidth="1"/>
    <col min="1027" max="1027" width="12.28515625" customWidth="1"/>
    <col min="1028" max="1028" width="19" customWidth="1"/>
    <col min="1029" max="1030" width="13.7109375" customWidth="1"/>
    <col min="1031" max="1031" width="17.42578125" customWidth="1"/>
    <col min="1032" max="1032" width="19.42578125" customWidth="1"/>
    <col min="1033" max="1033" width="23.42578125" customWidth="1"/>
    <col min="1274" max="1274" width="5.42578125" customWidth="1"/>
    <col min="1275" max="1275" width="7.85546875" bestFit="1" customWidth="1"/>
    <col min="1276" max="1276" width="13.140625" bestFit="1" customWidth="1"/>
    <col min="1277" max="1277" width="8.42578125" bestFit="1" customWidth="1"/>
    <col min="1278" max="1278" width="13.140625" bestFit="1" customWidth="1"/>
    <col min="1279" max="1279" width="13.5703125" customWidth="1"/>
    <col min="1280" max="1280" width="11.85546875" customWidth="1"/>
    <col min="1281" max="1282" width="13" customWidth="1"/>
    <col min="1283" max="1283" width="12.28515625" customWidth="1"/>
    <col min="1284" max="1284" width="19" customWidth="1"/>
    <col min="1285" max="1286" width="13.7109375" customWidth="1"/>
    <col min="1287" max="1287" width="17.42578125" customWidth="1"/>
    <col min="1288" max="1288" width="19.42578125" customWidth="1"/>
    <col min="1289" max="1289" width="23.42578125" customWidth="1"/>
    <col min="1530" max="1530" width="5.42578125" customWidth="1"/>
    <col min="1531" max="1531" width="7.85546875" bestFit="1" customWidth="1"/>
    <col min="1532" max="1532" width="13.140625" bestFit="1" customWidth="1"/>
    <col min="1533" max="1533" width="8.42578125" bestFit="1" customWidth="1"/>
    <col min="1534" max="1534" width="13.140625" bestFit="1" customWidth="1"/>
    <col min="1535" max="1535" width="13.5703125" customWidth="1"/>
    <col min="1536" max="1536" width="11.85546875" customWidth="1"/>
    <col min="1537" max="1538" width="13" customWidth="1"/>
    <col min="1539" max="1539" width="12.28515625" customWidth="1"/>
    <col min="1540" max="1540" width="19" customWidth="1"/>
    <col min="1541" max="1542" width="13.7109375" customWidth="1"/>
    <col min="1543" max="1543" width="17.42578125" customWidth="1"/>
    <col min="1544" max="1544" width="19.42578125" customWidth="1"/>
    <col min="1545" max="1545" width="23.42578125" customWidth="1"/>
    <col min="1786" max="1786" width="5.42578125" customWidth="1"/>
    <col min="1787" max="1787" width="7.85546875" bestFit="1" customWidth="1"/>
    <col min="1788" max="1788" width="13.140625" bestFit="1" customWidth="1"/>
    <col min="1789" max="1789" width="8.42578125" bestFit="1" customWidth="1"/>
    <col min="1790" max="1790" width="13.140625" bestFit="1" customWidth="1"/>
    <col min="1791" max="1791" width="13.5703125" customWidth="1"/>
    <col min="1792" max="1792" width="11.85546875" customWidth="1"/>
    <col min="1793" max="1794" width="13" customWidth="1"/>
    <col min="1795" max="1795" width="12.28515625" customWidth="1"/>
    <col min="1796" max="1796" width="19" customWidth="1"/>
    <col min="1797" max="1798" width="13.7109375" customWidth="1"/>
    <col min="1799" max="1799" width="17.42578125" customWidth="1"/>
    <col min="1800" max="1800" width="19.42578125" customWidth="1"/>
    <col min="1801" max="1801" width="23.42578125" customWidth="1"/>
    <col min="2042" max="2042" width="5.42578125" customWidth="1"/>
    <col min="2043" max="2043" width="7.85546875" bestFit="1" customWidth="1"/>
    <col min="2044" max="2044" width="13.140625" bestFit="1" customWidth="1"/>
    <col min="2045" max="2045" width="8.42578125" bestFit="1" customWidth="1"/>
    <col min="2046" max="2046" width="13.140625" bestFit="1" customWidth="1"/>
    <col min="2047" max="2047" width="13.5703125" customWidth="1"/>
    <col min="2048" max="2048" width="11.85546875" customWidth="1"/>
    <col min="2049" max="2050" width="13" customWidth="1"/>
    <col min="2051" max="2051" width="12.28515625" customWidth="1"/>
    <col min="2052" max="2052" width="19" customWidth="1"/>
    <col min="2053" max="2054" width="13.7109375" customWidth="1"/>
    <col min="2055" max="2055" width="17.42578125" customWidth="1"/>
    <col min="2056" max="2056" width="19.42578125" customWidth="1"/>
    <col min="2057" max="2057" width="23.42578125" customWidth="1"/>
    <col min="2298" max="2298" width="5.42578125" customWidth="1"/>
    <col min="2299" max="2299" width="7.85546875" bestFit="1" customWidth="1"/>
    <col min="2300" max="2300" width="13.140625" bestFit="1" customWidth="1"/>
    <col min="2301" max="2301" width="8.42578125" bestFit="1" customWidth="1"/>
    <col min="2302" max="2302" width="13.140625" bestFit="1" customWidth="1"/>
    <col min="2303" max="2303" width="13.5703125" customWidth="1"/>
    <col min="2304" max="2304" width="11.85546875" customWidth="1"/>
    <col min="2305" max="2306" width="13" customWidth="1"/>
    <col min="2307" max="2307" width="12.28515625" customWidth="1"/>
    <col min="2308" max="2308" width="19" customWidth="1"/>
    <col min="2309" max="2310" width="13.7109375" customWidth="1"/>
    <col min="2311" max="2311" width="17.42578125" customWidth="1"/>
    <col min="2312" max="2312" width="19.42578125" customWidth="1"/>
    <col min="2313" max="2313" width="23.42578125" customWidth="1"/>
    <col min="2554" max="2554" width="5.42578125" customWidth="1"/>
    <col min="2555" max="2555" width="7.85546875" bestFit="1" customWidth="1"/>
    <col min="2556" max="2556" width="13.140625" bestFit="1" customWidth="1"/>
    <col min="2557" max="2557" width="8.42578125" bestFit="1" customWidth="1"/>
    <col min="2558" max="2558" width="13.140625" bestFit="1" customWidth="1"/>
    <col min="2559" max="2559" width="13.5703125" customWidth="1"/>
    <col min="2560" max="2560" width="11.85546875" customWidth="1"/>
    <col min="2561" max="2562" width="13" customWidth="1"/>
    <col min="2563" max="2563" width="12.28515625" customWidth="1"/>
    <col min="2564" max="2564" width="19" customWidth="1"/>
    <col min="2565" max="2566" width="13.7109375" customWidth="1"/>
    <col min="2567" max="2567" width="17.42578125" customWidth="1"/>
    <col min="2568" max="2568" width="19.42578125" customWidth="1"/>
    <col min="2569" max="2569" width="23.42578125" customWidth="1"/>
    <col min="2810" max="2810" width="5.42578125" customWidth="1"/>
    <col min="2811" max="2811" width="7.85546875" bestFit="1" customWidth="1"/>
    <col min="2812" max="2812" width="13.140625" bestFit="1" customWidth="1"/>
    <col min="2813" max="2813" width="8.42578125" bestFit="1" customWidth="1"/>
    <col min="2814" max="2814" width="13.140625" bestFit="1" customWidth="1"/>
    <col min="2815" max="2815" width="13.5703125" customWidth="1"/>
    <col min="2816" max="2816" width="11.85546875" customWidth="1"/>
    <col min="2817" max="2818" width="13" customWidth="1"/>
    <col min="2819" max="2819" width="12.28515625" customWidth="1"/>
    <col min="2820" max="2820" width="19" customWidth="1"/>
    <col min="2821" max="2822" width="13.7109375" customWidth="1"/>
    <col min="2823" max="2823" width="17.42578125" customWidth="1"/>
    <col min="2824" max="2824" width="19.42578125" customWidth="1"/>
    <col min="2825" max="2825" width="23.42578125" customWidth="1"/>
    <col min="3066" max="3066" width="5.42578125" customWidth="1"/>
    <col min="3067" max="3067" width="7.85546875" bestFit="1" customWidth="1"/>
    <col min="3068" max="3068" width="13.140625" bestFit="1" customWidth="1"/>
    <col min="3069" max="3069" width="8.42578125" bestFit="1" customWidth="1"/>
    <col min="3070" max="3070" width="13.140625" bestFit="1" customWidth="1"/>
    <col min="3071" max="3071" width="13.5703125" customWidth="1"/>
    <col min="3072" max="3072" width="11.85546875" customWidth="1"/>
    <col min="3073" max="3074" width="13" customWidth="1"/>
    <col min="3075" max="3075" width="12.28515625" customWidth="1"/>
    <col min="3076" max="3076" width="19" customWidth="1"/>
    <col min="3077" max="3078" width="13.7109375" customWidth="1"/>
    <col min="3079" max="3079" width="17.42578125" customWidth="1"/>
    <col min="3080" max="3080" width="19.42578125" customWidth="1"/>
    <col min="3081" max="3081" width="23.42578125" customWidth="1"/>
    <col min="3322" max="3322" width="5.42578125" customWidth="1"/>
    <col min="3323" max="3323" width="7.85546875" bestFit="1" customWidth="1"/>
    <col min="3324" max="3324" width="13.140625" bestFit="1" customWidth="1"/>
    <col min="3325" max="3325" width="8.42578125" bestFit="1" customWidth="1"/>
    <col min="3326" max="3326" width="13.140625" bestFit="1" customWidth="1"/>
    <col min="3327" max="3327" width="13.5703125" customWidth="1"/>
    <col min="3328" max="3328" width="11.85546875" customWidth="1"/>
    <col min="3329" max="3330" width="13" customWidth="1"/>
    <col min="3331" max="3331" width="12.28515625" customWidth="1"/>
    <col min="3332" max="3332" width="19" customWidth="1"/>
    <col min="3333" max="3334" width="13.7109375" customWidth="1"/>
    <col min="3335" max="3335" width="17.42578125" customWidth="1"/>
    <col min="3336" max="3336" width="19.42578125" customWidth="1"/>
    <col min="3337" max="3337" width="23.42578125" customWidth="1"/>
    <col min="3578" max="3578" width="5.42578125" customWidth="1"/>
    <col min="3579" max="3579" width="7.85546875" bestFit="1" customWidth="1"/>
    <col min="3580" max="3580" width="13.140625" bestFit="1" customWidth="1"/>
    <col min="3581" max="3581" width="8.42578125" bestFit="1" customWidth="1"/>
    <col min="3582" max="3582" width="13.140625" bestFit="1" customWidth="1"/>
    <col min="3583" max="3583" width="13.5703125" customWidth="1"/>
    <col min="3584" max="3584" width="11.85546875" customWidth="1"/>
    <col min="3585" max="3586" width="13" customWidth="1"/>
    <col min="3587" max="3587" width="12.28515625" customWidth="1"/>
    <col min="3588" max="3588" width="19" customWidth="1"/>
    <col min="3589" max="3590" width="13.7109375" customWidth="1"/>
    <col min="3591" max="3591" width="17.42578125" customWidth="1"/>
    <col min="3592" max="3592" width="19.42578125" customWidth="1"/>
    <col min="3593" max="3593" width="23.42578125" customWidth="1"/>
    <col min="3834" max="3834" width="5.42578125" customWidth="1"/>
    <col min="3835" max="3835" width="7.85546875" bestFit="1" customWidth="1"/>
    <col min="3836" max="3836" width="13.140625" bestFit="1" customWidth="1"/>
    <col min="3837" max="3837" width="8.42578125" bestFit="1" customWidth="1"/>
    <col min="3838" max="3838" width="13.140625" bestFit="1" customWidth="1"/>
    <col min="3839" max="3839" width="13.5703125" customWidth="1"/>
    <col min="3840" max="3840" width="11.85546875" customWidth="1"/>
    <col min="3841" max="3842" width="13" customWidth="1"/>
    <col min="3843" max="3843" width="12.28515625" customWidth="1"/>
    <col min="3844" max="3844" width="19" customWidth="1"/>
    <col min="3845" max="3846" width="13.7109375" customWidth="1"/>
    <col min="3847" max="3847" width="17.42578125" customWidth="1"/>
    <col min="3848" max="3848" width="19.42578125" customWidth="1"/>
    <col min="3849" max="3849" width="23.42578125" customWidth="1"/>
    <col min="4090" max="4090" width="5.42578125" customWidth="1"/>
    <col min="4091" max="4091" width="7.85546875" bestFit="1" customWidth="1"/>
    <col min="4092" max="4092" width="13.140625" bestFit="1" customWidth="1"/>
    <col min="4093" max="4093" width="8.42578125" bestFit="1" customWidth="1"/>
    <col min="4094" max="4094" width="13.140625" bestFit="1" customWidth="1"/>
    <col min="4095" max="4095" width="13.5703125" customWidth="1"/>
    <col min="4096" max="4096" width="11.85546875" customWidth="1"/>
    <col min="4097" max="4098" width="13" customWidth="1"/>
    <col min="4099" max="4099" width="12.28515625" customWidth="1"/>
    <col min="4100" max="4100" width="19" customWidth="1"/>
    <col min="4101" max="4102" width="13.7109375" customWidth="1"/>
    <col min="4103" max="4103" width="17.42578125" customWidth="1"/>
    <col min="4104" max="4104" width="19.42578125" customWidth="1"/>
    <col min="4105" max="4105" width="23.42578125" customWidth="1"/>
    <col min="4346" max="4346" width="5.42578125" customWidth="1"/>
    <col min="4347" max="4347" width="7.85546875" bestFit="1" customWidth="1"/>
    <col min="4348" max="4348" width="13.140625" bestFit="1" customWidth="1"/>
    <col min="4349" max="4349" width="8.42578125" bestFit="1" customWidth="1"/>
    <col min="4350" max="4350" width="13.140625" bestFit="1" customWidth="1"/>
    <col min="4351" max="4351" width="13.5703125" customWidth="1"/>
    <col min="4352" max="4352" width="11.85546875" customWidth="1"/>
    <col min="4353" max="4354" width="13" customWidth="1"/>
    <col min="4355" max="4355" width="12.28515625" customWidth="1"/>
    <col min="4356" max="4356" width="19" customWidth="1"/>
    <col min="4357" max="4358" width="13.7109375" customWidth="1"/>
    <col min="4359" max="4359" width="17.42578125" customWidth="1"/>
    <col min="4360" max="4360" width="19.42578125" customWidth="1"/>
    <col min="4361" max="4361" width="23.42578125" customWidth="1"/>
    <col min="4602" max="4602" width="5.42578125" customWidth="1"/>
    <col min="4603" max="4603" width="7.85546875" bestFit="1" customWidth="1"/>
    <col min="4604" max="4604" width="13.140625" bestFit="1" customWidth="1"/>
    <col min="4605" max="4605" width="8.42578125" bestFit="1" customWidth="1"/>
    <col min="4606" max="4606" width="13.140625" bestFit="1" customWidth="1"/>
    <col min="4607" max="4607" width="13.5703125" customWidth="1"/>
    <col min="4608" max="4608" width="11.85546875" customWidth="1"/>
    <col min="4609" max="4610" width="13" customWidth="1"/>
    <col min="4611" max="4611" width="12.28515625" customWidth="1"/>
    <col min="4612" max="4612" width="19" customWidth="1"/>
    <col min="4613" max="4614" width="13.7109375" customWidth="1"/>
    <col min="4615" max="4615" width="17.42578125" customWidth="1"/>
    <col min="4616" max="4616" width="19.42578125" customWidth="1"/>
    <col min="4617" max="4617" width="23.42578125" customWidth="1"/>
    <col min="4858" max="4858" width="5.42578125" customWidth="1"/>
    <col min="4859" max="4859" width="7.85546875" bestFit="1" customWidth="1"/>
    <col min="4860" max="4860" width="13.140625" bestFit="1" customWidth="1"/>
    <col min="4861" max="4861" width="8.42578125" bestFit="1" customWidth="1"/>
    <col min="4862" max="4862" width="13.140625" bestFit="1" customWidth="1"/>
    <col min="4863" max="4863" width="13.5703125" customWidth="1"/>
    <col min="4864" max="4864" width="11.85546875" customWidth="1"/>
    <col min="4865" max="4866" width="13" customWidth="1"/>
    <col min="4867" max="4867" width="12.28515625" customWidth="1"/>
    <col min="4868" max="4868" width="19" customWidth="1"/>
    <col min="4869" max="4870" width="13.7109375" customWidth="1"/>
    <col min="4871" max="4871" width="17.42578125" customWidth="1"/>
    <col min="4872" max="4872" width="19.42578125" customWidth="1"/>
    <col min="4873" max="4873" width="23.42578125" customWidth="1"/>
    <col min="5114" max="5114" width="5.42578125" customWidth="1"/>
    <col min="5115" max="5115" width="7.85546875" bestFit="1" customWidth="1"/>
    <col min="5116" max="5116" width="13.140625" bestFit="1" customWidth="1"/>
    <col min="5117" max="5117" width="8.42578125" bestFit="1" customWidth="1"/>
    <col min="5118" max="5118" width="13.140625" bestFit="1" customWidth="1"/>
    <col min="5119" max="5119" width="13.5703125" customWidth="1"/>
    <col min="5120" max="5120" width="11.85546875" customWidth="1"/>
    <col min="5121" max="5122" width="13" customWidth="1"/>
    <col min="5123" max="5123" width="12.28515625" customWidth="1"/>
    <col min="5124" max="5124" width="19" customWidth="1"/>
    <col min="5125" max="5126" width="13.7109375" customWidth="1"/>
    <col min="5127" max="5127" width="17.42578125" customWidth="1"/>
    <col min="5128" max="5128" width="19.42578125" customWidth="1"/>
    <col min="5129" max="5129" width="23.42578125" customWidth="1"/>
    <col min="5370" max="5370" width="5.42578125" customWidth="1"/>
    <col min="5371" max="5371" width="7.85546875" bestFit="1" customWidth="1"/>
    <col min="5372" max="5372" width="13.140625" bestFit="1" customWidth="1"/>
    <col min="5373" max="5373" width="8.42578125" bestFit="1" customWidth="1"/>
    <col min="5374" max="5374" width="13.140625" bestFit="1" customWidth="1"/>
    <col min="5375" max="5375" width="13.5703125" customWidth="1"/>
    <col min="5376" max="5376" width="11.85546875" customWidth="1"/>
    <col min="5377" max="5378" width="13" customWidth="1"/>
    <col min="5379" max="5379" width="12.28515625" customWidth="1"/>
    <col min="5380" max="5380" width="19" customWidth="1"/>
    <col min="5381" max="5382" width="13.7109375" customWidth="1"/>
    <col min="5383" max="5383" width="17.42578125" customWidth="1"/>
    <col min="5384" max="5384" width="19.42578125" customWidth="1"/>
    <col min="5385" max="5385" width="23.42578125" customWidth="1"/>
    <col min="5626" max="5626" width="5.42578125" customWidth="1"/>
    <col min="5627" max="5627" width="7.85546875" bestFit="1" customWidth="1"/>
    <col min="5628" max="5628" width="13.140625" bestFit="1" customWidth="1"/>
    <col min="5629" max="5629" width="8.42578125" bestFit="1" customWidth="1"/>
    <col min="5630" max="5630" width="13.140625" bestFit="1" customWidth="1"/>
    <col min="5631" max="5631" width="13.5703125" customWidth="1"/>
    <col min="5632" max="5632" width="11.85546875" customWidth="1"/>
    <col min="5633" max="5634" width="13" customWidth="1"/>
    <col min="5635" max="5635" width="12.28515625" customWidth="1"/>
    <col min="5636" max="5636" width="19" customWidth="1"/>
    <col min="5637" max="5638" width="13.7109375" customWidth="1"/>
    <col min="5639" max="5639" width="17.42578125" customWidth="1"/>
    <col min="5640" max="5640" width="19.42578125" customWidth="1"/>
    <col min="5641" max="5641" width="23.42578125" customWidth="1"/>
    <col min="5882" max="5882" width="5.42578125" customWidth="1"/>
    <col min="5883" max="5883" width="7.85546875" bestFit="1" customWidth="1"/>
    <col min="5884" max="5884" width="13.140625" bestFit="1" customWidth="1"/>
    <col min="5885" max="5885" width="8.42578125" bestFit="1" customWidth="1"/>
    <col min="5886" max="5886" width="13.140625" bestFit="1" customWidth="1"/>
    <col min="5887" max="5887" width="13.5703125" customWidth="1"/>
    <col min="5888" max="5888" width="11.85546875" customWidth="1"/>
    <col min="5889" max="5890" width="13" customWidth="1"/>
    <col min="5891" max="5891" width="12.28515625" customWidth="1"/>
    <col min="5892" max="5892" width="19" customWidth="1"/>
    <col min="5893" max="5894" width="13.7109375" customWidth="1"/>
    <col min="5895" max="5895" width="17.42578125" customWidth="1"/>
    <col min="5896" max="5896" width="19.42578125" customWidth="1"/>
    <col min="5897" max="5897" width="23.42578125" customWidth="1"/>
    <col min="6138" max="6138" width="5.42578125" customWidth="1"/>
    <col min="6139" max="6139" width="7.85546875" bestFit="1" customWidth="1"/>
    <col min="6140" max="6140" width="13.140625" bestFit="1" customWidth="1"/>
    <col min="6141" max="6141" width="8.42578125" bestFit="1" customWidth="1"/>
    <col min="6142" max="6142" width="13.140625" bestFit="1" customWidth="1"/>
    <col min="6143" max="6143" width="13.5703125" customWidth="1"/>
    <col min="6144" max="6144" width="11.85546875" customWidth="1"/>
    <col min="6145" max="6146" width="13" customWidth="1"/>
    <col min="6147" max="6147" width="12.28515625" customWidth="1"/>
    <col min="6148" max="6148" width="19" customWidth="1"/>
    <col min="6149" max="6150" width="13.7109375" customWidth="1"/>
    <col min="6151" max="6151" width="17.42578125" customWidth="1"/>
    <col min="6152" max="6152" width="19.42578125" customWidth="1"/>
    <col min="6153" max="6153" width="23.42578125" customWidth="1"/>
    <col min="6394" max="6394" width="5.42578125" customWidth="1"/>
    <col min="6395" max="6395" width="7.85546875" bestFit="1" customWidth="1"/>
    <col min="6396" max="6396" width="13.140625" bestFit="1" customWidth="1"/>
    <col min="6397" max="6397" width="8.42578125" bestFit="1" customWidth="1"/>
    <col min="6398" max="6398" width="13.140625" bestFit="1" customWidth="1"/>
    <col min="6399" max="6399" width="13.5703125" customWidth="1"/>
    <col min="6400" max="6400" width="11.85546875" customWidth="1"/>
    <col min="6401" max="6402" width="13" customWidth="1"/>
    <col min="6403" max="6403" width="12.28515625" customWidth="1"/>
    <col min="6404" max="6404" width="19" customWidth="1"/>
    <col min="6405" max="6406" width="13.7109375" customWidth="1"/>
    <col min="6407" max="6407" width="17.42578125" customWidth="1"/>
    <col min="6408" max="6408" width="19.42578125" customWidth="1"/>
    <col min="6409" max="6409" width="23.42578125" customWidth="1"/>
    <col min="6650" max="6650" width="5.42578125" customWidth="1"/>
    <col min="6651" max="6651" width="7.85546875" bestFit="1" customWidth="1"/>
    <col min="6652" max="6652" width="13.140625" bestFit="1" customWidth="1"/>
    <col min="6653" max="6653" width="8.42578125" bestFit="1" customWidth="1"/>
    <col min="6654" max="6654" width="13.140625" bestFit="1" customWidth="1"/>
    <col min="6655" max="6655" width="13.5703125" customWidth="1"/>
    <col min="6656" max="6656" width="11.85546875" customWidth="1"/>
    <col min="6657" max="6658" width="13" customWidth="1"/>
    <col min="6659" max="6659" width="12.28515625" customWidth="1"/>
    <col min="6660" max="6660" width="19" customWidth="1"/>
    <col min="6661" max="6662" width="13.7109375" customWidth="1"/>
    <col min="6663" max="6663" width="17.42578125" customWidth="1"/>
    <col min="6664" max="6664" width="19.42578125" customWidth="1"/>
    <col min="6665" max="6665" width="23.42578125" customWidth="1"/>
    <col min="6906" max="6906" width="5.42578125" customWidth="1"/>
    <col min="6907" max="6907" width="7.85546875" bestFit="1" customWidth="1"/>
    <col min="6908" max="6908" width="13.140625" bestFit="1" customWidth="1"/>
    <col min="6909" max="6909" width="8.42578125" bestFit="1" customWidth="1"/>
    <col min="6910" max="6910" width="13.140625" bestFit="1" customWidth="1"/>
    <col min="6911" max="6911" width="13.5703125" customWidth="1"/>
    <col min="6912" max="6912" width="11.85546875" customWidth="1"/>
    <col min="6913" max="6914" width="13" customWidth="1"/>
    <col min="6915" max="6915" width="12.28515625" customWidth="1"/>
    <col min="6916" max="6916" width="19" customWidth="1"/>
    <col min="6917" max="6918" width="13.7109375" customWidth="1"/>
    <col min="6919" max="6919" width="17.42578125" customWidth="1"/>
    <col min="6920" max="6920" width="19.42578125" customWidth="1"/>
    <col min="6921" max="6921" width="23.42578125" customWidth="1"/>
    <col min="7162" max="7162" width="5.42578125" customWidth="1"/>
    <col min="7163" max="7163" width="7.85546875" bestFit="1" customWidth="1"/>
    <col min="7164" max="7164" width="13.140625" bestFit="1" customWidth="1"/>
    <col min="7165" max="7165" width="8.42578125" bestFit="1" customWidth="1"/>
    <col min="7166" max="7166" width="13.140625" bestFit="1" customWidth="1"/>
    <col min="7167" max="7167" width="13.5703125" customWidth="1"/>
    <col min="7168" max="7168" width="11.85546875" customWidth="1"/>
    <col min="7169" max="7170" width="13" customWidth="1"/>
    <col min="7171" max="7171" width="12.28515625" customWidth="1"/>
    <col min="7172" max="7172" width="19" customWidth="1"/>
    <col min="7173" max="7174" width="13.7109375" customWidth="1"/>
    <col min="7175" max="7175" width="17.42578125" customWidth="1"/>
    <col min="7176" max="7176" width="19.42578125" customWidth="1"/>
    <col min="7177" max="7177" width="23.42578125" customWidth="1"/>
    <col min="7418" max="7418" width="5.42578125" customWidth="1"/>
    <col min="7419" max="7419" width="7.85546875" bestFit="1" customWidth="1"/>
    <col min="7420" max="7420" width="13.140625" bestFit="1" customWidth="1"/>
    <col min="7421" max="7421" width="8.42578125" bestFit="1" customWidth="1"/>
    <col min="7422" max="7422" width="13.140625" bestFit="1" customWidth="1"/>
    <col min="7423" max="7423" width="13.5703125" customWidth="1"/>
    <col min="7424" max="7424" width="11.85546875" customWidth="1"/>
    <col min="7425" max="7426" width="13" customWidth="1"/>
    <col min="7427" max="7427" width="12.28515625" customWidth="1"/>
    <col min="7428" max="7428" width="19" customWidth="1"/>
    <col min="7429" max="7430" width="13.7109375" customWidth="1"/>
    <col min="7431" max="7431" width="17.42578125" customWidth="1"/>
    <col min="7432" max="7432" width="19.42578125" customWidth="1"/>
    <col min="7433" max="7433" width="23.42578125" customWidth="1"/>
    <col min="7674" max="7674" width="5.42578125" customWidth="1"/>
    <col min="7675" max="7675" width="7.85546875" bestFit="1" customWidth="1"/>
    <col min="7676" max="7676" width="13.140625" bestFit="1" customWidth="1"/>
    <col min="7677" max="7677" width="8.42578125" bestFit="1" customWidth="1"/>
    <col min="7678" max="7678" width="13.140625" bestFit="1" customWidth="1"/>
    <col min="7679" max="7679" width="13.5703125" customWidth="1"/>
    <col min="7680" max="7680" width="11.85546875" customWidth="1"/>
    <col min="7681" max="7682" width="13" customWidth="1"/>
    <col min="7683" max="7683" width="12.28515625" customWidth="1"/>
    <col min="7684" max="7684" width="19" customWidth="1"/>
    <col min="7685" max="7686" width="13.7109375" customWidth="1"/>
    <col min="7687" max="7687" width="17.42578125" customWidth="1"/>
    <col min="7688" max="7688" width="19.42578125" customWidth="1"/>
    <col min="7689" max="7689" width="23.42578125" customWidth="1"/>
    <col min="7930" max="7930" width="5.42578125" customWidth="1"/>
    <col min="7931" max="7931" width="7.85546875" bestFit="1" customWidth="1"/>
    <col min="7932" max="7932" width="13.140625" bestFit="1" customWidth="1"/>
    <col min="7933" max="7933" width="8.42578125" bestFit="1" customWidth="1"/>
    <col min="7934" max="7934" width="13.140625" bestFit="1" customWidth="1"/>
    <col min="7935" max="7935" width="13.5703125" customWidth="1"/>
    <col min="7936" max="7936" width="11.85546875" customWidth="1"/>
    <col min="7937" max="7938" width="13" customWidth="1"/>
    <col min="7939" max="7939" width="12.28515625" customWidth="1"/>
    <col min="7940" max="7940" width="19" customWidth="1"/>
    <col min="7941" max="7942" width="13.7109375" customWidth="1"/>
    <col min="7943" max="7943" width="17.42578125" customWidth="1"/>
    <col min="7944" max="7944" width="19.42578125" customWidth="1"/>
    <col min="7945" max="7945" width="23.42578125" customWidth="1"/>
    <col min="8186" max="8186" width="5.42578125" customWidth="1"/>
    <col min="8187" max="8187" width="7.85546875" bestFit="1" customWidth="1"/>
    <col min="8188" max="8188" width="13.140625" bestFit="1" customWidth="1"/>
    <col min="8189" max="8189" width="8.42578125" bestFit="1" customWidth="1"/>
    <col min="8190" max="8190" width="13.140625" bestFit="1" customWidth="1"/>
    <col min="8191" max="8191" width="13.5703125" customWidth="1"/>
    <col min="8192" max="8192" width="11.85546875" customWidth="1"/>
    <col min="8193" max="8194" width="13" customWidth="1"/>
    <col min="8195" max="8195" width="12.28515625" customWidth="1"/>
    <col min="8196" max="8196" width="19" customWidth="1"/>
    <col min="8197" max="8198" width="13.7109375" customWidth="1"/>
    <col min="8199" max="8199" width="17.42578125" customWidth="1"/>
    <col min="8200" max="8200" width="19.42578125" customWidth="1"/>
    <col min="8201" max="8201" width="23.42578125" customWidth="1"/>
    <col min="8442" max="8442" width="5.42578125" customWidth="1"/>
    <col min="8443" max="8443" width="7.85546875" bestFit="1" customWidth="1"/>
    <col min="8444" max="8444" width="13.140625" bestFit="1" customWidth="1"/>
    <col min="8445" max="8445" width="8.42578125" bestFit="1" customWidth="1"/>
    <col min="8446" max="8446" width="13.140625" bestFit="1" customWidth="1"/>
    <col min="8447" max="8447" width="13.5703125" customWidth="1"/>
    <col min="8448" max="8448" width="11.85546875" customWidth="1"/>
    <col min="8449" max="8450" width="13" customWidth="1"/>
    <col min="8451" max="8451" width="12.28515625" customWidth="1"/>
    <col min="8452" max="8452" width="19" customWidth="1"/>
    <col min="8453" max="8454" width="13.7109375" customWidth="1"/>
    <col min="8455" max="8455" width="17.42578125" customWidth="1"/>
    <col min="8456" max="8456" width="19.42578125" customWidth="1"/>
    <col min="8457" max="8457" width="23.42578125" customWidth="1"/>
    <col min="8698" max="8698" width="5.42578125" customWidth="1"/>
    <col min="8699" max="8699" width="7.85546875" bestFit="1" customWidth="1"/>
    <col min="8700" max="8700" width="13.140625" bestFit="1" customWidth="1"/>
    <col min="8701" max="8701" width="8.42578125" bestFit="1" customWidth="1"/>
    <col min="8702" max="8702" width="13.140625" bestFit="1" customWidth="1"/>
    <col min="8703" max="8703" width="13.5703125" customWidth="1"/>
    <col min="8704" max="8704" width="11.85546875" customWidth="1"/>
    <col min="8705" max="8706" width="13" customWidth="1"/>
    <col min="8707" max="8707" width="12.28515625" customWidth="1"/>
    <col min="8708" max="8708" width="19" customWidth="1"/>
    <col min="8709" max="8710" width="13.7109375" customWidth="1"/>
    <col min="8711" max="8711" width="17.42578125" customWidth="1"/>
    <col min="8712" max="8712" width="19.42578125" customWidth="1"/>
    <col min="8713" max="8713" width="23.42578125" customWidth="1"/>
    <col min="8954" max="8954" width="5.42578125" customWidth="1"/>
    <col min="8955" max="8955" width="7.85546875" bestFit="1" customWidth="1"/>
    <col min="8956" max="8956" width="13.140625" bestFit="1" customWidth="1"/>
    <col min="8957" max="8957" width="8.42578125" bestFit="1" customWidth="1"/>
    <col min="8958" max="8958" width="13.140625" bestFit="1" customWidth="1"/>
    <col min="8959" max="8959" width="13.5703125" customWidth="1"/>
    <col min="8960" max="8960" width="11.85546875" customWidth="1"/>
    <col min="8961" max="8962" width="13" customWidth="1"/>
    <col min="8963" max="8963" width="12.28515625" customWidth="1"/>
    <col min="8964" max="8964" width="19" customWidth="1"/>
    <col min="8965" max="8966" width="13.7109375" customWidth="1"/>
    <col min="8967" max="8967" width="17.42578125" customWidth="1"/>
    <col min="8968" max="8968" width="19.42578125" customWidth="1"/>
    <col min="8969" max="8969" width="23.42578125" customWidth="1"/>
    <col min="9210" max="9210" width="5.42578125" customWidth="1"/>
    <col min="9211" max="9211" width="7.85546875" bestFit="1" customWidth="1"/>
    <col min="9212" max="9212" width="13.140625" bestFit="1" customWidth="1"/>
    <col min="9213" max="9213" width="8.42578125" bestFit="1" customWidth="1"/>
    <col min="9214" max="9214" width="13.140625" bestFit="1" customWidth="1"/>
    <col min="9215" max="9215" width="13.5703125" customWidth="1"/>
    <col min="9216" max="9216" width="11.85546875" customWidth="1"/>
    <col min="9217" max="9218" width="13" customWidth="1"/>
    <col min="9219" max="9219" width="12.28515625" customWidth="1"/>
    <col min="9220" max="9220" width="19" customWidth="1"/>
    <col min="9221" max="9222" width="13.7109375" customWidth="1"/>
    <col min="9223" max="9223" width="17.42578125" customWidth="1"/>
    <col min="9224" max="9224" width="19.42578125" customWidth="1"/>
    <col min="9225" max="9225" width="23.42578125" customWidth="1"/>
    <col min="9466" max="9466" width="5.42578125" customWidth="1"/>
    <col min="9467" max="9467" width="7.85546875" bestFit="1" customWidth="1"/>
    <col min="9468" max="9468" width="13.140625" bestFit="1" customWidth="1"/>
    <col min="9469" max="9469" width="8.42578125" bestFit="1" customWidth="1"/>
    <col min="9470" max="9470" width="13.140625" bestFit="1" customWidth="1"/>
    <col min="9471" max="9471" width="13.5703125" customWidth="1"/>
    <col min="9472" max="9472" width="11.85546875" customWidth="1"/>
    <col min="9473" max="9474" width="13" customWidth="1"/>
    <col min="9475" max="9475" width="12.28515625" customWidth="1"/>
    <col min="9476" max="9476" width="19" customWidth="1"/>
    <col min="9477" max="9478" width="13.7109375" customWidth="1"/>
    <col min="9479" max="9479" width="17.42578125" customWidth="1"/>
    <col min="9480" max="9480" width="19.42578125" customWidth="1"/>
    <col min="9481" max="9481" width="23.42578125" customWidth="1"/>
    <col min="9722" max="9722" width="5.42578125" customWidth="1"/>
    <col min="9723" max="9723" width="7.85546875" bestFit="1" customWidth="1"/>
    <col min="9724" max="9724" width="13.140625" bestFit="1" customWidth="1"/>
    <col min="9725" max="9725" width="8.42578125" bestFit="1" customWidth="1"/>
    <col min="9726" max="9726" width="13.140625" bestFit="1" customWidth="1"/>
    <col min="9727" max="9727" width="13.5703125" customWidth="1"/>
    <col min="9728" max="9728" width="11.85546875" customWidth="1"/>
    <col min="9729" max="9730" width="13" customWidth="1"/>
    <col min="9731" max="9731" width="12.28515625" customWidth="1"/>
    <col min="9732" max="9732" width="19" customWidth="1"/>
    <col min="9733" max="9734" width="13.7109375" customWidth="1"/>
    <col min="9735" max="9735" width="17.42578125" customWidth="1"/>
    <col min="9736" max="9736" width="19.42578125" customWidth="1"/>
    <col min="9737" max="9737" width="23.42578125" customWidth="1"/>
    <col min="9978" max="9978" width="5.42578125" customWidth="1"/>
    <col min="9979" max="9979" width="7.85546875" bestFit="1" customWidth="1"/>
    <col min="9980" max="9980" width="13.140625" bestFit="1" customWidth="1"/>
    <col min="9981" max="9981" width="8.42578125" bestFit="1" customWidth="1"/>
    <col min="9982" max="9982" width="13.140625" bestFit="1" customWidth="1"/>
    <col min="9983" max="9983" width="13.5703125" customWidth="1"/>
    <col min="9984" max="9984" width="11.85546875" customWidth="1"/>
    <col min="9985" max="9986" width="13" customWidth="1"/>
    <col min="9987" max="9987" width="12.28515625" customWidth="1"/>
    <col min="9988" max="9988" width="19" customWidth="1"/>
    <col min="9989" max="9990" width="13.7109375" customWidth="1"/>
    <col min="9991" max="9991" width="17.42578125" customWidth="1"/>
    <col min="9992" max="9992" width="19.42578125" customWidth="1"/>
    <col min="9993" max="9993" width="23.42578125" customWidth="1"/>
    <col min="10234" max="10234" width="5.42578125" customWidth="1"/>
    <col min="10235" max="10235" width="7.85546875" bestFit="1" customWidth="1"/>
    <col min="10236" max="10236" width="13.140625" bestFit="1" customWidth="1"/>
    <col min="10237" max="10237" width="8.42578125" bestFit="1" customWidth="1"/>
    <col min="10238" max="10238" width="13.140625" bestFit="1" customWidth="1"/>
    <col min="10239" max="10239" width="13.5703125" customWidth="1"/>
    <col min="10240" max="10240" width="11.85546875" customWidth="1"/>
    <col min="10241" max="10242" width="13" customWidth="1"/>
    <col min="10243" max="10243" width="12.28515625" customWidth="1"/>
    <col min="10244" max="10244" width="19" customWidth="1"/>
    <col min="10245" max="10246" width="13.7109375" customWidth="1"/>
    <col min="10247" max="10247" width="17.42578125" customWidth="1"/>
    <col min="10248" max="10248" width="19.42578125" customWidth="1"/>
    <col min="10249" max="10249" width="23.42578125" customWidth="1"/>
    <col min="10490" max="10490" width="5.42578125" customWidth="1"/>
    <col min="10491" max="10491" width="7.85546875" bestFit="1" customWidth="1"/>
    <col min="10492" max="10492" width="13.140625" bestFit="1" customWidth="1"/>
    <col min="10493" max="10493" width="8.42578125" bestFit="1" customWidth="1"/>
    <col min="10494" max="10494" width="13.140625" bestFit="1" customWidth="1"/>
    <col min="10495" max="10495" width="13.5703125" customWidth="1"/>
    <col min="10496" max="10496" width="11.85546875" customWidth="1"/>
    <col min="10497" max="10498" width="13" customWidth="1"/>
    <col min="10499" max="10499" width="12.28515625" customWidth="1"/>
    <col min="10500" max="10500" width="19" customWidth="1"/>
    <col min="10501" max="10502" width="13.7109375" customWidth="1"/>
    <col min="10503" max="10503" width="17.42578125" customWidth="1"/>
    <col min="10504" max="10504" width="19.42578125" customWidth="1"/>
    <col min="10505" max="10505" width="23.42578125" customWidth="1"/>
    <col min="10746" max="10746" width="5.42578125" customWidth="1"/>
    <col min="10747" max="10747" width="7.85546875" bestFit="1" customWidth="1"/>
    <col min="10748" max="10748" width="13.140625" bestFit="1" customWidth="1"/>
    <col min="10749" max="10749" width="8.42578125" bestFit="1" customWidth="1"/>
    <col min="10750" max="10750" width="13.140625" bestFit="1" customWidth="1"/>
    <col min="10751" max="10751" width="13.5703125" customWidth="1"/>
    <col min="10752" max="10752" width="11.85546875" customWidth="1"/>
    <col min="10753" max="10754" width="13" customWidth="1"/>
    <col min="10755" max="10755" width="12.28515625" customWidth="1"/>
    <col min="10756" max="10756" width="19" customWidth="1"/>
    <col min="10757" max="10758" width="13.7109375" customWidth="1"/>
    <col min="10759" max="10759" width="17.42578125" customWidth="1"/>
    <col min="10760" max="10760" width="19.42578125" customWidth="1"/>
    <col min="10761" max="10761" width="23.42578125" customWidth="1"/>
    <col min="11002" max="11002" width="5.42578125" customWidth="1"/>
    <col min="11003" max="11003" width="7.85546875" bestFit="1" customWidth="1"/>
    <col min="11004" max="11004" width="13.140625" bestFit="1" customWidth="1"/>
    <col min="11005" max="11005" width="8.42578125" bestFit="1" customWidth="1"/>
    <col min="11006" max="11006" width="13.140625" bestFit="1" customWidth="1"/>
    <col min="11007" max="11007" width="13.5703125" customWidth="1"/>
    <col min="11008" max="11008" width="11.85546875" customWidth="1"/>
    <col min="11009" max="11010" width="13" customWidth="1"/>
    <col min="11011" max="11011" width="12.28515625" customWidth="1"/>
    <col min="11012" max="11012" width="19" customWidth="1"/>
    <col min="11013" max="11014" width="13.7109375" customWidth="1"/>
    <col min="11015" max="11015" width="17.42578125" customWidth="1"/>
    <col min="11016" max="11016" width="19.42578125" customWidth="1"/>
    <col min="11017" max="11017" width="23.42578125" customWidth="1"/>
    <col min="11258" max="11258" width="5.42578125" customWidth="1"/>
    <col min="11259" max="11259" width="7.85546875" bestFit="1" customWidth="1"/>
    <col min="11260" max="11260" width="13.140625" bestFit="1" customWidth="1"/>
    <col min="11261" max="11261" width="8.42578125" bestFit="1" customWidth="1"/>
    <col min="11262" max="11262" width="13.140625" bestFit="1" customWidth="1"/>
    <col min="11263" max="11263" width="13.5703125" customWidth="1"/>
    <col min="11264" max="11264" width="11.85546875" customWidth="1"/>
    <col min="11265" max="11266" width="13" customWidth="1"/>
    <col min="11267" max="11267" width="12.28515625" customWidth="1"/>
    <col min="11268" max="11268" width="19" customWidth="1"/>
    <col min="11269" max="11270" width="13.7109375" customWidth="1"/>
    <col min="11271" max="11271" width="17.42578125" customWidth="1"/>
    <col min="11272" max="11272" width="19.42578125" customWidth="1"/>
    <col min="11273" max="11273" width="23.42578125" customWidth="1"/>
    <col min="11514" max="11514" width="5.42578125" customWidth="1"/>
    <col min="11515" max="11515" width="7.85546875" bestFit="1" customWidth="1"/>
    <col min="11516" max="11516" width="13.140625" bestFit="1" customWidth="1"/>
    <col min="11517" max="11517" width="8.42578125" bestFit="1" customWidth="1"/>
    <col min="11518" max="11518" width="13.140625" bestFit="1" customWidth="1"/>
    <col min="11519" max="11519" width="13.5703125" customWidth="1"/>
    <col min="11520" max="11520" width="11.85546875" customWidth="1"/>
    <col min="11521" max="11522" width="13" customWidth="1"/>
    <col min="11523" max="11523" width="12.28515625" customWidth="1"/>
    <col min="11524" max="11524" width="19" customWidth="1"/>
    <col min="11525" max="11526" width="13.7109375" customWidth="1"/>
    <col min="11527" max="11527" width="17.42578125" customWidth="1"/>
    <col min="11528" max="11528" width="19.42578125" customWidth="1"/>
    <col min="11529" max="11529" width="23.42578125" customWidth="1"/>
    <col min="11770" max="11770" width="5.42578125" customWidth="1"/>
    <col min="11771" max="11771" width="7.85546875" bestFit="1" customWidth="1"/>
    <col min="11772" max="11772" width="13.140625" bestFit="1" customWidth="1"/>
    <col min="11773" max="11773" width="8.42578125" bestFit="1" customWidth="1"/>
    <col min="11774" max="11774" width="13.140625" bestFit="1" customWidth="1"/>
    <col min="11775" max="11775" width="13.5703125" customWidth="1"/>
    <col min="11776" max="11776" width="11.85546875" customWidth="1"/>
    <col min="11777" max="11778" width="13" customWidth="1"/>
    <col min="11779" max="11779" width="12.28515625" customWidth="1"/>
    <col min="11780" max="11780" width="19" customWidth="1"/>
    <col min="11781" max="11782" width="13.7109375" customWidth="1"/>
    <col min="11783" max="11783" width="17.42578125" customWidth="1"/>
    <col min="11784" max="11784" width="19.42578125" customWidth="1"/>
    <col min="11785" max="11785" width="23.42578125" customWidth="1"/>
    <col min="12026" max="12026" width="5.42578125" customWidth="1"/>
    <col min="12027" max="12027" width="7.85546875" bestFit="1" customWidth="1"/>
    <col min="12028" max="12028" width="13.140625" bestFit="1" customWidth="1"/>
    <col min="12029" max="12029" width="8.42578125" bestFit="1" customWidth="1"/>
    <col min="12030" max="12030" width="13.140625" bestFit="1" customWidth="1"/>
    <col min="12031" max="12031" width="13.5703125" customWidth="1"/>
    <col min="12032" max="12032" width="11.85546875" customWidth="1"/>
    <col min="12033" max="12034" width="13" customWidth="1"/>
    <col min="12035" max="12035" width="12.28515625" customWidth="1"/>
    <col min="12036" max="12036" width="19" customWidth="1"/>
    <col min="12037" max="12038" width="13.7109375" customWidth="1"/>
    <col min="12039" max="12039" width="17.42578125" customWidth="1"/>
    <col min="12040" max="12040" width="19.42578125" customWidth="1"/>
    <col min="12041" max="12041" width="23.42578125" customWidth="1"/>
    <col min="12282" max="12282" width="5.42578125" customWidth="1"/>
    <col min="12283" max="12283" width="7.85546875" bestFit="1" customWidth="1"/>
    <col min="12284" max="12284" width="13.140625" bestFit="1" customWidth="1"/>
    <col min="12285" max="12285" width="8.42578125" bestFit="1" customWidth="1"/>
    <col min="12286" max="12286" width="13.140625" bestFit="1" customWidth="1"/>
    <col min="12287" max="12287" width="13.5703125" customWidth="1"/>
    <col min="12288" max="12288" width="11.85546875" customWidth="1"/>
    <col min="12289" max="12290" width="13" customWidth="1"/>
    <col min="12291" max="12291" width="12.28515625" customWidth="1"/>
    <col min="12292" max="12292" width="19" customWidth="1"/>
    <col min="12293" max="12294" width="13.7109375" customWidth="1"/>
    <col min="12295" max="12295" width="17.42578125" customWidth="1"/>
    <col min="12296" max="12296" width="19.42578125" customWidth="1"/>
    <col min="12297" max="12297" width="23.42578125" customWidth="1"/>
    <col min="12538" max="12538" width="5.42578125" customWidth="1"/>
    <col min="12539" max="12539" width="7.85546875" bestFit="1" customWidth="1"/>
    <col min="12540" max="12540" width="13.140625" bestFit="1" customWidth="1"/>
    <col min="12541" max="12541" width="8.42578125" bestFit="1" customWidth="1"/>
    <col min="12542" max="12542" width="13.140625" bestFit="1" customWidth="1"/>
    <col min="12543" max="12543" width="13.5703125" customWidth="1"/>
    <col min="12544" max="12544" width="11.85546875" customWidth="1"/>
    <col min="12545" max="12546" width="13" customWidth="1"/>
    <col min="12547" max="12547" width="12.28515625" customWidth="1"/>
    <col min="12548" max="12548" width="19" customWidth="1"/>
    <col min="12549" max="12550" width="13.7109375" customWidth="1"/>
    <col min="12551" max="12551" width="17.42578125" customWidth="1"/>
    <col min="12552" max="12552" width="19.42578125" customWidth="1"/>
    <col min="12553" max="12553" width="23.42578125" customWidth="1"/>
    <col min="12794" max="12794" width="5.42578125" customWidth="1"/>
    <col min="12795" max="12795" width="7.85546875" bestFit="1" customWidth="1"/>
    <col min="12796" max="12796" width="13.140625" bestFit="1" customWidth="1"/>
    <col min="12797" max="12797" width="8.42578125" bestFit="1" customWidth="1"/>
    <col min="12798" max="12798" width="13.140625" bestFit="1" customWidth="1"/>
    <col min="12799" max="12799" width="13.5703125" customWidth="1"/>
    <col min="12800" max="12800" width="11.85546875" customWidth="1"/>
    <col min="12801" max="12802" width="13" customWidth="1"/>
    <col min="12803" max="12803" width="12.28515625" customWidth="1"/>
    <col min="12804" max="12804" width="19" customWidth="1"/>
    <col min="12805" max="12806" width="13.7109375" customWidth="1"/>
    <col min="12807" max="12807" width="17.42578125" customWidth="1"/>
    <col min="12808" max="12808" width="19.42578125" customWidth="1"/>
    <col min="12809" max="12809" width="23.42578125" customWidth="1"/>
    <col min="13050" max="13050" width="5.42578125" customWidth="1"/>
    <col min="13051" max="13051" width="7.85546875" bestFit="1" customWidth="1"/>
    <col min="13052" max="13052" width="13.140625" bestFit="1" customWidth="1"/>
    <col min="13053" max="13053" width="8.42578125" bestFit="1" customWidth="1"/>
    <col min="13054" max="13054" width="13.140625" bestFit="1" customWidth="1"/>
    <col min="13055" max="13055" width="13.5703125" customWidth="1"/>
    <col min="13056" max="13056" width="11.85546875" customWidth="1"/>
    <col min="13057" max="13058" width="13" customWidth="1"/>
    <col min="13059" max="13059" width="12.28515625" customWidth="1"/>
    <col min="13060" max="13060" width="19" customWidth="1"/>
    <col min="13061" max="13062" width="13.7109375" customWidth="1"/>
    <col min="13063" max="13063" width="17.42578125" customWidth="1"/>
    <col min="13064" max="13064" width="19.42578125" customWidth="1"/>
    <col min="13065" max="13065" width="23.42578125" customWidth="1"/>
    <col min="13306" max="13306" width="5.42578125" customWidth="1"/>
    <col min="13307" max="13307" width="7.85546875" bestFit="1" customWidth="1"/>
    <col min="13308" max="13308" width="13.140625" bestFit="1" customWidth="1"/>
    <col min="13309" max="13309" width="8.42578125" bestFit="1" customWidth="1"/>
    <col min="13310" max="13310" width="13.140625" bestFit="1" customWidth="1"/>
    <col min="13311" max="13311" width="13.5703125" customWidth="1"/>
    <col min="13312" max="13312" width="11.85546875" customWidth="1"/>
    <col min="13313" max="13314" width="13" customWidth="1"/>
    <col min="13315" max="13315" width="12.28515625" customWidth="1"/>
    <col min="13316" max="13316" width="19" customWidth="1"/>
    <col min="13317" max="13318" width="13.7109375" customWidth="1"/>
    <col min="13319" max="13319" width="17.42578125" customWidth="1"/>
    <col min="13320" max="13320" width="19.42578125" customWidth="1"/>
    <col min="13321" max="13321" width="23.42578125" customWidth="1"/>
    <col min="13562" max="13562" width="5.42578125" customWidth="1"/>
    <col min="13563" max="13563" width="7.85546875" bestFit="1" customWidth="1"/>
    <col min="13564" max="13564" width="13.140625" bestFit="1" customWidth="1"/>
    <col min="13565" max="13565" width="8.42578125" bestFit="1" customWidth="1"/>
    <col min="13566" max="13566" width="13.140625" bestFit="1" customWidth="1"/>
    <col min="13567" max="13567" width="13.5703125" customWidth="1"/>
    <col min="13568" max="13568" width="11.85546875" customWidth="1"/>
    <col min="13569" max="13570" width="13" customWidth="1"/>
    <col min="13571" max="13571" width="12.28515625" customWidth="1"/>
    <col min="13572" max="13572" width="19" customWidth="1"/>
    <col min="13573" max="13574" width="13.7109375" customWidth="1"/>
    <col min="13575" max="13575" width="17.42578125" customWidth="1"/>
    <col min="13576" max="13576" width="19.42578125" customWidth="1"/>
    <col min="13577" max="13577" width="23.42578125" customWidth="1"/>
    <col min="13818" max="13818" width="5.42578125" customWidth="1"/>
    <col min="13819" max="13819" width="7.85546875" bestFit="1" customWidth="1"/>
    <col min="13820" max="13820" width="13.140625" bestFit="1" customWidth="1"/>
    <col min="13821" max="13821" width="8.42578125" bestFit="1" customWidth="1"/>
    <col min="13822" max="13822" width="13.140625" bestFit="1" customWidth="1"/>
    <col min="13823" max="13823" width="13.5703125" customWidth="1"/>
    <col min="13824" max="13824" width="11.85546875" customWidth="1"/>
    <col min="13825" max="13826" width="13" customWidth="1"/>
    <col min="13827" max="13827" width="12.28515625" customWidth="1"/>
    <col min="13828" max="13828" width="19" customWidth="1"/>
    <col min="13829" max="13830" width="13.7109375" customWidth="1"/>
    <col min="13831" max="13831" width="17.42578125" customWidth="1"/>
    <col min="13832" max="13832" width="19.42578125" customWidth="1"/>
    <col min="13833" max="13833" width="23.42578125" customWidth="1"/>
    <col min="14074" max="14074" width="5.42578125" customWidth="1"/>
    <col min="14075" max="14075" width="7.85546875" bestFit="1" customWidth="1"/>
    <col min="14076" max="14076" width="13.140625" bestFit="1" customWidth="1"/>
    <col min="14077" max="14077" width="8.42578125" bestFit="1" customWidth="1"/>
    <col min="14078" max="14078" width="13.140625" bestFit="1" customWidth="1"/>
    <col min="14079" max="14079" width="13.5703125" customWidth="1"/>
    <col min="14080" max="14080" width="11.85546875" customWidth="1"/>
    <col min="14081" max="14082" width="13" customWidth="1"/>
    <col min="14083" max="14083" width="12.28515625" customWidth="1"/>
    <col min="14084" max="14084" width="19" customWidth="1"/>
    <col min="14085" max="14086" width="13.7109375" customWidth="1"/>
    <col min="14087" max="14087" width="17.42578125" customWidth="1"/>
    <col min="14088" max="14088" width="19.42578125" customWidth="1"/>
    <col min="14089" max="14089" width="23.42578125" customWidth="1"/>
    <col min="14330" max="14330" width="5.42578125" customWidth="1"/>
    <col min="14331" max="14331" width="7.85546875" bestFit="1" customWidth="1"/>
    <col min="14332" max="14332" width="13.140625" bestFit="1" customWidth="1"/>
    <col min="14333" max="14333" width="8.42578125" bestFit="1" customWidth="1"/>
    <col min="14334" max="14334" width="13.140625" bestFit="1" customWidth="1"/>
    <col min="14335" max="14335" width="13.5703125" customWidth="1"/>
    <col min="14336" max="14336" width="11.85546875" customWidth="1"/>
    <col min="14337" max="14338" width="13" customWidth="1"/>
    <col min="14339" max="14339" width="12.28515625" customWidth="1"/>
    <col min="14340" max="14340" width="19" customWidth="1"/>
    <col min="14341" max="14342" width="13.7109375" customWidth="1"/>
    <col min="14343" max="14343" width="17.42578125" customWidth="1"/>
    <col min="14344" max="14344" width="19.42578125" customWidth="1"/>
    <col min="14345" max="14345" width="23.42578125" customWidth="1"/>
    <col min="14586" max="14586" width="5.42578125" customWidth="1"/>
    <col min="14587" max="14587" width="7.85546875" bestFit="1" customWidth="1"/>
    <col min="14588" max="14588" width="13.140625" bestFit="1" customWidth="1"/>
    <col min="14589" max="14589" width="8.42578125" bestFit="1" customWidth="1"/>
    <col min="14590" max="14590" width="13.140625" bestFit="1" customWidth="1"/>
    <col min="14591" max="14591" width="13.5703125" customWidth="1"/>
    <col min="14592" max="14592" width="11.85546875" customWidth="1"/>
    <col min="14593" max="14594" width="13" customWidth="1"/>
    <col min="14595" max="14595" width="12.28515625" customWidth="1"/>
    <col min="14596" max="14596" width="19" customWidth="1"/>
    <col min="14597" max="14598" width="13.7109375" customWidth="1"/>
    <col min="14599" max="14599" width="17.42578125" customWidth="1"/>
    <col min="14600" max="14600" width="19.42578125" customWidth="1"/>
    <col min="14601" max="14601" width="23.42578125" customWidth="1"/>
    <col min="14842" max="14842" width="5.42578125" customWidth="1"/>
    <col min="14843" max="14843" width="7.85546875" bestFit="1" customWidth="1"/>
    <col min="14844" max="14844" width="13.140625" bestFit="1" customWidth="1"/>
    <col min="14845" max="14845" width="8.42578125" bestFit="1" customWidth="1"/>
    <col min="14846" max="14846" width="13.140625" bestFit="1" customWidth="1"/>
    <col min="14847" max="14847" width="13.5703125" customWidth="1"/>
    <col min="14848" max="14848" width="11.85546875" customWidth="1"/>
    <col min="14849" max="14850" width="13" customWidth="1"/>
    <col min="14851" max="14851" width="12.28515625" customWidth="1"/>
    <col min="14852" max="14852" width="19" customWidth="1"/>
    <col min="14853" max="14854" width="13.7109375" customWidth="1"/>
    <col min="14855" max="14855" width="17.42578125" customWidth="1"/>
    <col min="14856" max="14856" width="19.42578125" customWidth="1"/>
    <col min="14857" max="14857" width="23.42578125" customWidth="1"/>
    <col min="15098" max="15098" width="5.42578125" customWidth="1"/>
    <col min="15099" max="15099" width="7.85546875" bestFit="1" customWidth="1"/>
    <col min="15100" max="15100" width="13.140625" bestFit="1" customWidth="1"/>
    <col min="15101" max="15101" width="8.42578125" bestFit="1" customWidth="1"/>
    <col min="15102" max="15102" width="13.140625" bestFit="1" customWidth="1"/>
    <col min="15103" max="15103" width="13.5703125" customWidth="1"/>
    <col min="15104" max="15104" width="11.85546875" customWidth="1"/>
    <col min="15105" max="15106" width="13" customWidth="1"/>
    <col min="15107" max="15107" width="12.28515625" customWidth="1"/>
    <col min="15108" max="15108" width="19" customWidth="1"/>
    <col min="15109" max="15110" width="13.7109375" customWidth="1"/>
    <col min="15111" max="15111" width="17.42578125" customWidth="1"/>
    <col min="15112" max="15112" width="19.42578125" customWidth="1"/>
    <col min="15113" max="15113" width="23.42578125" customWidth="1"/>
    <col min="15354" max="15354" width="5.42578125" customWidth="1"/>
    <col min="15355" max="15355" width="7.85546875" bestFit="1" customWidth="1"/>
    <col min="15356" max="15356" width="13.140625" bestFit="1" customWidth="1"/>
    <col min="15357" max="15357" width="8.42578125" bestFit="1" customWidth="1"/>
    <col min="15358" max="15358" width="13.140625" bestFit="1" customWidth="1"/>
    <col min="15359" max="15359" width="13.5703125" customWidth="1"/>
    <col min="15360" max="15360" width="11.85546875" customWidth="1"/>
    <col min="15361" max="15362" width="13" customWidth="1"/>
    <col min="15363" max="15363" width="12.28515625" customWidth="1"/>
    <col min="15364" max="15364" width="19" customWidth="1"/>
    <col min="15365" max="15366" width="13.7109375" customWidth="1"/>
    <col min="15367" max="15367" width="17.42578125" customWidth="1"/>
    <col min="15368" max="15368" width="19.42578125" customWidth="1"/>
    <col min="15369" max="15369" width="23.42578125" customWidth="1"/>
    <col min="15610" max="15610" width="5.42578125" customWidth="1"/>
    <col min="15611" max="15611" width="7.85546875" bestFit="1" customWidth="1"/>
    <col min="15612" max="15612" width="13.140625" bestFit="1" customWidth="1"/>
    <col min="15613" max="15613" width="8.42578125" bestFit="1" customWidth="1"/>
    <col min="15614" max="15614" width="13.140625" bestFit="1" customWidth="1"/>
    <col min="15615" max="15615" width="13.5703125" customWidth="1"/>
    <col min="15616" max="15616" width="11.85546875" customWidth="1"/>
    <col min="15617" max="15618" width="13" customWidth="1"/>
    <col min="15619" max="15619" width="12.28515625" customWidth="1"/>
    <col min="15620" max="15620" width="19" customWidth="1"/>
    <col min="15621" max="15622" width="13.7109375" customWidth="1"/>
    <col min="15623" max="15623" width="17.42578125" customWidth="1"/>
    <col min="15624" max="15624" width="19.42578125" customWidth="1"/>
    <col min="15625" max="15625" width="23.42578125" customWidth="1"/>
    <col min="15866" max="15866" width="5.42578125" customWidth="1"/>
    <col min="15867" max="15867" width="7.85546875" bestFit="1" customWidth="1"/>
    <col min="15868" max="15868" width="13.140625" bestFit="1" customWidth="1"/>
    <col min="15869" max="15869" width="8.42578125" bestFit="1" customWidth="1"/>
    <col min="15870" max="15870" width="13.140625" bestFit="1" customWidth="1"/>
    <col min="15871" max="15871" width="13.5703125" customWidth="1"/>
    <col min="15872" max="15872" width="11.85546875" customWidth="1"/>
    <col min="15873" max="15874" width="13" customWidth="1"/>
    <col min="15875" max="15875" width="12.28515625" customWidth="1"/>
    <col min="15876" max="15876" width="19" customWidth="1"/>
    <col min="15877" max="15878" width="13.7109375" customWidth="1"/>
    <col min="15879" max="15879" width="17.42578125" customWidth="1"/>
    <col min="15880" max="15880" width="19.42578125" customWidth="1"/>
    <col min="15881" max="15881" width="23.42578125" customWidth="1"/>
    <col min="16122" max="16122" width="5.42578125" customWidth="1"/>
    <col min="16123" max="16123" width="7.85546875" bestFit="1" customWidth="1"/>
    <col min="16124" max="16124" width="13.140625" bestFit="1" customWidth="1"/>
    <col min="16125" max="16125" width="8.42578125" bestFit="1" customWidth="1"/>
    <col min="16126" max="16126" width="13.140625" bestFit="1" customWidth="1"/>
    <col min="16127" max="16127" width="13.5703125" customWidth="1"/>
    <col min="16128" max="16128" width="11.85546875" customWidth="1"/>
    <col min="16129" max="16130" width="13" customWidth="1"/>
    <col min="16131" max="16131" width="12.28515625" customWidth="1"/>
    <col min="16132" max="16132" width="19" customWidth="1"/>
    <col min="16133" max="16134" width="13.7109375" customWidth="1"/>
    <col min="16135" max="16135" width="17.42578125" customWidth="1"/>
    <col min="16136" max="16136" width="19.42578125" customWidth="1"/>
    <col min="16137" max="16137" width="23.42578125" customWidth="1"/>
  </cols>
  <sheetData>
    <row r="2" spans="2:23" x14ac:dyDescent="0.25">
      <c r="B2" s="121"/>
      <c r="C2" s="119"/>
      <c r="D2" s="119"/>
      <c r="E2" s="119"/>
      <c r="F2" s="119"/>
      <c r="G2" s="120"/>
      <c r="H2" s="120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8"/>
    </row>
    <row r="3" spans="2:23" x14ac:dyDescent="0.25">
      <c r="B3" s="47"/>
      <c r="W3" s="43"/>
    </row>
    <row r="4" spans="2:23" ht="18.75" customHeight="1" x14ac:dyDescent="0.3">
      <c r="B4" s="47"/>
      <c r="C4" s="103"/>
      <c r="D4" s="103"/>
      <c r="E4" s="103"/>
      <c r="F4" s="103"/>
      <c r="G4" s="117"/>
      <c r="H4" s="117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43"/>
    </row>
    <row r="5" spans="2:23" ht="18.75" customHeight="1" x14ac:dyDescent="0.3">
      <c r="B5" s="47"/>
      <c r="C5" s="103"/>
      <c r="D5" s="103"/>
      <c r="E5" s="103"/>
      <c r="F5" s="103"/>
      <c r="G5" s="117"/>
      <c r="H5" s="117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43"/>
    </row>
    <row r="6" spans="2:23" ht="18.75" x14ac:dyDescent="0.3">
      <c r="B6" s="128" t="s">
        <v>93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</row>
    <row r="7" spans="2:23" ht="15.75" x14ac:dyDescent="0.25">
      <c r="B7" s="131" t="s">
        <v>92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3"/>
    </row>
    <row r="8" spans="2:23" ht="15.75" x14ac:dyDescent="0.25">
      <c r="B8" s="134" t="s">
        <v>91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6"/>
    </row>
    <row r="9" spans="2:23" ht="20.25" x14ac:dyDescent="0.3">
      <c r="B9" s="47"/>
      <c r="C9" s="116"/>
      <c r="D9" s="116"/>
      <c r="E9" s="116"/>
      <c r="F9" s="116"/>
      <c r="G9" s="116"/>
      <c r="H9" s="116"/>
      <c r="I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43"/>
    </row>
    <row r="10" spans="2:23" s="105" customFormat="1" ht="20.25" x14ac:dyDescent="0.25">
      <c r="B10" s="115"/>
      <c r="C10" s="110"/>
      <c r="D10" s="108" t="s">
        <v>90</v>
      </c>
      <c r="E10" s="114">
        <v>45107</v>
      </c>
      <c r="F10" s="113"/>
      <c r="G10" s="109"/>
      <c r="H10" s="108" t="s">
        <v>89</v>
      </c>
      <c r="I10" s="126" t="s">
        <v>88</v>
      </c>
      <c r="J10" s="126"/>
      <c r="K10" s="108" t="s">
        <v>87</v>
      </c>
      <c r="L10" s="112" t="s">
        <v>86</v>
      </c>
      <c r="M10" s="111"/>
      <c r="N10" s="108" t="s">
        <v>85</v>
      </c>
      <c r="O10" s="107" t="s">
        <v>44</v>
      </c>
      <c r="P10" s="110"/>
      <c r="Q10" s="108" t="s">
        <v>84</v>
      </c>
      <c r="R10" s="107" t="s">
        <v>83</v>
      </c>
      <c r="S10" s="109"/>
      <c r="T10" s="108" t="s">
        <v>82</v>
      </c>
      <c r="U10" s="107" t="s">
        <v>42</v>
      </c>
      <c r="W10" s="106"/>
    </row>
    <row r="11" spans="2:23" ht="6" customHeight="1" x14ac:dyDescent="0.3">
      <c r="B11" s="47"/>
      <c r="D11" s="96"/>
      <c r="E11" s="104"/>
      <c r="F11" s="103"/>
      <c r="G11" s="97"/>
      <c r="H11" s="96"/>
      <c r="I11" s="102"/>
      <c r="K11" s="96"/>
      <c r="L11" s="101"/>
      <c r="M11" s="100"/>
      <c r="N11" s="100"/>
      <c r="O11" s="96"/>
      <c r="P11" s="99"/>
      <c r="R11" s="96"/>
      <c r="S11" s="98"/>
      <c r="T11" s="97"/>
      <c r="U11" s="97"/>
      <c r="V11" s="96"/>
      <c r="W11" s="43"/>
    </row>
    <row r="12" spans="2:23" ht="19.5" customHeight="1" x14ac:dyDescent="0.25">
      <c r="B12" s="47"/>
      <c r="C12" s="31"/>
      <c r="D12" s="31"/>
      <c r="E12" s="31"/>
      <c r="F12" s="31"/>
      <c r="I12" s="31"/>
      <c r="J12" s="31"/>
      <c r="K12" s="31"/>
      <c r="L12" s="31"/>
      <c r="M12" s="31"/>
      <c r="N12" s="31"/>
      <c r="P12" s="95"/>
      <c r="Q12" s="95"/>
      <c r="R12" s="95"/>
      <c r="S12" s="95"/>
      <c r="V12" s="94" t="s">
        <v>81</v>
      </c>
      <c r="W12" s="43"/>
    </row>
    <row r="13" spans="2:23" ht="21" customHeight="1" x14ac:dyDescent="0.25">
      <c r="B13" s="47"/>
      <c r="C13" s="139" t="s">
        <v>80</v>
      </c>
      <c r="D13" s="140"/>
      <c r="E13" s="140"/>
      <c r="F13" s="140"/>
      <c r="G13" s="140"/>
      <c r="H13" s="140"/>
      <c r="I13" s="140"/>
      <c r="J13" s="140"/>
      <c r="K13" s="140"/>
      <c r="L13" s="137" t="s">
        <v>79</v>
      </c>
      <c r="M13" s="141" t="s">
        <v>78</v>
      </c>
      <c r="N13" s="137" t="s">
        <v>77</v>
      </c>
      <c r="O13" s="137" t="s">
        <v>76</v>
      </c>
      <c r="P13" s="137" t="s">
        <v>75</v>
      </c>
      <c r="Q13" s="137" t="s">
        <v>74</v>
      </c>
      <c r="R13" s="137" t="s">
        <v>73</v>
      </c>
      <c r="S13" s="137" t="s">
        <v>72</v>
      </c>
      <c r="T13" s="137" t="s">
        <v>71</v>
      </c>
      <c r="U13" s="137" t="s">
        <v>70</v>
      </c>
      <c r="V13" s="137" t="s">
        <v>69</v>
      </c>
      <c r="W13" s="43"/>
    </row>
    <row r="14" spans="2:23" ht="31.5" x14ac:dyDescent="0.25">
      <c r="B14" s="50"/>
      <c r="C14" s="93" t="s">
        <v>68</v>
      </c>
      <c r="D14" s="93" t="s">
        <v>67</v>
      </c>
      <c r="E14" s="93" t="s">
        <v>66</v>
      </c>
      <c r="F14" s="93" t="s">
        <v>65</v>
      </c>
      <c r="G14" s="93" t="s">
        <v>64</v>
      </c>
      <c r="H14" s="93" t="s">
        <v>63</v>
      </c>
      <c r="I14" s="91" t="s">
        <v>62</v>
      </c>
      <c r="J14" s="91" t="s">
        <v>61</v>
      </c>
      <c r="K14" s="92" t="s">
        <v>60</v>
      </c>
      <c r="L14" s="138"/>
      <c r="M14" s="142"/>
      <c r="N14" s="138"/>
      <c r="O14" s="138"/>
      <c r="P14" s="138"/>
      <c r="Q14" s="138"/>
      <c r="R14" s="138"/>
      <c r="S14" s="138"/>
      <c r="T14" s="138"/>
      <c r="U14" s="138"/>
      <c r="V14" s="138"/>
      <c r="W14" s="48"/>
    </row>
    <row r="15" spans="2:23" s="42" customFormat="1" ht="48.75" x14ac:dyDescent="0.25">
      <c r="B15" s="47"/>
      <c r="C15" s="77" t="s">
        <v>59</v>
      </c>
      <c r="D15" s="77"/>
      <c r="E15" s="77" t="s">
        <v>43</v>
      </c>
      <c r="F15" s="77" t="s">
        <v>42</v>
      </c>
      <c r="G15" s="77" t="s">
        <v>39</v>
      </c>
      <c r="H15" s="77" t="s">
        <v>39</v>
      </c>
      <c r="I15" s="77" t="s">
        <v>41</v>
      </c>
      <c r="J15" s="77" t="s">
        <v>40</v>
      </c>
      <c r="K15" s="76" t="s">
        <v>39</v>
      </c>
      <c r="L15" s="73"/>
      <c r="M15" s="82" t="s">
        <v>58</v>
      </c>
      <c r="N15" s="81">
        <v>44925</v>
      </c>
      <c r="O15" s="81">
        <v>44955</v>
      </c>
      <c r="P15" s="78">
        <v>4488644.58</v>
      </c>
      <c r="Q15" s="70">
        <v>0</v>
      </c>
      <c r="R15" s="78">
        <v>4488644.58</v>
      </c>
      <c r="S15" s="90">
        <f>897728.91+2130266.93</f>
        <v>3027995.8400000003</v>
      </c>
      <c r="T15" s="89" t="s">
        <v>57</v>
      </c>
      <c r="U15" s="78">
        <f t="shared" ref="U15:U21" si="0">R15-S15</f>
        <v>1460648.7399999998</v>
      </c>
      <c r="V15" s="84"/>
      <c r="W15" s="43"/>
    </row>
    <row r="16" spans="2:23" ht="48.75" x14ac:dyDescent="0.25">
      <c r="B16" s="47"/>
      <c r="C16" s="75" t="s">
        <v>44</v>
      </c>
      <c r="D16" s="75"/>
      <c r="E16" s="75" t="s">
        <v>43</v>
      </c>
      <c r="F16" s="77" t="s">
        <v>49</v>
      </c>
      <c r="G16" s="77" t="s">
        <v>39</v>
      </c>
      <c r="H16" s="77" t="s">
        <v>39</v>
      </c>
      <c r="I16" s="77" t="s">
        <v>41</v>
      </c>
      <c r="J16" s="77" t="s">
        <v>40</v>
      </c>
      <c r="K16" s="76" t="s">
        <v>39</v>
      </c>
      <c r="L16" s="73"/>
      <c r="M16" s="82" t="s">
        <v>56</v>
      </c>
      <c r="N16" s="81">
        <v>44890</v>
      </c>
      <c r="O16" s="81">
        <v>44951</v>
      </c>
      <c r="P16" s="80">
        <v>4183682.11</v>
      </c>
      <c r="Q16" s="79">
        <v>968744.08</v>
      </c>
      <c r="R16" s="80">
        <f t="shared" ref="R16:R21" si="1">P16+Q16</f>
        <v>5152426.1899999995</v>
      </c>
      <c r="S16" s="88">
        <f>836736.42+2160014.92+2147856.52</f>
        <v>5144607.8599999994</v>
      </c>
      <c r="T16" s="79" t="s">
        <v>55</v>
      </c>
      <c r="U16" s="78">
        <f t="shared" si="0"/>
        <v>7818.3300000000745</v>
      </c>
      <c r="V16" s="84"/>
      <c r="W16" s="43"/>
    </row>
    <row r="17" spans="2:23" ht="60.75" x14ac:dyDescent="0.25">
      <c r="B17" s="47"/>
      <c r="C17" s="75" t="s">
        <v>44</v>
      </c>
      <c r="D17" s="75"/>
      <c r="E17" s="75" t="s">
        <v>43</v>
      </c>
      <c r="F17" s="77" t="s">
        <v>49</v>
      </c>
      <c r="G17" s="77" t="s">
        <v>39</v>
      </c>
      <c r="H17" s="77" t="s">
        <v>39</v>
      </c>
      <c r="I17" s="77" t="s">
        <v>41</v>
      </c>
      <c r="J17" s="77" t="s">
        <v>40</v>
      </c>
      <c r="K17" s="76" t="s">
        <v>39</v>
      </c>
      <c r="L17" s="73"/>
      <c r="M17" s="82" t="s">
        <v>54</v>
      </c>
      <c r="N17" s="87">
        <v>44840</v>
      </c>
      <c r="O17" s="87">
        <v>45008</v>
      </c>
      <c r="P17" s="79">
        <v>2176080.23</v>
      </c>
      <c r="Q17" s="79">
        <v>517350.05</v>
      </c>
      <c r="R17" s="80">
        <f t="shared" si="1"/>
        <v>2693430.28</v>
      </c>
      <c r="S17" s="86">
        <f>435216+1357094.93+541686.35</f>
        <v>2333997.2799999998</v>
      </c>
      <c r="T17" s="79" t="s">
        <v>53</v>
      </c>
      <c r="U17" s="78">
        <f t="shared" si="0"/>
        <v>359433</v>
      </c>
      <c r="V17" s="84"/>
      <c r="W17" s="43"/>
    </row>
    <row r="18" spans="2:23" ht="78.75" x14ac:dyDescent="0.25">
      <c r="B18" s="47"/>
      <c r="C18" s="75" t="s">
        <v>44</v>
      </c>
      <c r="D18" s="75"/>
      <c r="E18" s="75" t="s">
        <v>43</v>
      </c>
      <c r="F18" s="77" t="s">
        <v>49</v>
      </c>
      <c r="G18" s="77" t="s">
        <v>39</v>
      </c>
      <c r="H18" s="77" t="s">
        <v>39</v>
      </c>
      <c r="I18" s="77" t="s">
        <v>41</v>
      </c>
      <c r="J18" s="77" t="s">
        <v>40</v>
      </c>
      <c r="K18" s="76" t="s">
        <v>39</v>
      </c>
      <c r="L18" s="73"/>
      <c r="M18" s="82" t="s">
        <v>52</v>
      </c>
      <c r="N18" s="81">
        <v>44645</v>
      </c>
      <c r="O18" s="81">
        <v>44664</v>
      </c>
      <c r="P18" s="80">
        <v>1759028.51</v>
      </c>
      <c r="Q18" s="70">
        <v>0</v>
      </c>
      <c r="R18" s="80">
        <f t="shared" si="1"/>
        <v>1759028.51</v>
      </c>
      <c r="S18" s="80">
        <v>1759028.51</v>
      </c>
      <c r="T18" s="79" t="s">
        <v>51</v>
      </c>
      <c r="U18" s="78">
        <f t="shared" si="0"/>
        <v>0</v>
      </c>
      <c r="V18" s="84" t="s">
        <v>50</v>
      </c>
      <c r="W18" s="43"/>
    </row>
    <row r="19" spans="2:23" ht="72.75" x14ac:dyDescent="0.25">
      <c r="B19" s="47"/>
      <c r="C19" s="75" t="s">
        <v>44</v>
      </c>
      <c r="D19" s="75"/>
      <c r="E19" s="75" t="s">
        <v>43</v>
      </c>
      <c r="F19" s="77" t="s">
        <v>49</v>
      </c>
      <c r="G19" s="77" t="s">
        <v>39</v>
      </c>
      <c r="H19" s="77" t="s">
        <v>39</v>
      </c>
      <c r="I19" s="77" t="s">
        <v>41</v>
      </c>
      <c r="J19" s="77" t="s">
        <v>40</v>
      </c>
      <c r="K19" s="76" t="s">
        <v>39</v>
      </c>
      <c r="L19" s="73"/>
      <c r="M19" s="82" t="s">
        <v>48</v>
      </c>
      <c r="N19" s="81">
        <v>44923</v>
      </c>
      <c r="O19" s="81">
        <v>45059</v>
      </c>
      <c r="P19" s="80">
        <v>1675834.45</v>
      </c>
      <c r="Q19" s="79">
        <v>354046.56</v>
      </c>
      <c r="R19" s="80">
        <f t="shared" si="1"/>
        <v>2029881.01</v>
      </c>
      <c r="S19" s="85">
        <f>789440.7+335166.88</f>
        <v>1124607.58</v>
      </c>
      <c r="T19" s="79" t="s">
        <v>47</v>
      </c>
      <c r="U19" s="78">
        <f t="shared" si="0"/>
        <v>905273.42999999993</v>
      </c>
      <c r="V19" s="84"/>
      <c r="W19" s="43"/>
    </row>
    <row r="20" spans="2:23" ht="84.75" x14ac:dyDescent="0.25">
      <c r="B20" s="47"/>
      <c r="C20" s="75" t="s">
        <v>44</v>
      </c>
      <c r="D20" s="75"/>
      <c r="E20" s="75" t="s">
        <v>43</v>
      </c>
      <c r="F20" s="77" t="s">
        <v>42</v>
      </c>
      <c r="G20" s="77" t="s">
        <v>39</v>
      </c>
      <c r="H20" s="77" t="s">
        <v>39</v>
      </c>
      <c r="I20" s="77" t="s">
        <v>41</v>
      </c>
      <c r="J20" s="77" t="s">
        <v>40</v>
      </c>
      <c r="K20" s="76" t="s">
        <v>39</v>
      </c>
      <c r="L20" s="73"/>
      <c r="M20" s="82" t="s">
        <v>46</v>
      </c>
      <c r="N20" s="81">
        <v>44992</v>
      </c>
      <c r="O20" s="83">
        <v>45040</v>
      </c>
      <c r="P20" s="80">
        <v>2734059.29</v>
      </c>
      <c r="Q20" s="70"/>
      <c r="R20" s="80">
        <f t="shared" si="1"/>
        <v>2734059.29</v>
      </c>
      <c r="S20" s="79">
        <v>790892.45</v>
      </c>
      <c r="T20" s="79" t="s">
        <v>45</v>
      </c>
      <c r="U20" s="78">
        <f t="shared" si="0"/>
        <v>1943166.84</v>
      </c>
      <c r="V20" s="68"/>
      <c r="W20" s="43"/>
    </row>
    <row r="21" spans="2:23" ht="72.75" x14ac:dyDescent="0.25">
      <c r="B21" s="47"/>
      <c r="C21" s="75" t="s">
        <v>44</v>
      </c>
      <c r="D21" s="75"/>
      <c r="E21" s="75" t="s">
        <v>43</v>
      </c>
      <c r="F21" s="77" t="s">
        <v>42</v>
      </c>
      <c r="G21" s="77" t="s">
        <v>39</v>
      </c>
      <c r="H21" s="77" t="s">
        <v>39</v>
      </c>
      <c r="I21" s="77" t="s">
        <v>41</v>
      </c>
      <c r="J21" s="77" t="s">
        <v>40</v>
      </c>
      <c r="K21" s="76" t="s">
        <v>39</v>
      </c>
      <c r="L21" s="73"/>
      <c r="M21" s="82" t="s">
        <v>38</v>
      </c>
      <c r="N21" s="81">
        <v>45055</v>
      </c>
      <c r="O21" s="72"/>
      <c r="P21" s="80">
        <v>1530513.17</v>
      </c>
      <c r="Q21" s="70"/>
      <c r="R21" s="79">
        <f t="shared" si="1"/>
        <v>1530513.17</v>
      </c>
      <c r="S21" s="70"/>
      <c r="T21" s="79" t="s">
        <v>37</v>
      </c>
      <c r="U21" s="78">
        <f t="shared" si="0"/>
        <v>1530513.17</v>
      </c>
      <c r="V21" s="68"/>
      <c r="W21" s="43"/>
    </row>
    <row r="22" spans="2:23" ht="15.75" x14ac:dyDescent="0.25">
      <c r="B22" s="47"/>
      <c r="C22" s="75"/>
      <c r="D22" s="75"/>
      <c r="E22" s="75"/>
      <c r="F22" s="77"/>
      <c r="G22" s="77"/>
      <c r="H22" s="77"/>
      <c r="I22" s="77"/>
      <c r="J22" s="77"/>
      <c r="K22" s="76"/>
      <c r="L22" s="73"/>
      <c r="M22" s="73"/>
      <c r="N22" s="72"/>
      <c r="O22" s="72"/>
      <c r="P22" s="71"/>
      <c r="Q22" s="70"/>
      <c r="R22" s="70"/>
      <c r="S22" s="70"/>
      <c r="T22" s="70"/>
      <c r="U22" s="69"/>
      <c r="V22" s="68"/>
      <c r="W22" s="43"/>
    </row>
    <row r="23" spans="2:23" ht="15.75" x14ac:dyDescent="0.25">
      <c r="B23" s="47"/>
      <c r="C23" s="75"/>
      <c r="D23" s="75"/>
      <c r="E23" s="75"/>
      <c r="F23" s="77"/>
      <c r="G23" s="77"/>
      <c r="H23" s="77"/>
      <c r="I23" s="77"/>
      <c r="J23" s="77"/>
      <c r="K23" s="76"/>
      <c r="L23" s="73"/>
      <c r="M23" s="73"/>
      <c r="N23" s="72"/>
      <c r="O23" s="72"/>
      <c r="P23" s="71"/>
      <c r="Q23" s="70"/>
      <c r="R23" s="70"/>
      <c r="S23" s="70"/>
      <c r="T23" s="70"/>
      <c r="U23" s="69"/>
      <c r="V23" s="68"/>
      <c r="W23" s="43"/>
    </row>
    <row r="24" spans="2:23" ht="15.75" x14ac:dyDescent="0.25">
      <c r="B24" s="47"/>
      <c r="C24" s="75"/>
      <c r="D24" s="75"/>
      <c r="E24" s="75"/>
      <c r="F24" s="75"/>
      <c r="G24" s="75"/>
      <c r="H24" s="75"/>
      <c r="I24" s="75"/>
      <c r="J24" s="75"/>
      <c r="K24" s="74"/>
      <c r="L24" s="73"/>
      <c r="M24" s="73"/>
      <c r="N24" s="72"/>
      <c r="O24" s="72"/>
      <c r="P24" s="71"/>
      <c r="Q24" s="70"/>
      <c r="R24" s="70"/>
      <c r="S24" s="70"/>
      <c r="T24" s="70"/>
      <c r="U24" s="69"/>
      <c r="V24" s="68"/>
      <c r="W24" s="43"/>
    </row>
    <row r="25" spans="2:23" ht="15.75" x14ac:dyDescent="0.25">
      <c r="B25" s="47"/>
      <c r="C25" s="75"/>
      <c r="D25" s="75"/>
      <c r="E25" s="75"/>
      <c r="F25" s="75"/>
      <c r="G25" s="75"/>
      <c r="H25" s="75"/>
      <c r="I25" s="75"/>
      <c r="J25" s="75"/>
      <c r="K25" s="74"/>
      <c r="L25" s="73"/>
      <c r="M25" s="73"/>
      <c r="N25" s="72"/>
      <c r="O25" s="72"/>
      <c r="P25" s="71"/>
      <c r="Q25" s="70"/>
      <c r="R25" s="70"/>
      <c r="S25" s="70"/>
      <c r="T25" s="70"/>
      <c r="U25" s="69"/>
      <c r="V25" s="68"/>
      <c r="W25" s="43"/>
    </row>
    <row r="26" spans="2:23" ht="15.75" x14ac:dyDescent="0.25">
      <c r="B26" s="47"/>
      <c r="C26" s="75"/>
      <c r="D26" s="75"/>
      <c r="E26" s="75"/>
      <c r="F26" s="75"/>
      <c r="G26" s="75"/>
      <c r="H26" s="75"/>
      <c r="I26" s="75"/>
      <c r="J26" s="75"/>
      <c r="K26" s="74"/>
      <c r="L26" s="73"/>
      <c r="M26" s="73"/>
      <c r="N26" s="72"/>
      <c r="O26" s="72"/>
      <c r="P26" s="71"/>
      <c r="Q26" s="70"/>
      <c r="R26" s="70"/>
      <c r="S26" s="70"/>
      <c r="T26" s="70"/>
      <c r="U26" s="69"/>
      <c r="V26" s="68"/>
      <c r="W26" s="43"/>
    </row>
    <row r="27" spans="2:23" ht="15.75" x14ac:dyDescent="0.25">
      <c r="B27" s="47"/>
      <c r="C27" s="75"/>
      <c r="D27" s="75"/>
      <c r="E27" s="75"/>
      <c r="F27" s="75"/>
      <c r="G27" s="75"/>
      <c r="H27" s="75"/>
      <c r="I27" s="75"/>
      <c r="J27" s="75"/>
      <c r="K27" s="74"/>
      <c r="L27" s="73"/>
      <c r="M27" s="73"/>
      <c r="N27" s="72"/>
      <c r="O27" s="72"/>
      <c r="P27" s="71"/>
      <c r="Q27" s="70"/>
      <c r="R27" s="70"/>
      <c r="S27" s="70"/>
      <c r="T27" s="70"/>
      <c r="U27" s="69"/>
      <c r="V27" s="68"/>
      <c r="W27" s="43"/>
    </row>
    <row r="28" spans="2:23" ht="15.75" x14ac:dyDescent="0.25">
      <c r="B28" s="47"/>
      <c r="C28" s="75"/>
      <c r="D28" s="75"/>
      <c r="E28" s="75"/>
      <c r="F28" s="75"/>
      <c r="G28" s="75"/>
      <c r="H28" s="75"/>
      <c r="I28" s="75"/>
      <c r="J28" s="75"/>
      <c r="K28" s="74"/>
      <c r="L28" s="73"/>
      <c r="M28" s="73"/>
      <c r="N28" s="72"/>
      <c r="O28" s="72"/>
      <c r="P28" s="71"/>
      <c r="Q28" s="70"/>
      <c r="R28" s="70"/>
      <c r="S28" s="70"/>
      <c r="T28" s="70"/>
      <c r="U28" s="69"/>
      <c r="V28" s="68"/>
      <c r="W28" s="43"/>
    </row>
    <row r="29" spans="2:23" ht="15.75" x14ac:dyDescent="0.25">
      <c r="B29" s="47"/>
      <c r="C29" s="75"/>
      <c r="D29" s="75"/>
      <c r="E29" s="75"/>
      <c r="F29" s="75"/>
      <c r="G29" s="75"/>
      <c r="H29" s="75"/>
      <c r="I29" s="75"/>
      <c r="J29" s="75"/>
      <c r="K29" s="74"/>
      <c r="L29" s="73"/>
      <c r="M29" s="73"/>
      <c r="N29" s="72"/>
      <c r="O29" s="72"/>
      <c r="P29" s="71"/>
      <c r="Q29" s="70"/>
      <c r="R29" s="70"/>
      <c r="S29" s="70"/>
      <c r="T29" s="70"/>
      <c r="U29" s="69"/>
      <c r="V29" s="68"/>
      <c r="W29" s="43"/>
    </row>
    <row r="30" spans="2:23" ht="15.75" x14ac:dyDescent="0.25">
      <c r="B30" s="47"/>
      <c r="C30" s="75"/>
      <c r="D30" s="75"/>
      <c r="E30" s="75"/>
      <c r="F30" s="75"/>
      <c r="G30" s="75"/>
      <c r="H30" s="75"/>
      <c r="I30" s="75"/>
      <c r="J30" s="75"/>
      <c r="K30" s="74"/>
      <c r="L30" s="73"/>
      <c r="M30" s="73"/>
      <c r="N30" s="72"/>
      <c r="O30" s="72"/>
      <c r="P30" s="71"/>
      <c r="Q30" s="70"/>
      <c r="R30" s="70"/>
      <c r="S30" s="70"/>
      <c r="T30" s="70"/>
      <c r="U30" s="69"/>
      <c r="V30" s="68"/>
      <c r="W30" s="43"/>
    </row>
    <row r="31" spans="2:23" ht="15.75" x14ac:dyDescent="0.25">
      <c r="B31" s="47"/>
      <c r="C31" s="75"/>
      <c r="D31" s="75"/>
      <c r="E31" s="75"/>
      <c r="F31" s="75"/>
      <c r="G31" s="75"/>
      <c r="H31" s="75"/>
      <c r="I31" s="75"/>
      <c r="J31" s="75"/>
      <c r="K31" s="74"/>
      <c r="L31" s="73"/>
      <c r="M31" s="73"/>
      <c r="N31" s="72"/>
      <c r="O31" s="72"/>
      <c r="P31" s="71"/>
      <c r="Q31" s="70"/>
      <c r="R31" s="70"/>
      <c r="S31" s="70"/>
      <c r="T31" s="70"/>
      <c r="U31" s="69"/>
      <c r="V31" s="68"/>
      <c r="W31" s="43"/>
    </row>
    <row r="32" spans="2:23" ht="15.75" x14ac:dyDescent="0.25">
      <c r="B32" s="47"/>
      <c r="C32" s="75"/>
      <c r="D32" s="75"/>
      <c r="E32" s="75"/>
      <c r="F32" s="75"/>
      <c r="G32" s="75"/>
      <c r="H32" s="75"/>
      <c r="I32" s="75"/>
      <c r="J32" s="75"/>
      <c r="K32" s="74"/>
      <c r="L32" s="73"/>
      <c r="M32" s="73"/>
      <c r="N32" s="72"/>
      <c r="O32" s="72"/>
      <c r="P32" s="71"/>
      <c r="Q32" s="70"/>
      <c r="R32" s="70"/>
      <c r="S32" s="70"/>
      <c r="T32" s="70"/>
      <c r="U32" s="69"/>
      <c r="V32" s="68"/>
      <c r="W32" s="43"/>
    </row>
    <row r="33" spans="2:23" ht="15.75" x14ac:dyDescent="0.25">
      <c r="B33" s="47"/>
      <c r="C33" s="75"/>
      <c r="D33" s="75"/>
      <c r="E33" s="75"/>
      <c r="F33" s="75"/>
      <c r="G33" s="75"/>
      <c r="H33" s="75"/>
      <c r="I33" s="75"/>
      <c r="J33" s="75"/>
      <c r="K33" s="74"/>
      <c r="L33" s="73"/>
      <c r="M33" s="73"/>
      <c r="N33" s="72"/>
      <c r="O33" s="72"/>
      <c r="P33" s="71"/>
      <c r="Q33" s="70"/>
      <c r="R33" s="70"/>
      <c r="S33" s="70"/>
      <c r="T33" s="70"/>
      <c r="U33" s="69"/>
      <c r="V33" s="68"/>
      <c r="W33" s="43"/>
    </row>
    <row r="34" spans="2:23" ht="15.75" x14ac:dyDescent="0.25">
      <c r="B34" s="47"/>
      <c r="C34" s="67"/>
      <c r="D34" s="66"/>
      <c r="E34" s="66"/>
      <c r="F34" s="64"/>
      <c r="G34" s="66"/>
      <c r="H34" s="65"/>
      <c r="I34" s="65"/>
      <c r="J34" s="64"/>
      <c r="K34" s="63"/>
      <c r="L34" s="63"/>
      <c r="M34" s="63"/>
      <c r="N34" s="62"/>
      <c r="O34" s="62"/>
      <c r="P34" s="61">
        <f>SUM(P15:P33)</f>
        <v>18547842.339999996</v>
      </c>
      <c r="Q34" s="61">
        <f>SUM(Q15:Q33)</f>
        <v>1840140.69</v>
      </c>
      <c r="R34" s="61">
        <f>SUM(R15:R33)</f>
        <v>20387983.030000001</v>
      </c>
      <c r="S34" s="61">
        <f>SUM(S15:S33)</f>
        <v>14181129.519999998</v>
      </c>
      <c r="T34" s="61"/>
      <c r="U34" s="61">
        <f>SUM(U15:U33)</f>
        <v>6206853.5099999998</v>
      </c>
      <c r="V34" s="60"/>
      <c r="W34" s="43"/>
    </row>
    <row r="35" spans="2:23" x14ac:dyDescent="0.25">
      <c r="B35" s="47"/>
      <c r="V35" s="59" t="s">
        <v>36</v>
      </c>
      <c r="W35" s="43"/>
    </row>
    <row r="36" spans="2:23" x14ac:dyDescent="0.25">
      <c r="B36" s="47"/>
      <c r="W36" s="43"/>
    </row>
    <row r="37" spans="2:23" ht="15.75" x14ac:dyDescent="0.25">
      <c r="B37" s="47"/>
      <c r="E37" s="144" t="s">
        <v>35</v>
      </c>
      <c r="F37" s="144"/>
      <c r="G37" s="144"/>
      <c r="H37" s="144"/>
      <c r="I37" s="144"/>
      <c r="J37" s="58"/>
      <c r="K37" s="143" t="s">
        <v>34</v>
      </c>
      <c r="L37" s="143"/>
      <c r="M37" s="143"/>
      <c r="N37" s="143"/>
      <c r="O37" s="143"/>
      <c r="P37" s="58"/>
      <c r="Q37" s="58"/>
      <c r="R37" s="143" t="s">
        <v>33</v>
      </c>
      <c r="S37" s="143"/>
      <c r="T37" s="143"/>
      <c r="U37" s="57"/>
      <c r="W37" s="43"/>
    </row>
    <row r="38" spans="2:23" ht="15.75" x14ac:dyDescent="0.25">
      <c r="B38" s="47"/>
      <c r="E38" s="125" t="s">
        <v>32</v>
      </c>
      <c r="F38" s="125"/>
      <c r="G38" s="125"/>
      <c r="H38" s="125"/>
      <c r="I38" s="125"/>
      <c r="J38" s="34"/>
      <c r="K38" s="125" t="s">
        <v>31</v>
      </c>
      <c r="L38" s="125"/>
      <c r="M38" s="125"/>
      <c r="N38" s="125"/>
      <c r="O38" s="125"/>
      <c r="P38" s="34"/>
      <c r="Q38" s="34"/>
      <c r="R38" s="125" t="s">
        <v>30</v>
      </c>
      <c r="S38" s="125"/>
      <c r="T38" s="125"/>
      <c r="U38" s="49"/>
      <c r="W38" s="43"/>
    </row>
    <row r="39" spans="2:23" ht="21.75" customHeight="1" x14ac:dyDescent="0.25">
      <c r="B39" s="56"/>
      <c r="C39" s="52"/>
      <c r="D39" s="52"/>
      <c r="E39" s="143" t="s">
        <v>29</v>
      </c>
      <c r="F39" s="143"/>
      <c r="G39" s="143"/>
      <c r="H39" s="143"/>
      <c r="I39" s="143"/>
      <c r="J39" s="34"/>
      <c r="K39" s="143" t="s">
        <v>28</v>
      </c>
      <c r="L39" s="143"/>
      <c r="M39" s="143"/>
      <c r="N39" s="143"/>
      <c r="O39" s="143"/>
      <c r="P39" s="34"/>
      <c r="Q39" s="34"/>
      <c r="R39" s="143" t="s">
        <v>27</v>
      </c>
      <c r="S39" s="143"/>
      <c r="T39" s="143"/>
      <c r="U39" s="55"/>
      <c r="W39" s="54"/>
    </row>
    <row r="40" spans="2:23" s="52" customFormat="1" ht="15.75" x14ac:dyDescent="0.25">
      <c r="B40" s="47"/>
      <c r="C40"/>
      <c r="D40"/>
      <c r="E40" s="125" t="s">
        <v>26</v>
      </c>
      <c r="F40" s="125"/>
      <c r="G40" s="125"/>
      <c r="H40" s="125"/>
      <c r="I40" s="125"/>
      <c r="J40" s="53"/>
      <c r="K40" s="125" t="s">
        <v>25</v>
      </c>
      <c r="L40" s="125"/>
      <c r="M40" s="125"/>
      <c r="N40" s="125"/>
      <c r="O40" s="125"/>
      <c r="P40" s="53"/>
      <c r="Q40" s="53"/>
      <c r="R40" s="125" t="s">
        <v>25</v>
      </c>
      <c r="S40" s="125"/>
      <c r="T40" s="125"/>
      <c r="U40" s="49"/>
      <c r="W40" s="43"/>
    </row>
    <row r="41" spans="2:23" ht="26.25" customHeight="1" x14ac:dyDescent="0.25">
      <c r="B41" s="47"/>
      <c r="C41"/>
      <c r="D41"/>
      <c r="E41" s="127">
        <v>45117</v>
      </c>
      <c r="F41" s="127"/>
      <c r="G41" s="127"/>
      <c r="H41" s="127"/>
      <c r="I41" s="127"/>
      <c r="J41" s="34"/>
      <c r="K41" s="127">
        <v>45117</v>
      </c>
      <c r="L41" s="127"/>
      <c r="M41" s="127"/>
      <c r="N41" s="127"/>
      <c r="O41" s="127"/>
      <c r="P41" s="34"/>
      <c r="Q41" s="34"/>
      <c r="R41" s="127" t="s">
        <v>24</v>
      </c>
      <c r="S41" s="127"/>
      <c r="T41" s="127"/>
      <c r="U41" s="51"/>
      <c r="W41" s="43"/>
    </row>
    <row r="42" spans="2:23" ht="15.75" x14ac:dyDescent="0.25">
      <c r="B42" s="50"/>
      <c r="C42" s="42"/>
      <c r="D42" s="42"/>
      <c r="E42" s="125" t="s">
        <v>23</v>
      </c>
      <c r="F42" s="125"/>
      <c r="G42" s="125"/>
      <c r="H42" s="125"/>
      <c r="I42" s="125"/>
      <c r="J42" s="34"/>
      <c r="K42" s="125" t="s">
        <v>22</v>
      </c>
      <c r="L42" s="125"/>
      <c r="M42" s="125"/>
      <c r="N42" s="125"/>
      <c r="O42" s="125"/>
      <c r="P42" s="34"/>
      <c r="Q42" s="34"/>
      <c r="R42" s="125" t="s">
        <v>21</v>
      </c>
      <c r="S42" s="125"/>
      <c r="T42" s="125"/>
      <c r="U42" s="49"/>
      <c r="W42" s="48"/>
    </row>
    <row r="43" spans="2:23" s="42" customFormat="1" ht="15.75" x14ac:dyDescent="0.25">
      <c r="B43" s="47"/>
      <c r="C43"/>
      <c r="D43"/>
      <c r="E43" s="46"/>
      <c r="F43" s="46"/>
      <c r="G43" s="46"/>
      <c r="H43" s="46"/>
      <c r="I43" s="45"/>
      <c r="J43" s="45"/>
      <c r="K43" s="46"/>
      <c r="L43" s="46"/>
      <c r="M43" s="46"/>
      <c r="N43" s="46"/>
      <c r="O43" s="45"/>
      <c r="P43" s="45"/>
      <c r="Q43" s="45"/>
      <c r="R43" s="45"/>
      <c r="S43" s="44"/>
      <c r="T43" s="44"/>
      <c r="U43" s="44"/>
      <c r="V43" s="44"/>
      <c r="W43" s="43"/>
    </row>
    <row r="44" spans="2:23" x14ac:dyDescent="0.25">
      <c r="B44" s="41"/>
      <c r="C44" s="38"/>
      <c r="D44" s="38"/>
      <c r="E44" s="37"/>
      <c r="F44" s="40"/>
      <c r="G44" s="40"/>
      <c r="H44" s="38"/>
      <c r="I44" s="38"/>
      <c r="J44" s="38"/>
      <c r="K44" s="38"/>
      <c r="L44" s="39"/>
      <c r="M44" s="37"/>
      <c r="N44" s="37"/>
      <c r="O44" s="38"/>
      <c r="P44" s="38"/>
      <c r="Q44" s="37"/>
      <c r="R44" s="37"/>
      <c r="S44" s="37"/>
      <c r="T44" s="37"/>
      <c r="U44" s="37"/>
      <c r="V44" s="37"/>
      <c r="W44" s="36"/>
    </row>
    <row r="45" spans="2:23" x14ac:dyDescent="0.25">
      <c r="C45"/>
      <c r="D45"/>
      <c r="E45"/>
      <c r="F45"/>
      <c r="G45"/>
      <c r="H45"/>
      <c r="I45"/>
      <c r="J45"/>
      <c r="K45"/>
      <c r="L45"/>
      <c r="O45"/>
      <c r="P45"/>
      <c r="Q45"/>
      <c r="R45"/>
      <c r="S45"/>
      <c r="T45"/>
      <c r="U45"/>
      <c r="V45"/>
    </row>
    <row r="46" spans="2:23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2:23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2:23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2:23" x14ac:dyDescent="0.25">
      <c r="C49"/>
      <c r="D49"/>
      <c r="E49"/>
      <c r="I49"/>
      <c r="J49"/>
      <c r="K49"/>
      <c r="L49"/>
    </row>
    <row r="50" spans="2:23" x14ac:dyDescent="0.25">
      <c r="C50"/>
      <c r="D50" s="33"/>
      <c r="E50" s="33"/>
      <c r="F50"/>
      <c r="G50"/>
      <c r="H50"/>
      <c r="I50" s="33"/>
      <c r="J50" s="33"/>
      <c r="K50"/>
      <c r="L50"/>
      <c r="M50"/>
      <c r="N50"/>
      <c r="O50"/>
      <c r="P50"/>
      <c r="Q50"/>
      <c r="R50"/>
      <c r="S50"/>
      <c r="T50"/>
      <c r="U50"/>
      <c r="V50"/>
    </row>
    <row r="51" spans="2:23" x14ac:dyDescent="0.25">
      <c r="C51"/>
      <c r="D51"/>
      <c r="E51"/>
      <c r="I51" s="33"/>
      <c r="J51" s="33"/>
      <c r="K51"/>
      <c r="L51"/>
    </row>
    <row r="52" spans="2:23" x14ac:dyDescent="0.25">
      <c r="B52" s="32"/>
      <c r="C52" s="32"/>
      <c r="D52" s="32"/>
      <c r="E52" s="32"/>
      <c r="F52" s="32"/>
      <c r="G52" s="32"/>
      <c r="H52" s="32"/>
      <c r="I52" s="35"/>
      <c r="J52" s="35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s="32" customFormat="1" x14ac:dyDescent="0.25">
      <c r="B53"/>
      <c r="C53"/>
      <c r="D53"/>
      <c r="E53"/>
      <c r="F53" s="30"/>
      <c r="G53" s="31"/>
      <c r="H53" s="31"/>
      <c r="I53"/>
      <c r="J53"/>
      <c r="K53"/>
      <c r="L53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/>
    </row>
    <row r="54" spans="2:23" x14ac:dyDescent="0.25">
      <c r="B54" s="30"/>
      <c r="G54" s="30"/>
      <c r="H54" s="30"/>
      <c r="W54" s="30"/>
    </row>
    <row r="55" spans="2:23" s="30" customFormat="1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2:23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2:23" x14ac:dyDescent="0.25">
      <c r="C57"/>
      <c r="D57"/>
      <c r="E57"/>
    </row>
    <row r="58" spans="2:23" ht="15.75" x14ac:dyDescent="0.25">
      <c r="C58" s="34"/>
      <c r="D58" s="34"/>
      <c r="E58" s="34"/>
    </row>
    <row r="59" spans="2:23" x14ac:dyDescent="0.2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2:23" s="33" customFormat="1" ht="12.75" x14ac:dyDescent="0.2"/>
    <row r="61" spans="2:23" s="33" customFormat="1" x14ac:dyDescent="0.25">
      <c r="B61"/>
      <c r="C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2:23" x14ac:dyDescent="0.25">
      <c r="C62"/>
      <c r="D62"/>
      <c r="E62"/>
    </row>
    <row r="63" spans="2:23" x14ac:dyDescent="0.2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2:23" s="32" customFormat="1" x14ac:dyDescent="0.25">
      <c r="B64"/>
      <c r="C64"/>
      <c r="D64"/>
      <c r="E64"/>
      <c r="F64" s="30"/>
      <c r="G64" s="31"/>
      <c r="H64" s="31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/>
    </row>
    <row r="65" spans="2:23" x14ac:dyDescent="0.25">
      <c r="B65" s="30"/>
      <c r="G65" s="30"/>
      <c r="H65" s="30"/>
      <c r="W65" s="30"/>
    </row>
    <row r="66" spans="2:23" s="30" customFormat="1" x14ac:dyDescent="0.25">
      <c r="B66"/>
      <c r="G66" s="31"/>
      <c r="H66" s="31"/>
      <c r="W66"/>
    </row>
  </sheetData>
  <sheetProtection formatColumns="0" formatRows="0" insertRows="0"/>
  <mergeCells count="34">
    <mergeCell ref="U13:U14"/>
    <mergeCell ref="N13:N14"/>
    <mergeCell ref="R37:T37"/>
    <mergeCell ref="R38:T38"/>
    <mergeCell ref="R40:T40"/>
    <mergeCell ref="R39:T39"/>
    <mergeCell ref="K37:O37"/>
    <mergeCell ref="E39:I39"/>
    <mergeCell ref="K38:O38"/>
    <mergeCell ref="E40:I40"/>
    <mergeCell ref="T13:T14"/>
    <mergeCell ref="K41:O41"/>
    <mergeCell ref="P13:P14"/>
    <mergeCell ref="O13:O14"/>
    <mergeCell ref="Q13:Q14"/>
    <mergeCell ref="R13:R14"/>
    <mergeCell ref="S13:S14"/>
    <mergeCell ref="E37:I37"/>
    <mergeCell ref="E42:I42"/>
    <mergeCell ref="I10:J10"/>
    <mergeCell ref="R41:T41"/>
    <mergeCell ref="R42:T42"/>
    <mergeCell ref="B6:W6"/>
    <mergeCell ref="B7:W7"/>
    <mergeCell ref="B8:W8"/>
    <mergeCell ref="V13:V14"/>
    <mergeCell ref="C13:K13"/>
    <mergeCell ref="L13:L14"/>
    <mergeCell ref="M13:M14"/>
    <mergeCell ref="E38:I38"/>
    <mergeCell ref="E41:I41"/>
    <mergeCell ref="K42:O42"/>
    <mergeCell ref="K39:O39"/>
    <mergeCell ref="K40:O40"/>
  </mergeCells>
  <printOptions horizontalCentered="1"/>
  <pageMargins left="0" right="0" top="0.15748031496062992" bottom="0.19685039370078741" header="0.11811023622047245" footer="0.11811023622047245"/>
  <pageSetup scale="70" orientation="landscape" r:id="rId1"/>
  <headerFooter>
    <oddFooter>&amp;R&amp;P/&amp;N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02-37 Obras en Proceso</vt:lpstr>
      <vt:lpstr>'02-37 Obras en Proceso'!Área_de_impresión</vt:lpstr>
      <vt:lpstr>Hoja1!Área_de_impresión</vt:lpstr>
      <vt:lpstr>'02-37 Obras en Proceso'!Títulos_a_imprimir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Francisco Frias</cp:lastModifiedBy>
  <cp:lastPrinted>2023-10-11T16:10:13Z</cp:lastPrinted>
  <dcterms:created xsi:type="dcterms:W3CDTF">2022-02-11T20:16:24Z</dcterms:created>
  <dcterms:modified xsi:type="dcterms:W3CDTF">2023-10-18T13:50:37Z</dcterms:modified>
</cp:coreProperties>
</file>