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 FRANCISCO\TRANSP.FEBRERO2024\"/>
    </mc:Choice>
  </mc:AlternateContent>
  <xr:revisionPtr revIDLastSave="0" documentId="8_{752FC67F-C415-4E86-8261-ACD14C6D5BAE}" xr6:coauthVersionLast="47" xr6:coauthVersionMax="47" xr10:uidLastSave="{00000000-0000-0000-0000-000000000000}"/>
  <bookViews>
    <workbookView xWindow="-120" yWindow="-120" windowWidth="24240" windowHeight="13020" xr2:uid="{C99841A1-96CC-4E49-95F8-03327E4EC49A}"/>
  </bookViews>
  <sheets>
    <sheet name="EST. FIN. corte 30112017 Actual" sheetId="1" r:id="rId1"/>
  </sheets>
  <definedNames>
    <definedName name="_xlnm.Print_Area" localSheetId="0">'EST. FIN. corte 30112017 Actual'!$B$1:$E$61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51" i="1" s="1"/>
  <c r="J41" i="1"/>
  <c r="E33" i="1"/>
  <c r="F50" i="1" s="1"/>
  <c r="E32" i="1"/>
  <c r="E31" i="1"/>
  <c r="E29" i="1"/>
  <c r="E23" i="1"/>
</calcChain>
</file>

<file path=xl/sharedStrings.xml><?xml version="1.0" encoding="utf-8"?>
<sst xmlns="http://schemas.openxmlformats.org/spreadsheetml/2006/main" count="54" uniqueCount="54">
  <si>
    <t>MINISTERIO DE LA MUJER</t>
  </si>
  <si>
    <t>BALANCE GENERAL A  29  DE FEBRERO 2024</t>
  </si>
  <si>
    <t>Sistema Integrado de Gestión Financiera</t>
  </si>
  <si>
    <t>Periodo: 2024</t>
  </si>
  <si>
    <t>(VALORES EN RD$)</t>
  </si>
  <si>
    <t>ACTIVOS</t>
  </si>
  <si>
    <t>ACTIVOS CORRIENTES</t>
  </si>
  <si>
    <t>DISPONIBILIDADES</t>
  </si>
  <si>
    <t>A-1</t>
  </si>
  <si>
    <t>CUENTAS POR COBRAR</t>
  </si>
  <si>
    <t>A-2</t>
  </si>
  <si>
    <t>INVENTARIO DE BIENES DE CONSUMO</t>
  </si>
  <si>
    <t>A-3</t>
  </si>
  <si>
    <t>GASTOS PAGADOS ANTICIPADOS LICENCIAS INFORMATICAS</t>
  </si>
  <si>
    <t>A-4</t>
  </si>
  <si>
    <t>GASTOS PAGADOS ANTICIPADOS  OBRAS EN PROCESO</t>
  </si>
  <si>
    <t>A-5</t>
  </si>
  <si>
    <t>GASTOS PAGADOS ANTICIPADOS POLIZA BIENES IMUEBLES</t>
  </si>
  <si>
    <t>GASTOS PAGADOS ANTICIIPADOS DEPOSITOS Y FIANZAS</t>
  </si>
  <si>
    <t>A-6</t>
  </si>
  <si>
    <t>TOTAL ACTIVOS CORRIENTES</t>
  </si>
  <si>
    <t>ACTIVOS NO CORRIENTES</t>
  </si>
  <si>
    <t xml:space="preserve">BIENES EN USO </t>
  </si>
  <si>
    <t>MENOS:</t>
  </si>
  <si>
    <t>DEPRECIACION ACUMULADA</t>
  </si>
  <si>
    <t>TOTAL ACTIVOS NO CORRIENTES (NETO)</t>
  </si>
  <si>
    <t>INVERSIONES PROYECTO AECID</t>
  </si>
  <si>
    <t>OBRAS EN PROCESO</t>
  </si>
  <si>
    <t>A-7</t>
  </si>
  <si>
    <t>TOTAL ACTIVOS</t>
  </si>
  <si>
    <t>PASIVOS</t>
  </si>
  <si>
    <t>PASIVOS CORRIENTES</t>
  </si>
  <si>
    <t>SUELDOS Y JORNALES POR PAGAR</t>
  </si>
  <si>
    <t>A-10</t>
  </si>
  <si>
    <t>OBLIGACIONES AUTORIZADAS PARA PAGOS</t>
  </si>
  <si>
    <t>A-11</t>
  </si>
  <si>
    <t xml:space="preserve">CUENTAS POR PAGAR DEUDA PUBLICA </t>
  </si>
  <si>
    <t>A-12</t>
  </si>
  <si>
    <t>TRANSFERENCIA AL SECTOR PUBLICO POR PAGAR</t>
  </si>
  <si>
    <t>TRANSFERENCIA AL SECTOR AFSL PRIVADO POR PAGAR Y OTRAS INSTITUCIONES</t>
  </si>
  <si>
    <t>A-13</t>
  </si>
  <si>
    <t>OTRAS TRANSFERENCIAS POR PAGAR</t>
  </si>
  <si>
    <t>PASIVOS NO CORRIENTES</t>
  </si>
  <si>
    <t xml:space="preserve">TOTAL PASIVOS </t>
  </si>
  <si>
    <t>PATRIMONIO</t>
  </si>
  <si>
    <t>PATRIMONIO PUBLICO DOMINICANO</t>
  </si>
  <si>
    <t xml:space="preserve">CAPITAL FISCAL </t>
  </si>
  <si>
    <t>TOTAL PASIVOS Y PATRIMONIO</t>
  </si>
  <si>
    <t>PREPARADO POR:</t>
  </si>
  <si>
    <t>REVISADO POR</t>
  </si>
  <si>
    <t>IVELISSE VARGAS S.</t>
  </si>
  <si>
    <t>FELIX DE JESUS RAMIREZ</t>
  </si>
  <si>
    <t>CONTADORA</t>
  </si>
  <si>
    <t>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</si>
</sst>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name val="Arial"/>
      <family val="2"/>
    </font>
    <font>
      <b/>
      <i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u/>
      <sz val="8"/>
      <name val="Aptos Narrow"/>
      <family val="2"/>
      <scheme val="minor"/>
    </font>
    <font>
      <u val="singleAccounting"/>
      <sz val="8"/>
      <name val="Arial"/>
      <family val="2"/>
    </font>
    <font>
      <u val="singleAccounting"/>
      <sz val="8"/>
      <name val="Aptos Narrow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b/>
      <sz val="11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u val="singleAccounting"/>
      <sz val="8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u val="singleAccounting"/>
      <sz val="9"/>
      <name val="Times New Roman"/>
      <family val="1"/>
    </font>
    <font>
      <sz val="9"/>
      <name val="Times New Roman"/>
      <family val="1"/>
    </font>
    <font>
      <b/>
      <u/>
      <sz val="8"/>
      <name val="Times New Roman"/>
      <family val="1"/>
    </font>
    <font>
      <sz val="8"/>
      <color indexed="8"/>
      <name val="Times New Roman"/>
      <family val="1"/>
    </font>
    <font>
      <u val="singleAccounting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/>
    <xf numFmtId="43" fontId="2" fillId="0" borderId="0" xfId="1" applyFont="1" applyFill="1"/>
    <xf numFmtId="0" fontId="3" fillId="0" borderId="0" xfId="2" applyFont="1"/>
    <xf numFmtId="43" fontId="2" fillId="0" borderId="0" xfId="1" applyFont="1" applyFill="1" applyBorder="1"/>
    <xf numFmtId="164" fontId="3" fillId="0" borderId="0" xfId="2" applyNumberFormat="1" applyFont="1"/>
    <xf numFmtId="43" fontId="3" fillId="0" borderId="0" xfId="2" applyNumberFormat="1" applyFont="1"/>
    <xf numFmtId="43" fontId="3" fillId="0" borderId="0" xfId="1" applyFont="1"/>
    <xf numFmtId="43" fontId="3" fillId="0" borderId="0" xfId="1" applyFont="1" applyFill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5" fillId="0" borderId="0" xfId="2" applyFont="1" applyAlignment="1">
      <alignment horizontal="left"/>
    </xf>
    <xf numFmtId="0" fontId="6" fillId="0" borderId="0" xfId="2" applyFont="1"/>
    <xf numFmtId="164" fontId="7" fillId="0" borderId="0" xfId="2" applyNumberFormat="1" applyFont="1"/>
    <xf numFmtId="43" fontId="2" fillId="0" borderId="0" xfId="2" applyNumberFormat="1" applyFont="1"/>
    <xf numFmtId="43" fontId="8" fillId="0" borderId="0" xfId="1" applyFont="1" applyFill="1" applyBorder="1"/>
    <xf numFmtId="0" fontId="5" fillId="0" borderId="0" xfId="2" applyFont="1"/>
    <xf numFmtId="43" fontId="5" fillId="0" borderId="0" xfId="1" applyFont="1" applyFill="1" applyBorder="1"/>
    <xf numFmtId="0" fontId="3" fillId="0" borderId="0" xfId="2" applyFont="1" applyAlignment="1">
      <alignment wrapText="1"/>
    </xf>
    <xf numFmtId="43" fontId="3" fillId="0" borderId="0" xfId="1" applyFont="1" applyFill="1" applyAlignment="1">
      <alignment wrapText="1"/>
    </xf>
    <xf numFmtId="43" fontId="7" fillId="0" borderId="0" xfId="1" applyFont="1" applyFill="1"/>
    <xf numFmtId="43" fontId="9" fillId="0" borderId="0" xfId="1" applyFont="1" applyFill="1"/>
    <xf numFmtId="43" fontId="3" fillId="0" borderId="0" xfId="3" applyFont="1"/>
    <xf numFmtId="43" fontId="10" fillId="0" borderId="0" xfId="2" applyNumberFormat="1" applyFont="1"/>
    <xf numFmtId="43" fontId="11" fillId="0" borderId="0" xfId="1" applyFont="1" applyFill="1" applyBorder="1"/>
    <xf numFmtId="0" fontId="12" fillId="0" borderId="0" xfId="2" applyFont="1"/>
    <xf numFmtId="43" fontId="13" fillId="0" borderId="0" xfId="2" applyNumberFormat="1" applyFont="1" applyAlignment="1">
      <alignment horizontal="right"/>
    </xf>
    <xf numFmtId="43" fontId="2" fillId="0" borderId="0" xfId="1" applyFont="1" applyFill="1" applyAlignment="1">
      <alignment horizontal="left"/>
    </xf>
    <xf numFmtId="43" fontId="14" fillId="0" borderId="0" xfId="1" applyFont="1" applyFill="1" applyBorder="1"/>
    <xf numFmtId="39" fontId="3" fillId="0" borderId="0" xfId="2" applyNumberFormat="1" applyFont="1"/>
    <xf numFmtId="43" fontId="15" fillId="0" borderId="0" xfId="1" applyFont="1"/>
    <xf numFmtId="43" fontId="16" fillId="0" borderId="0" xfId="1" applyFont="1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43" fontId="18" fillId="0" borderId="0" xfId="1" applyFont="1" applyFill="1" applyAlignment="1">
      <alignment horizontal="center"/>
    </xf>
    <xf numFmtId="43" fontId="19" fillId="0" borderId="0" xfId="1" applyFont="1"/>
    <xf numFmtId="4" fontId="19" fillId="0" borderId="0" xfId="2" applyNumberFormat="1" applyFont="1"/>
    <xf numFmtId="0" fontId="19" fillId="0" borderId="0" xfId="2" applyFont="1"/>
    <xf numFmtId="164" fontId="20" fillId="0" borderId="0" xfId="2" applyNumberFormat="1" applyFont="1"/>
    <xf numFmtId="164" fontId="19" fillId="0" borderId="0" xfId="2" applyNumberFormat="1" applyFont="1"/>
    <xf numFmtId="0" fontId="21" fillId="0" borderId="0" xfId="2" applyFont="1" applyAlignment="1">
      <alignment horizontal="left"/>
    </xf>
    <xf numFmtId="43" fontId="21" fillId="0" borderId="0" xfId="1" applyFont="1" applyFill="1" applyAlignment="1">
      <alignment horizontal="center"/>
    </xf>
    <xf numFmtId="43" fontId="22" fillId="0" borderId="0" xfId="1" quotePrefix="1" applyFont="1" applyFill="1" applyAlignment="1" applyProtection="1">
      <alignment horizontal="center"/>
    </xf>
    <xf numFmtId="44" fontId="19" fillId="0" borderId="0" xfId="1" applyNumberFormat="1" applyFont="1" applyFill="1"/>
    <xf numFmtId="0" fontId="18" fillId="0" borderId="0" xfId="2" applyFont="1"/>
    <xf numFmtId="43" fontId="21" fillId="0" borderId="0" xfId="1" applyFont="1" applyFill="1"/>
    <xf numFmtId="0" fontId="21" fillId="0" borderId="0" xfId="2" applyFont="1"/>
    <xf numFmtId="43" fontId="18" fillId="0" borderId="0" xfId="1" applyFont="1" applyFill="1" applyBorder="1"/>
    <xf numFmtId="43" fontId="23" fillId="0" borderId="0" xfId="1" applyFont="1" applyFill="1"/>
    <xf numFmtId="43" fontId="24" fillId="0" borderId="0" xfId="1" applyFont="1" applyFill="1"/>
    <xf numFmtId="0" fontId="25" fillId="0" borderId="0" xfId="2" applyFont="1"/>
    <xf numFmtId="43" fontId="21" fillId="0" borderId="0" xfId="1" applyFont="1" applyFill="1" applyBorder="1"/>
    <xf numFmtId="43" fontId="26" fillId="0" borderId="0" xfId="2" applyNumberFormat="1" applyFont="1" applyAlignment="1">
      <alignment horizontal="right"/>
    </xf>
    <xf numFmtId="49" fontId="26" fillId="0" borderId="0" xfId="2" applyNumberFormat="1" applyFont="1" applyAlignment="1">
      <alignment horizontal="left"/>
    </xf>
    <xf numFmtId="43" fontId="27" fillId="0" borderId="0" xfId="1" applyFont="1" applyFill="1" applyBorder="1"/>
    <xf numFmtId="43" fontId="3" fillId="0" borderId="0" xfId="1" applyFont="1" applyFill="1" applyBorder="1"/>
    <xf numFmtId="0" fontId="9" fillId="0" borderId="0" xfId="2" applyFont="1"/>
  </cellXfs>
  <cellStyles count="4">
    <cellStyle name="Millares" xfId="1" builtinId="3"/>
    <cellStyle name="Millares 2 2 2" xfId="3" xr:uid="{03EFC30E-5217-4A43-8D02-37BD2672AF06}"/>
    <cellStyle name="Normal" xfId="0" builtinId="0"/>
    <cellStyle name="Normal 2" xfId="2" xr:uid="{B9527DDA-D8D3-4136-BCD8-7AC355975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tbn0.google.com/images?q=tbn:ayjX6Bm_mXM9DM:http://www.seescyt.gov.do/Galera%20de%20imgenes%20del%20sitio%20principal/escudo%20nacional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2" name="Picture 1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53859094-FBDE-4117-A6CF-BED2BDC7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3" name="Picture 2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A02F4363-9D7D-4408-A8D4-B6F95E876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2600325</xdr:colOff>
      <xdr:row>0</xdr:row>
      <xdr:rowOff>47625</xdr:rowOff>
    </xdr:from>
    <xdr:ext cx="1104900" cy="790575"/>
    <xdr:pic>
      <xdr:nvPicPr>
        <xdr:cNvPr id="4" name="Imagen 6">
          <a:extLst>
            <a:ext uri="{FF2B5EF4-FFF2-40B4-BE49-F238E27FC236}">
              <a16:creationId xmlns:a16="http://schemas.microsoft.com/office/drawing/2014/main" id="{6BBC5A06-FEA7-45BE-8097-7AB2B0E7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47625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AC61-4636-471B-A702-8789DADD245F}">
  <dimension ref="A1:N105"/>
  <sheetViews>
    <sheetView tabSelected="1" topLeftCell="B1" zoomScaleNormal="100" workbookViewId="0">
      <selection activeCell="F50" sqref="F50"/>
    </sheetView>
  </sheetViews>
  <sheetFormatPr baseColWidth="10" defaultColWidth="9.140625" defaultRowHeight="11.25" x14ac:dyDescent="0.2"/>
  <cols>
    <col min="1" max="1" width="4.28515625" style="3" hidden="1" customWidth="1"/>
    <col min="2" max="2" width="53.42578125" style="3" customWidth="1"/>
    <col min="3" max="3" width="15.28515625" style="8" bestFit="1" customWidth="1"/>
    <col min="4" max="4" width="4.85546875" style="8" customWidth="1"/>
    <col min="5" max="5" width="20" style="8" customWidth="1"/>
    <col min="6" max="6" width="18.42578125" style="3" customWidth="1"/>
    <col min="7" max="7" width="28" style="3" customWidth="1"/>
    <col min="8" max="8" width="31.140625" style="3" customWidth="1"/>
    <col min="9" max="9" width="14.7109375" style="3" customWidth="1"/>
    <col min="10" max="10" width="15.140625" style="3" customWidth="1"/>
    <col min="11" max="11" width="12.85546875" style="3" bestFit="1" customWidth="1"/>
    <col min="12" max="12" width="12.85546875" style="3" customWidth="1"/>
    <col min="13" max="13" width="15.140625" style="3" customWidth="1"/>
    <col min="14" max="14" width="15.28515625" style="3" customWidth="1"/>
    <col min="15" max="257" width="11.42578125" style="3" customWidth="1"/>
    <col min="258" max="16384" width="9.140625" style="3"/>
  </cols>
  <sheetData>
    <row r="1" spans="2:14" x14ac:dyDescent="0.2">
      <c r="B1" s="1"/>
      <c r="C1" s="2"/>
      <c r="D1" s="2"/>
      <c r="E1" s="2"/>
    </row>
    <row r="2" spans="2:14" x14ac:dyDescent="0.2">
      <c r="B2" s="1"/>
      <c r="C2" s="4"/>
      <c r="D2" s="4"/>
      <c r="E2" s="4"/>
      <c r="N2" s="5"/>
    </row>
    <row r="3" spans="2:14" x14ac:dyDescent="0.2">
      <c r="B3" s="1"/>
      <c r="C3" s="4"/>
      <c r="D3" s="4"/>
      <c r="E3" s="4"/>
      <c r="F3" s="6"/>
      <c r="N3" s="5"/>
    </row>
    <row r="4" spans="2:14" x14ac:dyDescent="0.2">
      <c r="B4" s="1"/>
      <c r="C4" s="4"/>
      <c r="D4" s="4"/>
      <c r="E4" s="4"/>
      <c r="F4" s="6"/>
      <c r="N4" s="5"/>
    </row>
    <row r="5" spans="2:14" x14ac:dyDescent="0.2">
      <c r="B5" s="1"/>
      <c r="C5" s="4"/>
      <c r="D5" s="4"/>
      <c r="E5" s="4"/>
      <c r="F5" s="6"/>
      <c r="N5" s="5"/>
    </row>
    <row r="6" spans="2:14" x14ac:dyDescent="0.2">
      <c r="B6" s="1"/>
      <c r="C6" s="4"/>
      <c r="D6" s="4"/>
      <c r="E6" s="4"/>
      <c r="F6" s="6"/>
      <c r="H6" s="7"/>
      <c r="N6" s="5"/>
    </row>
    <row r="7" spans="2:14" x14ac:dyDescent="0.2">
      <c r="B7" s="1"/>
      <c r="C7" s="2"/>
      <c r="D7" s="2"/>
      <c r="E7" s="2"/>
      <c r="H7" s="7"/>
      <c r="I7" s="8"/>
      <c r="J7" s="8"/>
      <c r="L7" s="6"/>
    </row>
    <row r="8" spans="2:14" ht="15.75" x14ac:dyDescent="0.25">
      <c r="B8" s="9" t="s">
        <v>0</v>
      </c>
      <c r="C8" s="9"/>
      <c r="D8" s="9"/>
      <c r="E8" s="9"/>
      <c r="H8" s="6"/>
      <c r="I8" s="8"/>
      <c r="J8" s="8"/>
      <c r="L8" s="6"/>
    </row>
    <row r="9" spans="2:14" x14ac:dyDescent="0.2">
      <c r="B9" s="10" t="s">
        <v>1</v>
      </c>
      <c r="C9" s="10"/>
      <c r="D9" s="10"/>
      <c r="E9" s="10"/>
      <c r="H9" s="8"/>
      <c r="I9" s="8"/>
      <c r="J9" s="8"/>
    </row>
    <row r="10" spans="2:14" x14ac:dyDescent="0.2">
      <c r="B10" s="10" t="s">
        <v>2</v>
      </c>
      <c r="C10" s="10"/>
      <c r="D10" s="10"/>
      <c r="E10" s="10"/>
      <c r="I10" s="8"/>
      <c r="J10" s="8"/>
      <c r="N10" s="5"/>
    </row>
    <row r="11" spans="2:14" x14ac:dyDescent="0.2">
      <c r="B11" s="10" t="s">
        <v>3</v>
      </c>
      <c r="C11" s="10"/>
      <c r="D11" s="10"/>
      <c r="E11" s="10"/>
      <c r="I11" s="8"/>
      <c r="J11" s="8"/>
      <c r="N11" s="5"/>
    </row>
    <row r="12" spans="2:14" x14ac:dyDescent="0.2">
      <c r="B12" s="10" t="s">
        <v>4</v>
      </c>
      <c r="C12" s="10"/>
      <c r="D12" s="10"/>
      <c r="E12" s="10"/>
      <c r="I12" s="8"/>
      <c r="J12" s="8"/>
      <c r="N12" s="5"/>
    </row>
    <row r="13" spans="2:14" x14ac:dyDescent="0.2">
      <c r="B13" s="1"/>
      <c r="C13" s="11"/>
      <c r="D13" s="11"/>
      <c r="E13" s="11"/>
      <c r="F13" s="6"/>
      <c r="I13" s="8"/>
      <c r="J13" s="8"/>
    </row>
    <row r="14" spans="2:14" x14ac:dyDescent="0.2">
      <c r="B14" s="12" t="s">
        <v>5</v>
      </c>
      <c r="C14" s="4"/>
      <c r="D14" s="4"/>
      <c r="E14" s="4"/>
      <c r="J14" s="8"/>
      <c r="N14" s="5"/>
    </row>
    <row r="15" spans="2:14" ht="13.5" x14ac:dyDescent="0.35">
      <c r="B15" s="13" t="s">
        <v>6</v>
      </c>
      <c r="C15" s="4"/>
      <c r="D15" s="4"/>
      <c r="E15" s="4"/>
      <c r="G15" s="7"/>
      <c r="I15" s="5"/>
      <c r="J15" s="5"/>
      <c r="K15" s="6"/>
      <c r="N15" s="14"/>
    </row>
    <row r="16" spans="2:14" x14ac:dyDescent="0.2">
      <c r="B16" s="1" t="s">
        <v>7</v>
      </c>
      <c r="C16" s="8">
        <v>13414345.41</v>
      </c>
      <c r="D16" s="4" t="s">
        <v>8</v>
      </c>
      <c r="F16" s="6"/>
      <c r="G16" s="7"/>
      <c r="I16" s="5"/>
      <c r="J16" s="5"/>
      <c r="K16" s="6"/>
      <c r="N16" s="5"/>
    </row>
    <row r="17" spans="2:14" x14ac:dyDescent="0.2">
      <c r="B17" s="1" t="s">
        <v>9</v>
      </c>
      <c r="C17" s="15">
        <v>17544297.460000001</v>
      </c>
      <c r="D17" s="4" t="s">
        <v>10</v>
      </c>
      <c r="F17" s="6"/>
      <c r="G17" s="6"/>
      <c r="I17" s="5"/>
      <c r="J17" s="5"/>
      <c r="K17" s="5"/>
      <c r="N17" s="8"/>
    </row>
    <row r="18" spans="2:14" x14ac:dyDescent="0.2">
      <c r="B18" s="1" t="s">
        <v>11</v>
      </c>
      <c r="C18" s="4">
        <v>2043065.8199999996</v>
      </c>
      <c r="D18" s="4" t="s">
        <v>12</v>
      </c>
      <c r="F18" s="6"/>
      <c r="G18" s="4"/>
      <c r="I18" s="5"/>
      <c r="J18" s="5"/>
      <c r="N18" s="5"/>
    </row>
    <row r="19" spans="2:14" x14ac:dyDescent="0.2">
      <c r="B19" s="1" t="s">
        <v>13</v>
      </c>
      <c r="C19" s="2">
        <v>2677571.9673553412</v>
      </c>
      <c r="D19" s="2" t="s">
        <v>14</v>
      </c>
      <c r="F19" s="6"/>
      <c r="G19" s="6"/>
      <c r="H19" s="5"/>
      <c r="I19" s="5"/>
      <c r="J19" s="5"/>
      <c r="L19" s="6"/>
    </row>
    <row r="20" spans="2:14" x14ac:dyDescent="0.2">
      <c r="B20" s="1" t="s">
        <v>15</v>
      </c>
      <c r="C20" s="2">
        <v>4349744.9399999995</v>
      </c>
      <c r="D20" s="2" t="s">
        <v>16</v>
      </c>
      <c r="F20" s="6"/>
      <c r="L20" s="6"/>
    </row>
    <row r="21" spans="2:14" x14ac:dyDescent="0.2">
      <c r="B21" s="3" t="s">
        <v>17</v>
      </c>
      <c r="C21" s="8">
        <v>2826313.0246605827</v>
      </c>
      <c r="I21" s="5"/>
      <c r="J21" s="5"/>
      <c r="K21" s="8"/>
      <c r="L21" s="6"/>
      <c r="N21" s="5"/>
    </row>
    <row r="22" spans="2:14" ht="13.5" x14ac:dyDescent="0.35">
      <c r="B22" s="3" t="s">
        <v>18</v>
      </c>
      <c r="C22" s="16">
        <v>7889536.0600000005</v>
      </c>
      <c r="D22" s="8" t="s">
        <v>19</v>
      </c>
      <c r="F22" s="5"/>
      <c r="G22" s="6"/>
      <c r="N22" s="5"/>
    </row>
    <row r="23" spans="2:14" x14ac:dyDescent="0.2">
      <c r="B23" s="17" t="s">
        <v>20</v>
      </c>
      <c r="C23" s="2"/>
      <c r="D23" s="2"/>
      <c r="E23" s="18">
        <f>SUM(C16:C22)</f>
        <v>50744874.682015926</v>
      </c>
      <c r="F23" s="5"/>
      <c r="I23" s="5"/>
      <c r="J23" s="5"/>
      <c r="K23" s="5"/>
    </row>
    <row r="24" spans="2:14" x14ac:dyDescent="0.2">
      <c r="H24" s="8"/>
      <c r="I24" s="8"/>
      <c r="J24" s="8"/>
      <c r="K24" s="8"/>
      <c r="N24" s="8"/>
    </row>
    <row r="25" spans="2:14" x14ac:dyDescent="0.2">
      <c r="B25" s="13" t="s">
        <v>21</v>
      </c>
      <c r="C25" s="4"/>
      <c r="D25" s="4"/>
      <c r="E25" s="4"/>
      <c r="F25" s="5"/>
      <c r="H25" s="5"/>
      <c r="I25" s="5"/>
      <c r="J25" s="5"/>
      <c r="K25" s="5"/>
      <c r="N25" s="8"/>
    </row>
    <row r="26" spans="2:14" ht="14.25" customHeight="1" x14ac:dyDescent="0.2">
      <c r="B26" s="1" t="s">
        <v>22</v>
      </c>
      <c r="C26" s="4">
        <v>307154712.11000001</v>
      </c>
      <c r="D26" s="4"/>
      <c r="E26" s="4"/>
      <c r="H26" s="19"/>
      <c r="I26" s="8"/>
      <c r="J26" s="8"/>
      <c r="K26" s="8"/>
      <c r="L26" s="6"/>
      <c r="M26" s="6"/>
    </row>
    <row r="27" spans="2:14" x14ac:dyDescent="0.2">
      <c r="B27" s="17" t="s">
        <v>23</v>
      </c>
      <c r="C27" s="4"/>
      <c r="D27" s="4"/>
      <c r="E27" s="4"/>
      <c r="H27" s="5"/>
      <c r="I27" s="5"/>
      <c r="J27" s="5"/>
      <c r="K27" s="5"/>
      <c r="M27" s="6"/>
      <c r="N27" s="5"/>
    </row>
    <row r="28" spans="2:14" ht="13.5" x14ac:dyDescent="0.35">
      <c r="B28" s="1" t="s">
        <v>24</v>
      </c>
      <c r="C28" s="16">
        <v>-89435210.760000005</v>
      </c>
      <c r="D28" s="16"/>
      <c r="E28" s="4"/>
      <c r="H28" s="5"/>
      <c r="I28" s="8"/>
      <c r="J28" s="8"/>
      <c r="K28" s="8"/>
    </row>
    <row r="29" spans="2:14" x14ac:dyDescent="0.2">
      <c r="B29" s="17" t="s">
        <v>25</v>
      </c>
      <c r="C29" s="4"/>
      <c r="D29" s="4"/>
      <c r="E29" s="18">
        <f>SUM(C26:C30)</f>
        <v>217719501.35000002</v>
      </c>
      <c r="F29" s="6"/>
      <c r="H29" s="5"/>
      <c r="I29" s="8"/>
      <c r="J29" s="8"/>
      <c r="K29" s="8"/>
      <c r="L29" s="5"/>
      <c r="M29" s="6"/>
    </row>
    <row r="30" spans="2:14" x14ac:dyDescent="0.2">
      <c r="B30" s="1"/>
      <c r="C30" s="4"/>
      <c r="D30" s="4"/>
      <c r="E30" s="4"/>
      <c r="F30" s="6"/>
      <c r="H30" s="20"/>
      <c r="I30" s="8"/>
      <c r="J30" s="8"/>
      <c r="K30" s="8"/>
    </row>
    <row r="31" spans="2:14" ht="13.5" x14ac:dyDescent="0.35">
      <c r="B31" s="3" t="s">
        <v>26</v>
      </c>
      <c r="C31" s="21">
        <v>6778611.2599999998</v>
      </c>
      <c r="D31" s="21"/>
      <c r="E31" s="22">
        <f>C31</f>
        <v>6778611.2599999998</v>
      </c>
      <c r="H31" s="5"/>
      <c r="I31" s="23"/>
      <c r="J31" s="8"/>
      <c r="K31" s="8"/>
    </row>
    <row r="32" spans="2:14" ht="15" x14ac:dyDescent="0.2">
      <c r="B32" s="3" t="s">
        <v>27</v>
      </c>
      <c r="C32" s="8">
        <v>23789677.700000003</v>
      </c>
      <c r="D32" s="8" t="s">
        <v>28</v>
      </c>
      <c r="E32" s="8">
        <f>C32</f>
        <v>23789677.700000003</v>
      </c>
      <c r="F32" s="6"/>
      <c r="G32" s="24"/>
      <c r="I32" s="8"/>
      <c r="J32" s="8"/>
      <c r="K32" s="8"/>
      <c r="L32" s="6"/>
    </row>
    <row r="33" spans="2:13" ht="15" x14ac:dyDescent="0.25">
      <c r="B33" s="17" t="s">
        <v>29</v>
      </c>
      <c r="C33" s="4"/>
      <c r="D33" s="4"/>
      <c r="E33" s="25">
        <f>E23+E29+E31+E32</f>
        <v>299032664.9920159</v>
      </c>
      <c r="F33" s="6"/>
      <c r="I33" s="5"/>
      <c r="J33" s="5"/>
      <c r="K33" s="5"/>
    </row>
    <row r="34" spans="2:13" ht="13.5" x14ac:dyDescent="0.25">
      <c r="B34" s="26" t="s">
        <v>30</v>
      </c>
      <c r="C34" s="4"/>
      <c r="D34" s="4"/>
      <c r="E34" s="4"/>
      <c r="F34" s="8"/>
      <c r="I34" s="5"/>
      <c r="J34" s="5"/>
      <c r="K34" s="5"/>
    </row>
    <row r="35" spans="2:13" x14ac:dyDescent="0.2">
      <c r="B35" s="13" t="s">
        <v>31</v>
      </c>
      <c r="C35" s="4"/>
      <c r="D35" s="4"/>
      <c r="E35" s="18"/>
      <c r="H35" s="5"/>
      <c r="I35" s="8"/>
      <c r="J35" s="8"/>
      <c r="K35" s="8"/>
    </row>
    <row r="36" spans="2:13" x14ac:dyDescent="0.2">
      <c r="B36" s="1"/>
      <c r="C36" s="27"/>
      <c r="D36" s="27"/>
      <c r="E36" s="18"/>
      <c r="F36" s="6"/>
      <c r="I36" s="5"/>
      <c r="J36" s="5"/>
      <c r="K36" s="5"/>
      <c r="L36" s="6"/>
    </row>
    <row r="37" spans="2:13" x14ac:dyDescent="0.2">
      <c r="L37" s="5"/>
    </row>
    <row r="38" spans="2:13" x14ac:dyDescent="0.2">
      <c r="B38" s="1" t="s">
        <v>32</v>
      </c>
      <c r="C38" s="2">
        <v>0</v>
      </c>
      <c r="D38" s="4" t="s">
        <v>33</v>
      </c>
      <c r="I38" s="5"/>
      <c r="J38" s="8"/>
      <c r="K38" s="5"/>
      <c r="L38" s="6"/>
    </row>
    <row r="39" spans="2:13" x14ac:dyDescent="0.2">
      <c r="B39" s="1" t="s">
        <v>34</v>
      </c>
      <c r="C39" s="6">
        <v>14694011.85</v>
      </c>
      <c r="D39" s="4" t="s">
        <v>35</v>
      </c>
      <c r="F39" s="6"/>
      <c r="J39" s="5"/>
    </row>
    <row r="40" spans="2:13" x14ac:dyDescent="0.2">
      <c r="B40" s="1" t="s">
        <v>36</v>
      </c>
      <c r="C40" s="4">
        <v>2850285.61</v>
      </c>
      <c r="D40" s="4" t="s">
        <v>37</v>
      </c>
      <c r="F40" s="6"/>
      <c r="I40" s="5"/>
      <c r="J40" s="5"/>
      <c r="K40" s="5"/>
    </row>
    <row r="41" spans="2:13" x14ac:dyDescent="0.2">
      <c r="B41" s="1" t="s">
        <v>38</v>
      </c>
      <c r="C41" s="27">
        <v>0</v>
      </c>
      <c r="D41" s="4"/>
      <c r="I41" s="5"/>
      <c r="J41" s="5">
        <f>I36+K36</f>
        <v>0</v>
      </c>
      <c r="K41" s="5"/>
      <c r="L41" s="8"/>
    </row>
    <row r="42" spans="2:13" x14ac:dyDescent="0.2">
      <c r="B42" s="1" t="s">
        <v>39</v>
      </c>
      <c r="C42" s="28">
        <v>0</v>
      </c>
      <c r="D42" s="4" t="s">
        <v>40</v>
      </c>
      <c r="F42" s="6"/>
      <c r="H42" s="7"/>
      <c r="I42" s="5"/>
      <c r="J42" s="5"/>
      <c r="L42" s="8"/>
      <c r="M42" s="6"/>
    </row>
    <row r="43" spans="2:13" ht="13.5" x14ac:dyDescent="0.35">
      <c r="B43" s="1" t="s">
        <v>41</v>
      </c>
      <c r="C43" s="16">
        <v>140000</v>
      </c>
      <c r="D43" s="16"/>
      <c r="E43" s="15"/>
      <c r="F43" s="6"/>
      <c r="I43" s="5"/>
      <c r="J43" s="5"/>
      <c r="L43" s="8"/>
    </row>
    <row r="44" spans="2:13" x14ac:dyDescent="0.2">
      <c r="B44" s="13" t="s">
        <v>42</v>
      </c>
      <c r="C44" s="4">
        <v>0</v>
      </c>
      <c r="D44" s="4"/>
      <c r="E44" s="18"/>
      <c r="F44" s="6"/>
      <c r="H44" s="6"/>
      <c r="I44" s="5"/>
      <c r="J44" s="5"/>
      <c r="L44" s="8"/>
    </row>
    <row r="45" spans="2:13" x14ac:dyDescent="0.2">
      <c r="B45" s="1"/>
      <c r="C45" s="1"/>
      <c r="D45" s="1"/>
      <c r="E45" s="18"/>
      <c r="H45" s="6"/>
      <c r="I45" s="5"/>
      <c r="J45" s="5"/>
      <c r="K45" s="8"/>
      <c r="L45" s="5"/>
      <c r="M45" s="5"/>
    </row>
    <row r="46" spans="2:13" ht="13.5" x14ac:dyDescent="0.35">
      <c r="B46" s="17" t="s">
        <v>43</v>
      </c>
      <c r="C46" s="4"/>
      <c r="D46" s="4"/>
      <c r="E46" s="29">
        <f>SUM(C36:C43)</f>
        <v>17684297.460000001</v>
      </c>
      <c r="F46" s="8"/>
      <c r="I46" s="5"/>
      <c r="J46" s="5"/>
    </row>
    <row r="47" spans="2:13" x14ac:dyDescent="0.2">
      <c r="B47" s="17"/>
      <c r="C47" s="4"/>
      <c r="D47" s="4"/>
      <c r="E47" s="18"/>
      <c r="F47" s="5"/>
      <c r="H47" s="5"/>
      <c r="I47" s="5"/>
      <c r="J47" s="5"/>
    </row>
    <row r="48" spans="2:13" x14ac:dyDescent="0.2">
      <c r="B48" s="17" t="s">
        <v>44</v>
      </c>
      <c r="C48" s="4"/>
      <c r="D48" s="4"/>
      <c r="E48" s="4"/>
      <c r="F48" s="30"/>
      <c r="H48" s="6"/>
      <c r="I48" s="5"/>
      <c r="J48" s="5"/>
    </row>
    <row r="49" spans="2:10" x14ac:dyDescent="0.2">
      <c r="B49" s="13" t="s">
        <v>45</v>
      </c>
      <c r="C49" s="4"/>
      <c r="D49" s="4"/>
      <c r="E49" s="18"/>
      <c r="F49" s="8"/>
      <c r="H49" s="6"/>
    </row>
    <row r="50" spans="2:10" x14ac:dyDescent="0.2">
      <c r="B50" s="1" t="s">
        <v>46</v>
      </c>
      <c r="C50" s="18"/>
      <c r="D50" s="18"/>
      <c r="E50" s="18">
        <v>281348367.52999997</v>
      </c>
      <c r="F50" s="5">
        <f>E33-E51</f>
        <v>2.0159482955932617E-3</v>
      </c>
      <c r="G50" s="6"/>
      <c r="H50" s="5"/>
      <c r="I50" s="8"/>
      <c r="J50" s="8"/>
    </row>
    <row r="51" spans="2:10" ht="15" x14ac:dyDescent="0.25">
      <c r="B51" s="17" t="s">
        <v>47</v>
      </c>
      <c r="C51" s="4"/>
      <c r="D51" s="4"/>
      <c r="E51" s="25">
        <f>+E46+E50</f>
        <v>299032664.98999995</v>
      </c>
      <c r="G51" s="6"/>
      <c r="H51" s="5"/>
      <c r="I51" s="5"/>
      <c r="J51" s="5"/>
    </row>
    <row r="52" spans="2:10" x14ac:dyDescent="0.2">
      <c r="B52" s="1"/>
      <c r="C52" s="2"/>
      <c r="D52" s="2"/>
      <c r="E52" s="2"/>
      <c r="F52" s="5"/>
      <c r="G52" s="5"/>
      <c r="J52" s="5"/>
    </row>
    <row r="53" spans="2:10" x14ac:dyDescent="0.2">
      <c r="B53" s="1"/>
      <c r="C53" s="2"/>
      <c r="D53" s="2"/>
      <c r="E53" s="2"/>
      <c r="F53" s="5"/>
      <c r="G53" s="6"/>
      <c r="H53" s="8"/>
      <c r="I53" s="8"/>
    </row>
    <row r="54" spans="2:10" x14ac:dyDescent="0.2">
      <c r="B54" s="1"/>
      <c r="C54" s="4"/>
      <c r="D54" s="4"/>
      <c r="E54" s="4"/>
      <c r="F54" s="5"/>
      <c r="G54" s="5"/>
      <c r="H54" s="5"/>
      <c r="I54" s="5"/>
    </row>
    <row r="55" spans="2:10" x14ac:dyDescent="0.2">
      <c r="B55" s="1" t="s">
        <v>48</v>
      </c>
      <c r="C55" s="4" t="s">
        <v>49</v>
      </c>
      <c r="D55" s="4"/>
      <c r="E55" s="2"/>
      <c r="H55" s="8"/>
      <c r="I55" s="8"/>
    </row>
    <row r="56" spans="2:10" x14ac:dyDescent="0.2">
      <c r="B56" s="1" t="s">
        <v>50</v>
      </c>
      <c r="C56" s="4" t="s">
        <v>51</v>
      </c>
      <c r="D56" s="4"/>
      <c r="E56" s="2"/>
      <c r="F56" s="6"/>
    </row>
    <row r="57" spans="2:10" x14ac:dyDescent="0.2">
      <c r="B57" s="1" t="s">
        <v>52</v>
      </c>
      <c r="C57" s="4" t="s">
        <v>53</v>
      </c>
      <c r="D57" s="4"/>
      <c r="E57" s="2"/>
      <c r="F57" s="8"/>
      <c r="H57" s="8"/>
      <c r="I57" s="8"/>
      <c r="J57" s="8"/>
    </row>
    <row r="58" spans="2:10" x14ac:dyDescent="0.2">
      <c r="B58" s="1"/>
      <c r="C58" s="2"/>
      <c r="D58" s="2"/>
      <c r="E58" s="2"/>
      <c r="H58" s="8"/>
      <c r="I58" s="8"/>
      <c r="J58" s="8"/>
    </row>
    <row r="59" spans="2:10" ht="14.25" x14ac:dyDescent="0.2">
      <c r="B59" s="1"/>
      <c r="C59" s="2"/>
      <c r="D59" s="2"/>
      <c r="E59" s="2"/>
      <c r="F59" s="31"/>
      <c r="H59" s="8"/>
      <c r="I59" s="8"/>
      <c r="J59" s="8"/>
    </row>
    <row r="60" spans="2:10" ht="14.25" x14ac:dyDescent="0.2">
      <c r="F60" s="32"/>
    </row>
    <row r="61" spans="2:10" ht="14.25" x14ac:dyDescent="0.2">
      <c r="F61" s="32"/>
    </row>
    <row r="62" spans="2:10" ht="14.25" x14ac:dyDescent="0.2">
      <c r="F62" s="32"/>
    </row>
    <row r="63" spans="2:10" ht="14.25" x14ac:dyDescent="0.2">
      <c r="F63" s="31"/>
    </row>
    <row r="64" spans="2:10" ht="12.75" customHeight="1" x14ac:dyDescent="0.2">
      <c r="F64" s="31"/>
    </row>
    <row r="65" spans="1:9" ht="14.25" x14ac:dyDescent="0.2">
      <c r="F65" s="31"/>
    </row>
    <row r="66" spans="1:9" ht="14.25" x14ac:dyDescent="0.2">
      <c r="F66" s="31"/>
      <c r="H66" s="8"/>
      <c r="I66" s="8"/>
    </row>
    <row r="67" spans="1:9" ht="14.25" x14ac:dyDescent="0.2">
      <c r="F67" s="31"/>
      <c r="H67" s="5"/>
      <c r="I67" s="5"/>
    </row>
    <row r="68" spans="1:9" ht="12.75" customHeight="1" x14ac:dyDescent="0.2">
      <c r="F68" s="31"/>
    </row>
    <row r="69" spans="1:9" ht="12.75" customHeight="1" x14ac:dyDescent="0.25">
      <c r="A69" s="33"/>
      <c r="B69" s="33"/>
      <c r="C69" s="33"/>
      <c r="D69" s="33"/>
      <c r="E69" s="33"/>
      <c r="F69" s="31"/>
    </row>
    <row r="70" spans="1:9" ht="12.75" customHeight="1" x14ac:dyDescent="0.2">
      <c r="B70" s="34"/>
      <c r="C70" s="34"/>
      <c r="D70" s="34"/>
      <c r="E70" s="34"/>
      <c r="F70" s="31"/>
    </row>
    <row r="71" spans="1:9" ht="14.25" x14ac:dyDescent="0.2">
      <c r="A71" s="34"/>
      <c r="B71" s="34"/>
      <c r="C71" s="34"/>
      <c r="D71" s="34"/>
      <c r="E71" s="34"/>
      <c r="F71" s="31"/>
    </row>
    <row r="72" spans="1:9" ht="14.25" x14ac:dyDescent="0.2">
      <c r="A72" s="35"/>
      <c r="B72" s="35"/>
      <c r="C72" s="35"/>
      <c r="D72" s="35"/>
      <c r="E72" s="35"/>
      <c r="F72" s="31"/>
    </row>
    <row r="73" spans="1:9" ht="14.25" x14ac:dyDescent="0.2">
      <c r="A73" s="34"/>
      <c r="B73" s="34"/>
      <c r="C73" s="34"/>
      <c r="D73" s="34"/>
      <c r="E73" s="34"/>
      <c r="F73" s="31"/>
    </row>
    <row r="74" spans="1:9" ht="14.25" x14ac:dyDescent="0.2">
      <c r="A74" s="34"/>
      <c r="B74" s="34"/>
      <c r="C74" s="34"/>
      <c r="D74" s="34"/>
      <c r="E74" s="34"/>
      <c r="F74" s="32"/>
      <c r="G74" s="6"/>
    </row>
    <row r="75" spans="1:9" s="38" customFormat="1" ht="12" x14ac:dyDescent="0.2">
      <c r="A75" s="3"/>
      <c r="B75" s="34"/>
      <c r="C75" s="34"/>
      <c r="D75" s="34"/>
      <c r="E75" s="34"/>
      <c r="F75" s="36"/>
      <c r="G75" s="37"/>
    </row>
    <row r="76" spans="1:9" s="38" customFormat="1" ht="12" x14ac:dyDescent="0.2">
      <c r="A76" s="3"/>
      <c r="B76" s="34"/>
      <c r="C76" s="34"/>
      <c r="D76" s="34"/>
      <c r="E76" s="34"/>
      <c r="F76" s="39"/>
      <c r="G76" s="37"/>
    </row>
    <row r="77" spans="1:9" s="38" customFormat="1" ht="12" x14ac:dyDescent="0.2">
      <c r="A77" s="3"/>
      <c r="B77" s="34"/>
      <c r="C77" s="34"/>
      <c r="D77" s="34"/>
      <c r="E77" s="34"/>
      <c r="F77" s="40"/>
      <c r="G77" s="37"/>
    </row>
    <row r="78" spans="1:9" s="38" customFormat="1" ht="12.75" x14ac:dyDescent="0.2">
      <c r="A78" s="3"/>
      <c r="B78" s="41"/>
      <c r="C78" s="42"/>
      <c r="D78" s="42"/>
      <c r="E78" s="43"/>
      <c r="F78" s="40"/>
      <c r="G78" s="44"/>
      <c r="H78" s="37"/>
      <c r="I78" s="37"/>
    </row>
    <row r="79" spans="1:9" s="38" customFormat="1" ht="12" x14ac:dyDescent="0.2">
      <c r="A79" s="3"/>
      <c r="B79" s="45"/>
      <c r="C79" s="46"/>
      <c r="D79" s="46"/>
      <c r="E79" s="46"/>
      <c r="F79" s="40"/>
      <c r="G79" s="40"/>
    </row>
    <row r="80" spans="1:9" s="38" customFormat="1" ht="12" x14ac:dyDescent="0.2">
      <c r="B80" s="47"/>
      <c r="C80" s="46"/>
      <c r="D80" s="46"/>
      <c r="E80" s="48"/>
      <c r="F80" s="40"/>
      <c r="G80" s="40"/>
    </row>
    <row r="81" spans="1:11" s="38" customFormat="1" ht="12" x14ac:dyDescent="0.2">
      <c r="E81" s="48"/>
      <c r="F81" s="40"/>
      <c r="G81" s="40"/>
    </row>
    <row r="82" spans="1:11" ht="12" x14ac:dyDescent="0.2">
      <c r="A82" s="38"/>
      <c r="B82" s="47"/>
      <c r="C82" s="38"/>
      <c r="D82" s="38"/>
      <c r="E82" s="46"/>
      <c r="J82" s="8"/>
      <c r="K82" s="8"/>
    </row>
    <row r="83" spans="1:11" ht="14.25" x14ac:dyDescent="0.35">
      <c r="A83" s="38"/>
      <c r="B83" s="47"/>
      <c r="C83" s="38"/>
      <c r="D83" s="38"/>
      <c r="E83" s="49"/>
      <c r="F83" s="5"/>
      <c r="J83" s="8"/>
      <c r="K83" s="8"/>
    </row>
    <row r="84" spans="1:11" ht="12" x14ac:dyDescent="0.2">
      <c r="A84" s="38"/>
      <c r="B84" s="45"/>
      <c r="C84" s="38"/>
      <c r="D84" s="38"/>
      <c r="E84" s="50"/>
      <c r="F84" s="5"/>
      <c r="G84" s="5"/>
      <c r="H84" s="5"/>
      <c r="I84" s="5"/>
      <c r="J84" s="8"/>
      <c r="K84" s="8"/>
    </row>
    <row r="85" spans="1:11" x14ac:dyDescent="0.2">
      <c r="B85" s="51"/>
      <c r="C85" s="46"/>
      <c r="D85" s="46"/>
      <c r="E85" s="46"/>
      <c r="G85" s="6"/>
      <c r="J85" s="8"/>
    </row>
    <row r="86" spans="1:11" x14ac:dyDescent="0.2">
      <c r="B86" s="47"/>
      <c r="C86" s="52"/>
      <c r="D86" s="52"/>
      <c r="E86" s="46"/>
      <c r="F86" s="5"/>
      <c r="J86" s="8"/>
    </row>
    <row r="87" spans="1:11" x14ac:dyDescent="0.2">
      <c r="B87" s="47"/>
      <c r="C87" s="52"/>
      <c r="D87" s="52"/>
      <c r="E87" s="53"/>
      <c r="F87" s="5"/>
    </row>
    <row r="88" spans="1:11" x14ac:dyDescent="0.2">
      <c r="B88" s="54"/>
      <c r="C88" s="52"/>
      <c r="D88" s="52"/>
      <c r="E88" s="46"/>
      <c r="G88" s="6"/>
    </row>
    <row r="89" spans="1:11" x14ac:dyDescent="0.2">
      <c r="B89" s="47"/>
      <c r="C89" s="52"/>
      <c r="D89" s="52"/>
      <c r="E89" s="46"/>
      <c r="F89" s="5"/>
      <c r="G89" s="5"/>
      <c r="J89" s="8"/>
    </row>
    <row r="90" spans="1:11" x14ac:dyDescent="0.2">
      <c r="B90" s="47"/>
      <c r="C90" s="52"/>
      <c r="D90" s="52"/>
      <c r="E90" s="52"/>
    </row>
    <row r="91" spans="1:11" x14ac:dyDescent="0.2">
      <c r="B91" s="47"/>
      <c r="C91" s="52"/>
      <c r="D91" s="52"/>
      <c r="E91" s="52"/>
    </row>
    <row r="92" spans="1:11" x14ac:dyDescent="0.2">
      <c r="B92" s="47"/>
      <c r="C92" s="52"/>
      <c r="D92" s="52"/>
      <c r="E92" s="52"/>
    </row>
    <row r="93" spans="1:11" ht="13.5" x14ac:dyDescent="0.35">
      <c r="B93" s="47"/>
      <c r="C93" s="52"/>
      <c r="D93" s="52"/>
      <c r="E93" s="55"/>
      <c r="F93" s="5"/>
    </row>
    <row r="94" spans="1:11" x14ac:dyDescent="0.2">
      <c r="C94" s="52"/>
      <c r="D94" s="52"/>
      <c r="E94" s="52"/>
      <c r="G94" s="8"/>
    </row>
    <row r="95" spans="1:11" x14ac:dyDescent="0.2">
      <c r="B95" s="47"/>
      <c r="C95" s="52"/>
      <c r="D95" s="52"/>
      <c r="E95" s="52"/>
    </row>
    <row r="96" spans="1:11" x14ac:dyDescent="0.2">
      <c r="C96" s="56"/>
      <c r="D96" s="56"/>
      <c r="E96" s="56"/>
      <c r="G96" s="5"/>
    </row>
    <row r="98" spans="2:7" x14ac:dyDescent="0.2">
      <c r="B98" s="57"/>
      <c r="C98" s="22"/>
      <c r="D98" s="22"/>
      <c r="E98" s="22"/>
    </row>
    <row r="100" spans="2:7" x14ac:dyDescent="0.2">
      <c r="F100" s="8"/>
      <c r="G100" s="5"/>
    </row>
    <row r="101" spans="2:7" x14ac:dyDescent="0.2">
      <c r="F101" s="8"/>
      <c r="G101" s="5"/>
    </row>
    <row r="102" spans="2:7" x14ac:dyDescent="0.2">
      <c r="F102" s="8"/>
      <c r="G102" s="5"/>
    </row>
    <row r="103" spans="2:7" x14ac:dyDescent="0.2">
      <c r="F103" s="8"/>
      <c r="G103" s="5"/>
    </row>
    <row r="104" spans="2:7" x14ac:dyDescent="0.2">
      <c r="F104" s="8"/>
      <c r="G104" s="5"/>
    </row>
    <row r="105" spans="2:7" x14ac:dyDescent="0.2">
      <c r="G105" s="5"/>
    </row>
  </sheetData>
  <mergeCells count="5">
    <mergeCell ref="B8:E8"/>
    <mergeCell ref="B9:E9"/>
    <mergeCell ref="B10:E10"/>
    <mergeCell ref="B11:E11"/>
    <mergeCell ref="B12:E12"/>
  </mergeCells>
  <printOptions horizontalCentered="1"/>
  <pageMargins left="0.65" right="0" top="0.44" bottom="0" header="0.2" footer="0.51181102362204722"/>
  <pageSetup orientation="portrait" r:id="rId1"/>
  <headerFooter alignWithMargins="0"/>
  <rowBreaks count="1" manualBreakCount="1">
    <brk id="6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FIN. corte 30112017 Actual</vt:lpstr>
      <vt:lpstr>'EST. FIN. corte 30112017 Actual'!Área_de_impresión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dcterms:created xsi:type="dcterms:W3CDTF">2024-03-20T20:50:29Z</dcterms:created>
  <dcterms:modified xsi:type="dcterms:W3CDTF">2024-03-20T20:54:49Z</dcterms:modified>
</cp:coreProperties>
</file>