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ujergobdo-my.sharepoint.com/personal/bernardita_minier_mujer_gob_do/Documents/Escritorio/Desktop/TRABAJOS BERNARDITA MINIER 2024/Planes Operativos (POA) 2024/Muestras de POA 2024 para OAI/"/>
    </mc:Choice>
  </mc:AlternateContent>
  <xr:revisionPtr revIDLastSave="182" documentId="8_{FEF38FF5-0788-40EB-BF35-9EC64AA62625}" xr6:coauthVersionLast="47" xr6:coauthVersionMax="47" xr10:uidLastSave="{76095B0F-B4BC-42D0-840B-6E61CB8BB9C6}"/>
  <bookViews>
    <workbookView xWindow="-120" yWindow="-120" windowWidth="20730" windowHeight="11160" tabRatio="900" xr2:uid="{71097FDD-05DE-40E1-9C39-0AB2379DD9E4}"/>
  </bookViews>
  <sheets>
    <sheet name="Programa 11" sheetId="1" r:id="rId1"/>
    <sheet name="Programa 12" sheetId="2" r:id="rId2"/>
    <sheet name="Programa 13" sheetId="3" r:id="rId3"/>
    <sheet name="Programa 15 y 45" sheetId="4" r:id="rId4"/>
    <sheet name="ET" sheetId="7" r:id="rId5"/>
    <sheet name="RRHH" sheetId="8" r:id="rId6"/>
    <sheet name="Comunicaciones" sheetId="9" r:id="rId7"/>
    <sheet name="Jurídica" sheetId="10" r:id="rId8"/>
    <sheet name="Tecnología" sheetId="11" r:id="rId9"/>
    <sheet name="CI-PyD" sheetId="12" r:id="rId10"/>
    <sheet name="DIGC-PyD" sheetId="13" r:id="rId11"/>
    <sheet name="Estadisticas" sheetId="14" r:id="rId12"/>
    <sheet name="PPP-PyD" sheetId="15" r:id="rId13"/>
    <sheet name="GR-PyD" sheetId="16" r:id="rId14"/>
  </sheets>
  <definedNames>
    <definedName name="_xlnm.Print_Titles" localSheetId="1">'Programa 12'!$1:$11</definedName>
    <definedName name="_xlnm.Print_Titles" localSheetId="2">'Programa 13'!$1:$12</definedName>
    <definedName name="_xlnm.Print_Titles" localSheetId="3">'Programa 15 y 45'!$146:$158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14" l="1"/>
  <c r="V21" i="14"/>
  <c r="V18" i="13"/>
  <c r="V18" i="12"/>
  <c r="V61" i="11"/>
  <c r="L13" i="10" l="1"/>
  <c r="L8" i="10"/>
  <c r="G25" i="10"/>
  <c r="G24" i="10"/>
  <c r="C24" i="10"/>
  <c r="G23" i="10"/>
  <c r="G22" i="10"/>
  <c r="G21" i="10"/>
  <c r="G20" i="10"/>
  <c r="G19" i="10"/>
  <c r="G18" i="10"/>
  <c r="G17" i="10"/>
  <c r="V80" i="9" l="1"/>
  <c r="G116" i="7"/>
  <c r="G115" i="7"/>
  <c r="G81" i="7"/>
  <c r="G78" i="7"/>
  <c r="G77"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X171" i="4" l="1"/>
  <c r="Y143" i="4"/>
  <c r="X143" i="4"/>
  <c r="Y105" i="4"/>
  <c r="X65" i="4"/>
  <c r="X79" i="3"/>
  <c r="W79" i="3"/>
  <c r="H72" i="3"/>
  <c r="X49" i="2"/>
  <c r="W49" i="2"/>
  <c r="X73" i="1"/>
  <c r="W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B8" authorId="0" shapeId="0" xr:uid="{743AAA07-C618-4BC3-A2CB-9776D4B6C0B0}">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D8" authorId="0" shapeId="0" xr:uid="{58B2E449-A463-4C70-A02C-C6C95370E7F2}">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E8" authorId="0" shapeId="0" xr:uid="{6B80986E-4BF8-455E-90D0-524628966804}">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F8" authorId="0" shapeId="0" xr:uid="{7A7B2C54-16CC-48B2-A56A-E5569F473B5C}">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G8" authorId="0" shapeId="0" xr:uid="{B9733BB1-C7BD-4C66-8AA6-78372FD249E9}">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H8" authorId="0" shapeId="0" xr:uid="{676B9FD1-EBF4-44A7-8788-66D38E366D65}">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I8" authorId="0" shapeId="0" xr:uid="{A7D97AA2-A1DA-4B8E-9C27-B7E9BEA50F15}">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J8" authorId="0" shapeId="0" xr:uid="{F5B459E5-AFA8-46D1-950A-BD75939009A5}">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K8" authorId="0" shapeId="0" xr:uid="{CD20CC8D-0183-4B25-8FAD-048F3A33330E}">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
Colocar una X o sombrear en azul, según corresponda.</t>
        </r>
      </text>
    </comment>
    <comment ref="W11" authorId="0" shapeId="0" xr:uid="{B0B9DEA7-3CF2-44BC-BDB7-EBFB91B6F982}">
      <text>
        <r>
          <rPr>
            <sz val="16"/>
            <color indexed="81"/>
            <rFont val="Tahoma"/>
            <family val="2"/>
          </rPr>
          <t xml:space="preserve">
Recursos que corresponde al presupuesto general de la nación </t>
        </r>
      </text>
    </comment>
    <comment ref="X11" authorId="0" shapeId="0" xr:uid="{C6D2FEAA-DF93-4962-8DC1-D3CF4560ED9E}">
      <text>
        <r>
          <rPr>
            <sz val="18"/>
            <color indexed="81"/>
            <rFont val="Tahoma"/>
            <family val="2"/>
          </rPr>
          <t xml:space="preserve">Recursos de cooperación internacional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B5" authorId="0" shapeId="0" xr:uid="{17ED6540-2E07-4ADC-91A0-FBD0EC3B8528}">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FC369748-F18F-4070-B428-394C28B25F9E}">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5" authorId="0" shapeId="0" xr:uid="{CF715389-C530-4BB3-898A-7FB0C38C8F50}">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5" authorId="0" shapeId="0" xr:uid="{F293C95D-1605-474C-81BB-0CF613DFEECE}">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672FAD63-5036-4DD5-877A-14E6AA79BADB}">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FCE25023-7187-4DC2-BD33-DB15D9F7EFD8}">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5" authorId="0" shapeId="0" xr:uid="{1280C2F4-B661-4719-8C20-4E69883946E0}">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5" authorId="0" shapeId="0" xr:uid="{800B9FE2-8017-44F4-B25C-D24FB37366A1}">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DF3583C8-3617-464E-9524-B698A4593930}">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F5CAC2B9-3877-4C30-B1E9-A8EBEB7E055D}">
      <text>
        <r>
          <rPr>
            <sz val="11"/>
            <color rgb="FF000000"/>
            <rFont val="Arial"/>
            <family val="2"/>
          </rPr>
          <t xml:space="preserve">
P.P.P</t>
        </r>
        <r>
          <rPr>
            <sz val="15"/>
            <color rgb="FF000000"/>
            <rFont val="Tahoma"/>
            <family val="2"/>
            <charset val="1"/>
          </rPr>
          <t>.:
En esta columna se nombra el producto, según se indica en los ejemplos de productos terminales e intermedios.
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D8" authorId="0" shapeId="0" xr:uid="{E62D08CB-A913-413A-B408-3E313369695A}">
      <text>
        <r>
          <rPr>
            <sz val="11"/>
            <color rgb="FF000000"/>
            <rFont val="Arial"/>
            <family val="2"/>
          </rPr>
          <t xml:space="preserve">P.P.P.:
</t>
        </r>
        <r>
          <rPr>
            <sz val="15"/>
            <color rgb="FF000000"/>
            <rFont val="Tahoma"/>
            <family val="2"/>
            <charset val="1"/>
          </rPr>
          <t>Es un patrón de referencia que se utiliza para medir variables. Ejemplo: Instituciones Asistidas</t>
        </r>
      </text>
    </comment>
    <comment ref="E8" authorId="0" shapeId="0" xr:uid="{530242B9-674C-4506-B904-C52070CCD92C}">
      <text>
        <r>
          <rPr>
            <sz val="11"/>
            <color rgb="FF000000"/>
            <rFont val="Arial"/>
            <family val="2"/>
          </rPr>
          <t xml:space="preserve">P.P.P.:
</t>
        </r>
        <r>
          <rPr>
            <sz val="15"/>
            <color rgb="FF000000"/>
            <rFont val="Tahoma"/>
            <family val="2"/>
            <charset val="1"/>
          </rPr>
          <t>Son los medios o procedimientos que sirven para conocer el estado de los productos. Ejemplo: Listados de asistencia, informes, fotografías, documentos</t>
        </r>
      </text>
    </comment>
    <comment ref="F8" authorId="0" shapeId="0" xr:uid="{D2DFD6C8-3069-4251-AA23-BE31AC3AEFBF}">
      <text>
        <r>
          <rPr>
            <sz val="11"/>
            <color rgb="FF000000"/>
            <rFont val="Arial"/>
            <family val="2"/>
          </rPr>
          <t xml:space="preserve">P.P.P.:
</t>
        </r>
        <r>
          <rPr>
            <sz val="15"/>
            <color rgb="FF000000"/>
            <rFont val="Tahoma"/>
            <family val="2"/>
            <charset val="1"/>
          </rPr>
          <t>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G8" authorId="0" shapeId="0" xr:uid="{F07EBF19-8D44-4C14-BA16-ADE2C300952A}">
      <text>
        <r>
          <rPr>
            <sz val="11"/>
            <color rgb="FF000000"/>
            <rFont val="Arial"/>
            <family val="2"/>
          </rPr>
          <t xml:space="preserve">P.P.P:
</t>
        </r>
        <r>
          <rPr>
            <sz val="15"/>
            <color rgb="FF000000"/>
            <rFont val="Tahoma"/>
            <family val="2"/>
            <charset val="1"/>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H8" authorId="0" shapeId="0" xr:uid="{A64AB913-06CA-470C-A7B8-FA7B8551B0C2}">
      <text>
        <r>
          <rPr>
            <sz val="11"/>
            <color rgb="FF000000"/>
            <rFont val="Arial"/>
            <family val="2"/>
          </rPr>
          <t xml:space="preserve">P.P.P.:
</t>
        </r>
        <r>
          <rPr>
            <sz val="15"/>
            <color rgb="FF000000"/>
            <rFont val="Tahoma"/>
            <family val="2"/>
            <charset val="1"/>
          </rPr>
          <t xml:space="preserve">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I8" authorId="0" shapeId="0" xr:uid="{502BD490-F757-4A1E-9669-1BA2117DAEA4}">
      <text>
        <r>
          <rPr>
            <sz val="11"/>
            <color rgb="FF000000"/>
            <rFont val="Arial"/>
            <family val="2"/>
          </rPr>
          <t xml:space="preserve">P.P.P.:
</t>
        </r>
        <r>
          <rPr>
            <sz val="15"/>
            <color rgb="FF000000"/>
            <rFont val="Tahoma"/>
            <family val="2"/>
            <charset val="1"/>
          </rPr>
          <t xml:space="preserve">Responsables/Involucrados: Se refiere a las áreas internas y/o externas que participaran en el logro de los resultados. Ejemplo: 
Interno:   Dirección de RRHH
Externo: Ministerio de Administración Pública (MAP)
</t>
        </r>
      </text>
    </comment>
    <comment ref="J8" authorId="0" shapeId="0" xr:uid="{BF0AE57D-D574-4DAD-BEF2-34F5BE17D691}">
      <text>
        <r>
          <rPr>
            <sz val="11"/>
            <color rgb="FF000000"/>
            <rFont val="Arial"/>
            <family val="2"/>
          </rPr>
          <t xml:space="preserve">P.P.P:
</t>
        </r>
        <r>
          <rPr>
            <sz val="15"/>
            <color rgb="FF000000"/>
            <rFont val="Tahoma"/>
            <family val="2"/>
            <charset val="1"/>
          </rPr>
          <t>Los riesgos son situaciones futuras o circunstancias que existen fuera del control de la unidad ejecutora, que tendrán un efecto negativo (amenaza) o positivo (oportunidad) y que, si ocurren, pueden afectar la obtención del producto.</t>
        </r>
      </text>
    </comment>
    <comment ref="K8" authorId="0" shapeId="0" xr:uid="{35DAAED9-FAE5-43F2-9751-2DEC550E4A55}">
      <text>
        <r>
          <rPr>
            <sz val="11"/>
            <color rgb="FF000000"/>
            <rFont val="Arial"/>
            <family val="2"/>
          </rPr>
          <t xml:space="preserve">P.P.P.:
</t>
        </r>
        <r>
          <rPr>
            <sz val="15"/>
            <color rgb="FF000000"/>
            <rFont val="Tahoma"/>
            <family val="2"/>
            <charset val="1"/>
          </rPr>
          <t>El cronograma es una herramienta esencial que nos permite conocer el tiempo de duración y/o ejecución de una actividad.
Colocar una X o sombrear en azul, según corresponda.</t>
        </r>
      </text>
    </comment>
    <comment ref="W11" authorId="0" shapeId="0" xr:uid="{532D78C1-961B-412C-8A33-CA3E0652812C}">
      <text>
        <r>
          <rPr>
            <sz val="11"/>
            <color rgb="FF000000"/>
            <rFont val="Arial"/>
            <family val="2"/>
          </rPr>
          <t xml:space="preserve">
Recursos que corresponde al presupuesto general de la nación </t>
        </r>
      </text>
    </comment>
    <comment ref="X11" authorId="0" shapeId="0" xr:uid="{D395EA52-6173-4F6F-841E-DD705919A7AD}">
      <text>
        <r>
          <rPr>
            <sz val="11"/>
            <color rgb="FF000000"/>
            <rFont val="Arial"/>
            <family val="2"/>
          </rPr>
          <t xml:space="preserve">
</t>
        </r>
        <r>
          <rPr>
            <sz val="14"/>
            <color rgb="FF000000"/>
            <rFont val="Tahoma"/>
            <family val="2"/>
            <charset val="1"/>
          </rPr>
          <t xml:space="preserve">Recursos de cooperación internacional </t>
        </r>
      </text>
    </comment>
    <comment ref="G33" authorId="0" shapeId="0" xr:uid="{572B9710-45A3-4818-89C6-9F03365BB72C}">
      <text>
        <r>
          <rPr>
            <sz val="11"/>
            <color rgb="FF000000"/>
            <rFont val="Arial"/>
            <family val="2"/>
          </rPr>
          <t>El salario seria el equivalente al 23mil pesos por 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Bernadita Minier</author>
    <author>tc={278FC5F8-E54E-4561-B0F8-366B892FCEAB}</author>
  </authors>
  <commentList>
    <comment ref="B9" authorId="0" shapeId="0" xr:uid="{A2003C2B-E4D5-4BEE-BA7B-7CD5AFE47476}">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D9" authorId="0" shapeId="0" xr:uid="{352FD339-EF4C-487A-853F-8CAF3595F7DB}">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E9" authorId="0" shapeId="0" xr:uid="{3D76D6C5-F401-47DF-98BA-845FACCCCA1A}">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F9" authorId="0" shapeId="0" xr:uid="{EB397FDD-8476-4DE7-AFD3-BFFA4FF9E168}">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G9" authorId="0" shapeId="0" xr:uid="{CEB0B0C5-329C-423D-AEB2-A541DEE91A09}">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H9" authorId="0" shapeId="0" xr:uid="{EB4510AF-0572-4E77-9968-5FCAFF242A54}">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I9" authorId="0" shapeId="0" xr:uid="{AC34BD07-1DEB-4B80-BFF6-84A59FE3F781}">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J9" authorId="0" shapeId="0" xr:uid="{5844D9F6-C249-411A-B1DF-7CEB5CF46F8B}">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K9" authorId="0" shapeId="0" xr:uid="{7D0EE713-D3F2-4979-BF0F-FA488717128C}">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
Colocar una X o sombrear en azul, según corresponda.</t>
        </r>
      </text>
    </comment>
    <comment ref="W12" authorId="0" shapeId="0" xr:uid="{E672A1F7-A297-4BA2-B566-0F4A0974A8D0}">
      <text>
        <r>
          <rPr>
            <sz val="14"/>
            <color indexed="81"/>
            <rFont val="Tahoma"/>
            <family val="2"/>
          </rPr>
          <t xml:space="preserve">
Recursos que corresponde al presupuesto general de la nación </t>
        </r>
      </text>
    </comment>
    <comment ref="X12" authorId="0" shapeId="0" xr:uid="{1C9A1322-A75F-4CF2-9BC2-84B5EC430804}">
      <text>
        <r>
          <rPr>
            <sz val="14"/>
            <color indexed="81"/>
            <rFont val="Tahoma"/>
            <family val="2"/>
          </rPr>
          <t xml:space="preserve">
Recursos de cooperación internacional </t>
        </r>
      </text>
    </comment>
    <comment ref="G75" authorId="1" shapeId="0" xr:uid="{278FC5F8-E54E-4561-B0F8-366B892FCEA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Trabajado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C85" authorId="0" shapeId="0" xr:uid="{7F515FBF-3D70-41AA-97B3-E866E6BDE264}">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E85" authorId="0" shapeId="0" xr:uid="{AB0EA793-8E85-4EF7-8790-B3D0DEF4A24D}">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F85" authorId="0" shapeId="0" xr:uid="{9D5D1F14-1E57-4AB7-8F54-B05705C26235}">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G85" authorId="0" shapeId="0" xr:uid="{481DB578-A0D1-4387-BCF1-31A9F0EBC303}">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H85" authorId="0" shapeId="0" xr:uid="{94F8CF33-56B4-4D56-BEA9-3C2DBB2E4CA6}">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I85" authorId="0" shapeId="0" xr:uid="{8CF769BB-9801-4E0C-87E2-6C0E203C8179}">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J85" authorId="0" shapeId="0" xr:uid="{A5216C70-2346-455F-A65D-8C1FE617DD95}">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K85" authorId="0" shapeId="0" xr:uid="{D1E72CA4-6FB0-4F44-AF3B-D67F40285B0B}">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L85" authorId="0" shapeId="0" xr:uid="{731D98E0-2810-4E49-ABA3-B114405694EC}">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
Colocar una X o sombrear en azul, según corresponda.</t>
        </r>
      </text>
    </comment>
    <comment ref="X88" authorId="0" shapeId="0" xr:uid="{504E232F-A547-48C4-A5A7-FC071493D322}">
      <text>
        <r>
          <rPr>
            <sz val="16"/>
            <color indexed="81"/>
            <rFont val="Tahoma"/>
            <family val="2"/>
          </rPr>
          <t xml:space="preserve">
Recursos que corresponde al presupuesto general de la nación </t>
        </r>
      </text>
    </comment>
    <comment ref="Y88" authorId="0" shapeId="0" xr:uid="{CAA09FB7-D816-4260-B312-9701B8980A68}">
      <text>
        <r>
          <rPr>
            <sz val="16"/>
            <color indexed="81"/>
            <rFont val="Tahoma"/>
            <family val="2"/>
          </rPr>
          <t xml:space="preserve">
Recursos de cooperación internacional </t>
        </r>
      </text>
    </comment>
    <comment ref="C117" authorId="0" shapeId="0" xr:uid="{98B4CD12-8FF3-44AE-A482-1FEEE360B719}">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E117" authorId="0" shapeId="0" xr:uid="{630CDF01-A5EE-45D0-AE00-A390CE262475}">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F117" authorId="0" shapeId="0" xr:uid="{34FB8CA3-2ABC-41DE-8333-FF121B162426}">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G117" authorId="0" shapeId="0" xr:uid="{51345FFB-92BB-4CC8-88C8-BD972C0075DC}">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H117" authorId="0" shapeId="0" xr:uid="{C9251E0D-7ADD-4885-BAD6-03D74D3E686B}">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I117" authorId="0" shapeId="0" xr:uid="{D169DDE7-2FF0-40B5-B688-86EC508A9B2A}">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J117" authorId="0" shapeId="0" xr:uid="{9B7B52AE-436B-4164-B9AA-715F71618BDE}">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K117" authorId="0" shapeId="0" xr:uid="{DD891418-CFDE-4E5B-A25F-A49EDABF4940}">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L117" authorId="0" shapeId="0" xr:uid="{E86B29C0-601E-43DE-A69E-0895E8C2147F}">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
Colocar una X o sombrear en azul, según corresponda.</t>
        </r>
      </text>
    </comment>
    <comment ref="X120" authorId="0" shapeId="0" xr:uid="{BB41A158-FDD3-4937-BBE2-A1A093FCA299}">
      <text>
        <r>
          <rPr>
            <sz val="16"/>
            <color indexed="81"/>
            <rFont val="Tahoma"/>
            <family val="2"/>
          </rPr>
          <t xml:space="preserve">
Recursos que corresponde al presupuesto general de la nación </t>
        </r>
      </text>
    </comment>
    <comment ref="Y120" authorId="0" shapeId="0" xr:uid="{37CC0749-7912-464A-B659-64606CA2CD9A}">
      <text>
        <r>
          <rPr>
            <sz val="16"/>
            <color indexed="81"/>
            <rFont val="Tahoma"/>
            <family val="2"/>
          </rPr>
          <t xml:space="preserve">
Recursos de cooperación internacional </t>
        </r>
      </text>
    </comment>
    <comment ref="C155" authorId="0" shapeId="0" xr:uid="{3526139B-6E94-4057-8CF8-84AA46ACAB2B}">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E155" authorId="0" shapeId="0" xr:uid="{1E606EDC-296D-41A2-96F4-E41CE3D0A8E0}">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F155" authorId="0" shapeId="0" xr:uid="{B65CD3F0-1EBC-4458-8F49-5563C8527B8E}">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G155" authorId="0" shapeId="0" xr:uid="{5455E2D4-B1E2-4C02-9232-CE16A47E2000}">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H155" authorId="0" shapeId="0" xr:uid="{C4785CC1-C1A4-4ECD-BD13-3E19982B1724}">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I155" authorId="0" shapeId="0" xr:uid="{FEA27297-78DC-485E-B605-A436F9BE7E3E}">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J155" authorId="0" shapeId="0" xr:uid="{F4E243C2-027C-4A28-8C9D-FEB7F9D74B72}">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K155" authorId="0" shapeId="0" xr:uid="{2C4B2FD0-8867-476C-AECD-A5ACF0EB3D78}">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L155" authorId="0" shapeId="0" xr:uid="{205785A0-2354-4442-819C-09CEA01A911E}">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
Colocar una X o sombrear en azul, según corresponda.</t>
        </r>
      </text>
    </comment>
    <comment ref="X158" authorId="0" shapeId="0" xr:uid="{A530E458-6E4A-4BE5-82DC-130EC85D1213}">
      <text>
        <r>
          <rPr>
            <sz val="16"/>
            <color indexed="81"/>
            <rFont val="Tahoma"/>
            <family val="2"/>
          </rPr>
          <t xml:space="preserve">
Recursos que corresponde al presupuesto general de la nación </t>
        </r>
      </text>
    </comment>
    <comment ref="Y158" authorId="0" shapeId="0" xr:uid="{9E51A1E5-4CDB-4F18-B5D7-5CF0255F800A}">
      <text>
        <r>
          <rPr>
            <sz val="16"/>
            <color indexed="81"/>
            <rFont val="Tahoma"/>
            <family val="2"/>
          </rPr>
          <t xml:space="preserve">
Recursos de cooperación internacional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B5" authorId="0" shapeId="0" xr:uid="{981CC461-BB55-429A-B45B-D8869F695475}">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B8BC0CAC-BB26-4275-9312-FAFB5AFF2740}">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5" authorId="0" shapeId="0" xr:uid="{347519A1-ACCA-4D4E-B3A8-4A12EA8C8500}">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5" authorId="0" shapeId="0" xr:uid="{9DEA27F4-EAE4-43FB-BDE3-8FF6DC897463}">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700F59AB-E6A0-458A-A7C6-F9C6EB3EB579}">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BDDAF514-F0AB-4329-88BC-878726F0015C}">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5" authorId="0" shapeId="0" xr:uid="{A6DF315F-D3FD-42F7-A34A-B3A8DA5742CA}">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5" authorId="0" shapeId="0" xr:uid="{FFACBB93-264C-40B1-91AD-92CFD07C312E}">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69169EAA-24D3-4CF0-B176-C54E292B8222}">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B5" authorId="0" shapeId="0" xr:uid="{D3DDFB0F-5865-48FA-BEBF-79C13837D514}">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CD79B8EB-639E-47F5-8776-2929C6D78141}">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5" authorId="0" shapeId="0" xr:uid="{3B77C9BF-49DA-4274-85A0-15B007D0F081}">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5" authorId="0" shapeId="0" xr:uid="{42AA64CC-23A8-4969-B1B2-23DCA58A3E74}">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153E3C0E-89C2-49CF-BA3C-682C57096C0E}">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E96138AB-9F08-4225-A9D9-45A9E55D4309}">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5" authorId="0" shapeId="0" xr:uid="{4E454807-B44F-4410-B918-8F7F4CDB6C62}">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5" authorId="0" shapeId="0" xr:uid="{59539E8C-12DC-4213-BF71-2B44089F6E88}">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9ED74F7C-66B8-432A-A275-07F228C35D17}">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mmujer</author>
  </authors>
  <commentList>
    <comment ref="B5" authorId="0" shapeId="0" xr:uid="{7B7E4A60-D9C6-49A6-997F-2AFA8363AB7C}">
      <text>
        <r>
          <rPr>
            <sz val="11"/>
            <color theme="1"/>
            <rFont val="Aptos Narrow"/>
            <family val="2"/>
            <scheme val="minor"/>
          </rPr>
          <t>======
ID#AAAAeoxREBk
P.P.P.    (2022-08-19 17:09:55)
En esta columna se nombra el producto, según se indica en los ejemplos de productos terminales e intermedios.
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EC514FC7-8DF1-4D3D-B83F-3C759CDCFFB4}">
      <text>
        <r>
          <rPr>
            <sz val="11"/>
            <color theme="1"/>
            <rFont val="Aptos Narrow"/>
            <family val="2"/>
            <scheme val="minor"/>
          </rPr>
          <t>======
ID#AAAAeoxREBw
P.P.P.    (2022-08-19 17:09:55)
Es un patrón de referencia que se utiliza para medir variables. Ejemplo: Instituciones Asistidas</t>
        </r>
      </text>
    </comment>
    <comment ref="D5" authorId="0" shapeId="0" xr:uid="{CB28504F-F193-40F3-BD38-A6D2A33FE8FC}">
      <text>
        <r>
          <rPr>
            <sz val="11"/>
            <color theme="1"/>
            <rFont val="Aptos Narrow"/>
            <family val="2"/>
            <scheme val="minor"/>
          </rPr>
          <t>======
ID#AAAAeoxREBg
P.P.P.    (2022-08-19 17:09:55)
Son los medios o procedimientos que sirven para conocer el estado de los productos. Ejemplo: Listados de asistencia, informes, fotografías, documentos</t>
        </r>
      </text>
    </comment>
    <comment ref="E5" authorId="0" shapeId="0" xr:uid="{420C7D92-FF00-49D4-BCC2-1169842CCDFF}">
      <text>
        <r>
          <rPr>
            <sz val="11"/>
            <color theme="1"/>
            <rFont val="Aptos Narrow"/>
            <family val="2"/>
            <scheme val="minor"/>
          </rPr>
          <t>======
ID#AAAAeoxREBo
P.P.P.    (2022-08-19 17:09:55)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B38E08C7-1B37-476B-A3BA-3BE382F978C5}">
      <text>
        <r>
          <rPr>
            <sz val="11"/>
            <color theme="1"/>
            <rFont val="Aptos Narrow"/>
            <family val="2"/>
            <scheme val="minor"/>
          </rPr>
          <t>======
ID#AAAAeoxREBY
P.P.P    (2022-08-19 17:09:55)
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7F61585E-2671-4E43-A2E6-AD14711AA27F}">
      <text>
        <r>
          <rPr>
            <sz val="11"/>
            <color theme="1"/>
            <rFont val="Aptos Narrow"/>
            <family val="2"/>
            <scheme val="minor"/>
          </rPr>
          <t>======
ID#AAAAeoxREBU
P.P.P.    (2022-08-19 17:09:55)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t>
        </r>
      </text>
    </comment>
    <comment ref="H5" authorId="0" shapeId="0" xr:uid="{168008C5-848E-4F8F-96F4-AE8EB2F34969}">
      <text>
        <r>
          <rPr>
            <sz val="11"/>
            <color theme="1"/>
            <rFont val="Aptos Narrow"/>
            <family val="2"/>
            <scheme val="minor"/>
          </rPr>
          <t>======
ID#AAAAeoxREBs
P.P.P.    (2022-08-19 17:09:55)
Responsables/Involucrados: Se refiere a las áreas internas y/o externas que participaran en el logro de los resultados. Ejemplo: 
Interno:   Dirección de RRHH
Externo: Ministerio de Administración Pública (MAP)</t>
        </r>
      </text>
    </comment>
    <comment ref="I5" authorId="0" shapeId="0" xr:uid="{940FFF06-9DBA-413F-AE32-D2469204E782}">
      <text>
        <r>
          <rPr>
            <sz val="11"/>
            <color theme="1"/>
            <rFont val="Aptos Narrow"/>
            <family val="2"/>
            <scheme val="minor"/>
          </rPr>
          <t>======
ID#AAAAeoxREBc
P.P.P    (2022-08-19 17:09:55)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89520D56-4A76-49EC-8028-04627A8D5253}">
      <text>
        <r>
          <rPr>
            <sz val="11"/>
            <color theme="1"/>
            <rFont val="Aptos Narrow"/>
            <family val="2"/>
            <scheme val="minor"/>
          </rPr>
          <t>======
ID#AAAAeoxREB0
P.P.P.    (2022-08-19 17:09:55)
El cronograma es una herramienta esencial que nos permite conocer el tiempo de duración y/o ejecución de una actividad.</t>
        </r>
      </text>
    </comment>
    <comment ref="G11" authorId="1" shapeId="0" xr:uid="{B888A633-6292-4571-BF96-C2F7A9139F82}">
      <text>
        <r>
          <rPr>
            <b/>
            <sz val="9"/>
            <color indexed="81"/>
            <rFont val="Tahoma"/>
            <family val="2"/>
          </rPr>
          <t>mmujer:</t>
        </r>
        <r>
          <rPr>
            <sz val="9"/>
            <color indexed="81"/>
            <rFont val="Tahoma"/>
            <family val="2"/>
          </rPr>
          <t xml:space="preserve">
(4 Reuniones: 1 en cada trimestre, para 12 personas cada reunión =  48)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Bernadita Minier</author>
  </authors>
  <commentList>
    <comment ref="B5" authorId="0" shapeId="0" xr:uid="{B27899B6-E0D2-48A6-9DD2-E2C068325A45}">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CCCCFF5E-9015-41D0-8CB9-390571ECD22A}">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5" authorId="0" shapeId="0" xr:uid="{25987607-A64D-4C09-AC15-6105A7177124}">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5" authorId="0" shapeId="0" xr:uid="{96483AAE-D20E-4790-A598-8EEC1610B8EF}">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D6C0E2BB-1EE7-48D1-8553-4C550299135E}">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D89C3610-48EA-4F57-8003-A0A4E9B72633}">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5" authorId="0" shapeId="0" xr:uid="{FE45833B-D1B9-4077-9E46-7F492718BC6C}">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5" authorId="0" shapeId="0" xr:uid="{8769AA7E-7201-494B-B966-5F52EFD0149A}">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1690EDA4-1A83-41C3-96E1-60B5EB87E238}">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 ref="B24" authorId="0" shapeId="0" xr:uid="{BF796CEF-D320-48BE-8D7D-CC80AE842CFE}">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24" authorId="0" shapeId="0" xr:uid="{45848D07-1C72-423C-A271-6D4D593BD007}">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24" authorId="0" shapeId="0" xr:uid="{5486ADE9-4211-4A9A-B235-F1D99C97CE76}">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24" authorId="0" shapeId="0" xr:uid="{072D7FD0-A642-47C5-861C-AF1C9FCD4638}">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24" authorId="0" shapeId="0" xr:uid="{98AA9078-73EA-42C6-B23E-8E07C6307BD6}">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24" authorId="0" shapeId="0" xr:uid="{A9B66A1C-0300-45B0-860D-A1AF2876C36F}">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24" authorId="0" shapeId="0" xr:uid="{D8AD49A8-00AA-4EA1-9AA5-285CA04E7E2A}">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24" authorId="0" shapeId="0" xr:uid="{63731DC3-8644-4A48-BED6-51349BA1A498}">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24" authorId="0" shapeId="0" xr:uid="{F178FF05-D7AC-4BB3-A49B-4ADE177982C1}">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Bernadita Minier</author>
    <author>tc={C85117EE-DA02-4699-9502-08686A60C1A5}</author>
  </authors>
  <commentList>
    <comment ref="B5" authorId="0" shapeId="0" xr:uid="{0ED869BA-C1AB-4684-9F3C-15734171112C}">
      <text>
        <r>
          <rPr>
            <b/>
            <sz val="15"/>
            <color indexed="81"/>
            <rFont val="Tahoma"/>
            <family val="2"/>
          </rPr>
          <t xml:space="preserve">P.P.P.:
En esta columna se nombra el producto, según se indica en los ejemplos de productos terminales e intermedios.
</t>
        </r>
        <r>
          <rPr>
            <sz val="15"/>
            <color indexed="81"/>
            <rFont val="Tahoma"/>
            <family val="2"/>
          </rPr>
          <t>Un producto puede ser terminal o intermedio
Producto terminal: se refiere a los bienes o servicios que la institución entrega a la sociedad o a otras instituciones. Ejemplo: instituciones públicas y privadas reciben asistencia técnica para la transversalización del enfoque de género.
Productos intermedios: son también bienes o servicios que la institución genera, pero que, a diferencia de los terminales, se consumen dentro de esta. Ejemplo: Manual de Descripción de Cargos actualizado, y aprobado por el MAP.</t>
        </r>
      </text>
    </comment>
    <comment ref="C5" authorId="0" shapeId="0" xr:uid="{911D8FCB-04D4-48D6-82B5-E78EDD5A5B5D}">
      <text>
        <r>
          <rPr>
            <b/>
            <sz val="15"/>
            <color indexed="81"/>
            <rFont val="Tahoma"/>
            <family val="2"/>
          </rPr>
          <t>P.P.P.:</t>
        </r>
        <r>
          <rPr>
            <sz val="15"/>
            <color indexed="81"/>
            <rFont val="Tahoma"/>
            <family val="2"/>
          </rPr>
          <t xml:space="preserve">
Es un patrón de referencia que se utiliza para medir variables. Ejemplo: Instituciones Asistidas</t>
        </r>
      </text>
    </comment>
    <comment ref="D5" authorId="0" shapeId="0" xr:uid="{9BB43E65-0BEB-40FE-A154-5591604113F7}">
      <text>
        <r>
          <rPr>
            <b/>
            <sz val="15"/>
            <color indexed="81"/>
            <rFont val="Tahoma"/>
            <family val="2"/>
          </rPr>
          <t>P.P.P.:</t>
        </r>
        <r>
          <rPr>
            <sz val="15"/>
            <color indexed="81"/>
            <rFont val="Tahoma"/>
            <family val="2"/>
          </rPr>
          <t xml:space="preserve">
Son los medios o procedimientos que sirven para conocer el estado de los productos. Ejemplo: Listados de asistencia, informes, fotografías, documentos</t>
        </r>
      </text>
    </comment>
    <comment ref="E5" authorId="0" shapeId="0" xr:uid="{C0C436DF-F04D-46DD-8F5E-1029AFCE1A37}">
      <text>
        <r>
          <rPr>
            <b/>
            <sz val="15"/>
            <color indexed="81"/>
            <rFont val="Tahoma"/>
            <family val="2"/>
          </rPr>
          <t>P.P.P.:</t>
        </r>
        <r>
          <rPr>
            <sz val="15"/>
            <color indexed="81"/>
            <rFont val="Tahoma"/>
            <family val="2"/>
          </rPr>
          <t xml:space="preserve">
Las actividades constituyen el conjunto de operaciones que se deben implementar durante la fase de ejecución del POA, para la consecución del o los productos o resultados previstos. Para lograr un producto es necesario ejecutar una o más actividades. Ejemplo: Talleres de fortalecimiento con Unidades de Igualdad de Género y áreas sustantivas</t>
        </r>
      </text>
    </comment>
    <comment ref="F5" authorId="0" shapeId="0" xr:uid="{3CE122F5-1C58-4FA0-B806-CDD6967429C4}">
      <text>
        <r>
          <rPr>
            <b/>
            <sz val="15"/>
            <color indexed="81"/>
            <rFont val="Tahoma"/>
            <family val="2"/>
          </rPr>
          <t>P.P.P:</t>
        </r>
        <r>
          <rPr>
            <sz val="9"/>
            <color indexed="81"/>
            <rFont val="Tahoma"/>
            <family val="2"/>
          </rPr>
          <t xml:space="preserve">
</t>
        </r>
        <r>
          <rPr>
            <sz val="15"/>
            <color indexed="81"/>
            <rFont val="Tahoma"/>
            <family val="2"/>
          </rPr>
          <t>Los insumos: Concepto económico que permite nombrar a un bien que se emplea en la producción de otros bienes. Es decir, la materia prima o factor de producción utilizado en la realización de la actividad. Ejemplo: Materiales de apoyo, facilitadores, almuerzo, refrigerio</t>
        </r>
      </text>
    </comment>
    <comment ref="G5" authorId="0" shapeId="0" xr:uid="{344AAD4A-7651-42C6-A411-FFDFF5E35049}">
      <text>
        <r>
          <rPr>
            <b/>
            <sz val="15"/>
            <color indexed="81"/>
            <rFont val="Tahoma"/>
            <family val="2"/>
          </rPr>
          <t>P.P.P.:</t>
        </r>
        <r>
          <rPr>
            <sz val="15"/>
            <color indexed="81"/>
            <rFont val="Tahoma"/>
            <family val="2"/>
          </rPr>
          <t xml:space="preserve">
Meta: Expresión cuantitativa del producto o servicio que se espera. Debe estar enmarcada en un mismo ejercicio presupuestario; por tanto, será expresada en términos numéricos. Guardado relación con el Indicador, por ejemplo: Cantidad de mujeres impactadas con la actividad X realizada. 
Nota: Solo colocar el número </t>
        </r>
      </text>
    </comment>
    <comment ref="H5" authorId="0" shapeId="0" xr:uid="{AFF77337-92EE-49F4-85A7-3314F87663A7}">
      <text>
        <r>
          <rPr>
            <b/>
            <sz val="15"/>
            <color indexed="81"/>
            <rFont val="Tahoma"/>
            <family val="2"/>
          </rPr>
          <t>P.P.P.:</t>
        </r>
        <r>
          <rPr>
            <sz val="15"/>
            <color indexed="81"/>
            <rFont val="Tahoma"/>
            <family val="2"/>
          </rPr>
          <t xml:space="preserve">
Responsables/Involucrados: Se refiere a las áreas internas y/o externas que participaran en el logro de los resultados. Ejemplo: 
Interno:   Dirección de RRHH
Externo: Ministerio de Administración Pública (MAP)
</t>
        </r>
      </text>
    </comment>
    <comment ref="I5" authorId="0" shapeId="0" xr:uid="{A7E9E865-3044-49A7-A897-C2903CB5BBC2}">
      <text>
        <r>
          <rPr>
            <b/>
            <sz val="15"/>
            <color indexed="81"/>
            <rFont val="Tahoma"/>
            <family val="2"/>
          </rPr>
          <t>P.P.P:</t>
        </r>
        <r>
          <rPr>
            <sz val="15"/>
            <color indexed="81"/>
            <rFont val="Tahoma"/>
            <family val="2"/>
          </rPr>
          <t xml:space="preserve">
Los riesgos son situaciones futuras o circunstancias que existen fuera del control de la unidad ejecutora, que tendrán un efecto negativo (amenaza) o positivo (oportunidad) y que, si ocurren, pueden afectar la obtención del producto.</t>
        </r>
      </text>
    </comment>
    <comment ref="J5" authorId="0" shapeId="0" xr:uid="{60763AAF-9012-4432-AB95-F224FC0F390C}">
      <text>
        <r>
          <rPr>
            <b/>
            <sz val="15"/>
            <color indexed="81"/>
            <rFont val="Tahoma"/>
            <family val="2"/>
          </rPr>
          <t>P.P.P.:</t>
        </r>
        <r>
          <rPr>
            <sz val="15"/>
            <color indexed="81"/>
            <rFont val="Tahoma"/>
            <family val="2"/>
          </rPr>
          <t xml:space="preserve">
El cronograma es una herramienta esencial que nos permite conocer el tiempo de duración y/o ejecución de una actividad.</t>
        </r>
      </text>
    </comment>
    <comment ref="W9" authorId="1" shapeId="0" xr:uid="{C85117EE-DA02-4699-9502-08686A60C1A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el 2024 seria necesario un plazo de extension.</t>
      </text>
    </comment>
  </commentList>
</comments>
</file>

<file path=xl/sharedStrings.xml><?xml version="1.0" encoding="utf-8"?>
<sst xmlns="http://schemas.openxmlformats.org/spreadsheetml/2006/main" count="3862" uniqueCount="1854">
  <si>
    <t>MINISTERIO DE LA MUJER: PLAN OPERATIVO ANUAL 2024</t>
  </si>
  <si>
    <r>
      <t xml:space="preserve">Unidad operativa:  </t>
    </r>
    <r>
      <rPr>
        <sz val="12"/>
        <color rgb="FF000000"/>
        <rFont val="Cambria"/>
        <family val="1"/>
      </rPr>
      <t xml:space="preserve">Dirección de Transversalidad para la igualdad </t>
    </r>
  </si>
  <si>
    <r>
      <t xml:space="preserve">Eje estratégico: </t>
    </r>
    <r>
      <rPr>
        <sz val="12"/>
        <color rgb="FF000000"/>
        <rFont val="Cambria"/>
        <family val="1"/>
      </rPr>
      <t>Equidad e Igualdad de Género.</t>
    </r>
    <r>
      <rPr>
        <b/>
        <sz val="12"/>
        <color rgb="FF000000"/>
        <rFont val="Cambria"/>
        <family val="1"/>
      </rPr>
      <t xml:space="preserve">
 </t>
    </r>
  </si>
  <si>
    <t>Colores</t>
  </si>
  <si>
    <r>
      <t xml:space="preserve">Objetivo estratégico: </t>
    </r>
    <r>
      <rPr>
        <sz val="12"/>
        <color rgb="FF000000"/>
        <rFont val="Cambria"/>
        <family val="1"/>
      </rPr>
      <t>Asegurar la implementación de la política nacional de igualdad de género impulsando y coordinando la activa participación e involucramiento de las instituciones del Estado dominicano.</t>
    </r>
    <r>
      <rPr>
        <b/>
        <sz val="12"/>
        <color rgb="FF000000"/>
        <rFont val="Cambria"/>
        <family val="1"/>
      </rPr>
      <t xml:space="preserve">
   </t>
    </r>
  </si>
  <si>
    <t>Azul</t>
  </si>
  <si>
    <t xml:space="preserve">Departamento de Transversalización del Enfoque de Género en Sector Público y Privado </t>
  </si>
  <si>
    <r>
      <t xml:space="preserve">Subtotal techo presupuestario para actividades: </t>
    </r>
    <r>
      <rPr>
        <sz val="12"/>
        <color rgb="FF000000"/>
        <rFont val="Cambria"/>
        <family val="1"/>
      </rPr>
      <t>RD$11,387,000.00</t>
    </r>
  </si>
  <si>
    <t>Naranja</t>
  </si>
  <si>
    <t>Departamento de Gestión para la Igualdad</t>
  </si>
  <si>
    <r>
      <t xml:space="preserve">Subtotal techo presupuestario para dirección y coordinación: </t>
    </r>
    <r>
      <rPr>
        <sz val="12"/>
        <color rgb="FF000000"/>
        <rFont val="Cambria"/>
        <family val="1"/>
      </rPr>
      <t>RD$2,707,366.00</t>
    </r>
  </si>
  <si>
    <t>Verde</t>
  </si>
  <si>
    <t xml:space="preserve">Departamento de Agenda Legislativa para la igualdad </t>
  </si>
  <si>
    <r>
      <t xml:space="preserve">Total techo presupuestario asignado al programa 11: </t>
    </r>
    <r>
      <rPr>
        <sz val="12"/>
        <color rgb="FF000000"/>
        <rFont val="Cambria"/>
        <family val="1"/>
      </rPr>
      <t>RD$14,094,366.00</t>
    </r>
  </si>
  <si>
    <t>Resultado Institucional</t>
  </si>
  <si>
    <t xml:space="preserve">Producto(s) </t>
  </si>
  <si>
    <t xml:space="preserve">Subproducto </t>
  </si>
  <si>
    <t>Indicador/Unidad de Medida</t>
  </si>
  <si>
    <t xml:space="preserve">Medios de verificación </t>
  </si>
  <si>
    <t xml:space="preserve">Actividades </t>
  </si>
  <si>
    <t xml:space="preserve">Insumos </t>
  </si>
  <si>
    <t xml:space="preserve">Meta </t>
  </si>
  <si>
    <t>Responsables</t>
  </si>
  <si>
    <t xml:space="preserve">Riesgos </t>
  </si>
  <si>
    <t xml:space="preserve">Cronograma </t>
  </si>
  <si>
    <t>Recursos</t>
  </si>
  <si>
    <t>T1</t>
  </si>
  <si>
    <t>T2</t>
  </si>
  <si>
    <t>T3</t>
  </si>
  <si>
    <t>T4</t>
  </si>
  <si>
    <t xml:space="preserve">Mes </t>
  </si>
  <si>
    <t xml:space="preserve">Presupuesto General </t>
  </si>
  <si>
    <t>Fuente de Cooperación Externa</t>
  </si>
  <si>
    <t>Incorporada la política transversal de género en la formulación de planes, programas y proyectos de las instituciones</t>
  </si>
  <si>
    <t>Instituciones públicas y privadas reciben asistencia técnica para la transversalización del enfoque de género</t>
  </si>
  <si>
    <t>Asistencia técnica para la transversalización del enfoque de género</t>
  </si>
  <si>
    <t>Número de instituciones con asistencia</t>
  </si>
  <si>
    <t>Informes de Ejecución. Memorias institucionales.</t>
  </si>
  <si>
    <t>Encuentros de Fortalecimiento con Unidades de Igualdad de Género y otro personal técnico de las Instituciones Públicas.</t>
  </si>
  <si>
    <t>Refrigerios para 60 personas (6);</t>
  </si>
  <si>
    <t>8 Talleres (100 instituciones impactadas durante el año)</t>
  </si>
  <si>
    <t xml:space="preserve">Dificultad en la coordinación de la agenda de las instituciones </t>
  </si>
  <si>
    <t>X</t>
  </si>
  <si>
    <t>x</t>
  </si>
  <si>
    <t xml:space="preserve"> Salón de hotel con refrigerio para 60 personas (2)</t>
  </si>
  <si>
    <t xml:space="preserve">Carpetas con logo MMUJER, hojas en blanco, lapiceros. </t>
  </si>
  <si>
    <t xml:space="preserve">Asistencia técnica para la transversalización: Reuniones presenciales, Talleres de Inducción a Comité de Transversalización. </t>
  </si>
  <si>
    <t>Combustible</t>
  </si>
  <si>
    <t>48 desplazamientos</t>
  </si>
  <si>
    <t>Creación y difusión de Infografías y otros productos de comunicación sobre Transversalización de Género</t>
  </si>
  <si>
    <t>Diseño e Impresión de Material Gráfico</t>
  </si>
  <si>
    <t>4 productos de comunicación</t>
  </si>
  <si>
    <t>Retrasos en los tiempos de entrega de los suplidores.</t>
  </si>
  <si>
    <t>Capacitación a Unidades de Igualdad de Género y otro personal técnico de instituciones públicas en Diplomado sobre Transversalización</t>
  </si>
  <si>
    <t>Refrigerio para  50 personas (x2)</t>
  </si>
  <si>
    <t xml:space="preserve"> 45 instituciones públicas concluyen diplomado</t>
  </si>
  <si>
    <t>Departamento de Transversalización del Enfoque de Género en Sector Público y Privado  y Dirección de Educación en Género</t>
  </si>
  <si>
    <t>La falta de disponibilidad de la Dirección de Educación, cuyo apoyo es indispensable para realizar esta actividad, es un riesgo importante.</t>
  </si>
  <si>
    <t xml:space="preserve"> Honorarios Docencia (60 horas)</t>
  </si>
  <si>
    <t>Encuentros Técnicos y Firma de Convenio Interinstitucional sobre Política Transversal de Género</t>
  </si>
  <si>
    <t xml:space="preserve">Alquier de salón de hotel para 30 personas (x2) con refigerios </t>
  </si>
  <si>
    <t>2 Encuentros Técnicos Interinstitucionales (5 instituciones)</t>
  </si>
  <si>
    <t>Elaboración de Informe sobre Gasto en Género en 2022 y Asistencia Técnica para Implementación de PEFA Género</t>
  </si>
  <si>
    <t>Contratación de Consultoría  (x2)</t>
  </si>
  <si>
    <t xml:space="preserve">1Informe </t>
  </si>
  <si>
    <t xml:space="preserve">Disponibilidad de expertos/as en el tema a nivel local. </t>
  </si>
  <si>
    <t xml:space="preserve">Seguimiento a los indicadores de la Evaluación de Desempeño Institucional </t>
  </si>
  <si>
    <t>Contratación de Consultoría  (6 meses)</t>
  </si>
  <si>
    <t>Seguimiento a  45 institucione</t>
  </si>
  <si>
    <t>Retrasos en los tiempos de retroalimentación de las instituciones.</t>
  </si>
  <si>
    <t xml:space="preserve">Elaboración Documento Sistematización de Avances en la Transversalización del Enfoque de Género. </t>
  </si>
  <si>
    <t>Consultoría para Sistematización; Servicio de Diagramación y Revisión de Estilo</t>
  </si>
  <si>
    <t>1 informe</t>
  </si>
  <si>
    <t>Dificultades para encontrar especialistas en el tema.</t>
  </si>
  <si>
    <t>Encuentro Sector Público - Sociedad Civil: alianzas para la igualdad de género</t>
  </si>
  <si>
    <t>Alquiler de salón con capacidad para 200 personas; servicio de almuerzo para 100 personas; audiovisuales; 30 stands para las asociaciones</t>
  </si>
  <si>
    <t>Departamento de Transversalización del Enfoque de Género en Sector Público y Privado &amp; Departamento de Gestión para la Igualdad</t>
  </si>
  <si>
    <t xml:space="preserve">La ocurrencia de situaciones externas que produzcan conflictos de agenda. </t>
  </si>
  <si>
    <t>Reuniones de coordinación y seguimiento de la Mesa Técnica para la Tranversalidad de Género en el Sector de la Municipalidad.</t>
  </si>
  <si>
    <t>78 refrigerios (13 personas por reunión)</t>
  </si>
  <si>
    <t>Dificultad en la coordinación de la agenda de las instituciones que componen la mesa para alcanzar el quórum.</t>
  </si>
  <si>
    <t>Implementación de programa de capacitación a personal de género de ayuntamientos (clases virtuales, 10 encuentros de 2 horas)</t>
  </si>
  <si>
    <t>Honorarios docentes (hora de clase)</t>
  </si>
  <si>
    <t xml:space="preserve">Departamento de Gestión para la Igualdad
Dirección de Educación en Género </t>
  </si>
  <si>
    <t>Bajo compromiso de parte de los ayuntamientos y las encargadas de género.</t>
  </si>
  <si>
    <t>Diseño, impresión y difusión de insumos para la transversalidad del enfoque de género a nivel municipal</t>
  </si>
  <si>
    <t>Impresión de material informativo (300 brochures / folletos)</t>
  </si>
  <si>
    <t>Disponibilidad de recursos.</t>
  </si>
  <si>
    <t xml:space="preserve">Asistencia en  agenda legislativa para la incorporación del enfoque de género </t>
  </si>
  <si>
    <t xml:space="preserve">Realizacion de 4 Actividadades de presentación e incidencia para la promocion de la  Agenda Legislativa para la Igualdad y la equidad </t>
  </si>
  <si>
    <t xml:space="preserve">Alquiler salón con servicio de refrigerio, almuerzo para 40  personas  y tecnología </t>
  </si>
  <si>
    <t xml:space="preserve">Paquete de Material gastable (5 marcadores,  50 folders, 20 papelografo) Pizarra , Postit, Paletas de Colores </t>
  </si>
  <si>
    <t>Impresiones de herramientas (250)</t>
  </si>
  <si>
    <t>Diseño, Diagramación e Impresion de la Herramienta sobre el Proceso de Legislar para la Igualdad y la Equidad</t>
  </si>
  <si>
    <t xml:space="preserve">300 impresiones </t>
  </si>
  <si>
    <t xml:space="preserve">Presentacion del Protocolo de Acoso Estandarizado para la Administracion Publica </t>
  </si>
  <si>
    <t xml:space="preserve">Alquiler salón con servicio de refrigerio, para 70  personas  y tecnología </t>
  </si>
  <si>
    <t>Impresion de Documentos  y herramientas de promocion Full Color (500 unidades)</t>
  </si>
  <si>
    <t>Impresión del Protocolo  (500 unidades)</t>
  </si>
  <si>
    <t>I Conferencia Nacional Derechos Mujeres y Ninas</t>
  </si>
  <si>
    <t xml:space="preserve">Alquiler salón por dos días con servicio de refrigerio, almuerzo para 200 personas  y tecnología </t>
  </si>
  <si>
    <t xml:space="preserve">Diseño e impresion de materiales de la Conferencia  (250 unidades) </t>
  </si>
  <si>
    <t xml:space="preserve">Impresión de materailes  POP de la conferencia           </t>
  </si>
  <si>
    <t xml:space="preserve">Servcio de Streaming y grabación del seminario. </t>
  </si>
  <si>
    <t>Carpetas con logo MMUJER (250 unidades)</t>
  </si>
  <si>
    <t xml:space="preserve">Asistencia técnica para fortalecimiento de Comisiones de Género de Cámara de Diputados y Senado de la Republica </t>
  </si>
  <si>
    <t xml:space="preserve">Combustible (20 galones) </t>
  </si>
  <si>
    <t>Dificultad en la coordinación de la agenda de las Comisiones.</t>
  </si>
  <si>
    <t>Refrigerios (250 unidades)</t>
  </si>
  <si>
    <t xml:space="preserve">Asistencia técnica de iniciativas 5 legislativas para la igualdad que esten en el Congreso Nacional </t>
  </si>
  <si>
    <t>Refrigerios y almuerzos  (300 unidades)</t>
  </si>
  <si>
    <t>La ocurrencia de cambios en los intereses de los tomadores.</t>
  </si>
  <si>
    <t xml:space="preserve">Combustible (5 galones) </t>
  </si>
  <si>
    <t xml:space="preserve">Proceso de Consulta Nacional para la Construccion del Proyecto de Ley del Sistema Nacional de Cuidados y Actividad de presentacion. </t>
  </si>
  <si>
    <t xml:space="preserve">Refrigerios para 20 personas </t>
  </si>
  <si>
    <t xml:space="preserve">Coordinación imprescindible con Dirección de Derechos Integrales.
</t>
  </si>
  <si>
    <t xml:space="preserve">Alquiler salón con servicio de refrigerio, almuerzo para 30  personas  y tecnología </t>
  </si>
  <si>
    <t xml:space="preserve">Paquete de Material gastable (20 marcadores,  50 folders, 20 papelografo) Pizarra , Postit, Paletas de Colores </t>
  </si>
  <si>
    <t>Impresiones  Herrameintas de Promocion (20- unidades)</t>
  </si>
  <si>
    <t xml:space="preserve">Alquiler salón con servicio de refrigerio, almuerzo para 70 personas  y tecnología </t>
  </si>
  <si>
    <t>Encuentro anual con legisladoras  para el fortalecimiento de capacidades en trabajo legislativo</t>
  </si>
  <si>
    <t>Impresiones  Herrameintas para Legisladoras  (20- unidades)</t>
  </si>
  <si>
    <t>Establecidos y promovidos  los mecanismos para la autonomía y participación política, social  y económica de las mujeres.</t>
  </si>
  <si>
    <t xml:space="preserve">Mujeres participan en acciones dirigidas al fortalecimiento de su autonomía política, económica y social en los espacios de poder político y toma de decisiones </t>
  </si>
  <si>
    <t>Participación de mujeres en acciones formativas para el fortalecimiento de su autonomía política, económica y social</t>
  </si>
  <si>
    <t>Mujeres participantes</t>
  </si>
  <si>
    <t>Archivos e informes administrativos</t>
  </si>
  <si>
    <t>Curso de fortalecimiento de capacidades en transversalidad del enfoque de género para Organizaciones de Sociedad Civil (clases virtuales, 10 encuentros de 2 horas)</t>
  </si>
  <si>
    <t xml:space="preserve">Departamento de Gestión para la Igualdad
</t>
  </si>
  <si>
    <t>Participación en espacios creados para la promoción de sus derechos</t>
  </si>
  <si>
    <t xml:space="preserve">IPG:  Diseño e Implementación de campaña de comunicación: preparación y diseño de material impreso y/o audiovisual, diseño y aprobación </t>
  </si>
  <si>
    <t>Contratar diseñador de campaña (Creativo para la preparación y diseño de materiales)</t>
  </si>
  <si>
    <t xml:space="preserve">Impresiones de materiales POP </t>
  </si>
  <si>
    <t>Sensibilización a la opinión publica, partidos políticos y autoridades electorales sobre los derechos de las mujeres</t>
  </si>
  <si>
    <t>Paneles sobre igualdad de género y seguimiento al proceso electoral 2024</t>
  </si>
  <si>
    <t>Alquiler de dos salones con capacidad para 50 personas; dos servicios de almuerzo para 50 personas; audiovisuales</t>
  </si>
  <si>
    <t xml:space="preserve">Fortalecida la implementación   buenas prácticas para la igualdad de género en el sector público y privado. </t>
  </si>
  <si>
    <t>Instituciones del gobierno central, descentralizado y sector privado reciben asistencia técnica para certificación Sello Igualando-RD.</t>
  </si>
  <si>
    <t>Asistencia Técnica para Certificación sello Igualando-RD en las instituciones del gobierno central y descentralizado</t>
  </si>
  <si>
    <t>Número de instituciones con asitencia técnica para ertificación Sello Igualando-RD</t>
  </si>
  <si>
    <t>Registro administrativos e informes.</t>
  </si>
  <si>
    <t xml:space="preserve">Evento de Reconocimiento de DGAPP, DGA y Superintendencia de Bancos </t>
  </si>
  <si>
    <t xml:space="preserve">Salón de hotel accesible para 50 personas con refrigerio tipo coctel, audiovisuales, plantas decorativas, iluminación y servicio de streaming con grabación de video para redes sociales. </t>
  </si>
  <si>
    <t xml:space="preserve">3 instituciones son reconocidas con el Sello Igualando RD para el Sector Público. </t>
  </si>
  <si>
    <t xml:space="preserve">Encuentro de Buenas Prácticas y Seguimiento a Instituciones con Sello Igualando RD para el Sector Público </t>
  </si>
  <si>
    <t xml:space="preserve">Salón de hotel accesible para 100 personas con refrigerio y audiovisuales. </t>
  </si>
  <si>
    <t xml:space="preserve">10 instituciones reconocidas reciben asistencia técnica y comparten buenas prácticas. </t>
  </si>
  <si>
    <t xml:space="preserve">Asistencia Técnica para transversalización del  enfoque de género en instituciones que participan del Sello. </t>
  </si>
  <si>
    <t xml:space="preserve">Combustible </t>
  </si>
  <si>
    <t>5 instituciones reciben asistencia técnica</t>
  </si>
  <si>
    <t xml:space="preserve">Coordinación con PNUD es clave para lanzar nueva cohorte. </t>
  </si>
  <si>
    <t>Evento de Lanzamiento de Nueva Cohorte del Sello Igualando RD para el Sector Público</t>
  </si>
  <si>
    <t xml:space="preserve">Salón de hotel accesible para 50 personas con refrigerio tipo coctel, audiovisuales, plantas decorativas, iluminación. </t>
  </si>
  <si>
    <t>5 Insituciones Inician Implementación del Sello</t>
  </si>
  <si>
    <t xml:space="preserve">Servicio de Streaming y Grabación de videos cortos para Redes Sociales </t>
  </si>
  <si>
    <t>Asistencia Técnica para Certificación sello Igualando-RD en las instituciones privadas</t>
  </si>
  <si>
    <t xml:space="preserve">Encuentros de capacitaciones con las empresas y organizaciones del sello </t>
  </si>
  <si>
    <t xml:space="preserve">Alquiler salón con servicios tecnológicos y refrigerio para 60 personas. </t>
  </si>
  <si>
    <t xml:space="preserve">La ocurrencia de situaciones externas que produzcan conflictos de agenda. 
</t>
  </si>
  <si>
    <t xml:space="preserve">Impresión de materiales de apoyo o informativos </t>
  </si>
  <si>
    <t>Material gastable (4 marcadores, 80 folder)</t>
  </si>
  <si>
    <t xml:space="preserve">20  marcadores / 120 folder / Papelografos </t>
  </si>
  <si>
    <t>Implementación del programa de capacitación a empresas y organizaciones del sello (virtuales 4 encuentros de 2 horas)</t>
  </si>
  <si>
    <t xml:space="preserve">Asistencia Técnica a empresas y organizaiones  Certificadas y en proceso de implementación del Sello Igualando RD </t>
  </si>
  <si>
    <t>12 empresas  y organizaciones reciben asistencia Técnica</t>
  </si>
  <si>
    <t>Demanda de asistencia técnica que supera al personal disponible.</t>
  </si>
  <si>
    <t xml:space="preserve">Congreso intercambio de buenas prácticas de gestión empresarial para la igualdad de género </t>
  </si>
  <si>
    <t xml:space="preserve">Alquiler salón por un día con servicio de refrigerio, almuerzo para 150 personas  y tecnología </t>
  </si>
  <si>
    <t>La ocurrencia de situaciones externas que produzcan conflictos de agenda</t>
  </si>
  <si>
    <t xml:space="preserve">Diseño e impresión  materiales de la Conferencia </t>
  </si>
  <si>
    <t xml:space="preserve">Reproduccion de materiales  POP del congreso </t>
  </si>
  <si>
    <t xml:space="preserve">Servicio de Streaming y grabación del congreso </t>
  </si>
  <si>
    <t>Carpetas con logo MMUJER</t>
  </si>
  <si>
    <t>Ceremonias de reconocimiento empresas participantes en el Sello Igualando RD</t>
  </si>
  <si>
    <t xml:space="preserve">Alquiler salón con servicios tecnológicos y refrigerio para 80 personas. </t>
  </si>
  <si>
    <t xml:space="preserve">Servico de Streaming  y video del evento </t>
  </si>
  <si>
    <t xml:space="preserve">Placa y  diplomas de reconocimiento </t>
  </si>
  <si>
    <r>
      <rPr>
        <b/>
        <sz val="16"/>
        <color rgb="FF000000"/>
        <rFont val="Cambria"/>
        <family val="1"/>
        <charset val="1"/>
      </rPr>
      <t xml:space="preserve">Unidad operativa:  </t>
    </r>
    <r>
      <rPr>
        <sz val="16"/>
        <color rgb="FF000000"/>
        <rFont val="Cambria"/>
        <family val="1"/>
        <charset val="1"/>
      </rPr>
      <t xml:space="preserve">Dirección de Educación en Género </t>
    </r>
  </si>
  <si>
    <r>
      <rPr>
        <b/>
        <sz val="16"/>
        <color rgb="FF000000"/>
        <rFont val="Cambria"/>
        <family val="1"/>
        <charset val="1"/>
      </rPr>
      <t xml:space="preserve">Eje estratégico: </t>
    </r>
    <r>
      <rPr>
        <sz val="16"/>
        <color rgb="FF000000"/>
        <rFont val="Cambria"/>
        <family val="1"/>
        <charset val="1"/>
      </rPr>
      <t xml:space="preserve">Equidad e Igualdad de Género.
</t>
    </r>
    <r>
      <rPr>
        <b/>
        <sz val="16"/>
        <color rgb="FF000000"/>
        <rFont val="Cambria"/>
        <family val="1"/>
        <charset val="1"/>
      </rPr>
      <t xml:space="preserve">
 </t>
    </r>
  </si>
  <si>
    <r>
      <rPr>
        <b/>
        <sz val="16"/>
        <color rgb="FF000000"/>
        <rFont val="Cambria"/>
        <family val="1"/>
        <charset val="1"/>
      </rPr>
      <t xml:space="preserve">Objetivo estratégico: </t>
    </r>
    <r>
      <rPr>
        <sz val="16"/>
        <color rgb="FF000000"/>
        <rFont val="Cambria"/>
        <family val="1"/>
        <charset val="1"/>
      </rPr>
      <t xml:space="preserve">Impulsar la transversalización del enfoque de igualdad de género en la educación, formal e informal, en todos sus niveles y sectores, así como en los medios de comunicación y la comunidad. </t>
    </r>
    <r>
      <rPr>
        <b/>
        <sz val="16"/>
        <color rgb="FF000000"/>
        <rFont val="Cambria"/>
        <family val="1"/>
        <charset val="1"/>
      </rPr>
      <t xml:space="preserve">   </t>
    </r>
  </si>
  <si>
    <t>Subtotal techo presupuestario para actividades: RD$ 29,397,782,00</t>
  </si>
  <si>
    <t>Subtotal techo presupuestario para dirección y coordinación: RD$ 11,939.420,00</t>
  </si>
  <si>
    <t>Total techo presupuestario asignado al programa 12: RD$41,337,202.00</t>
  </si>
  <si>
    <t>Producto (s)</t>
  </si>
  <si>
    <t>Mes</t>
  </si>
  <si>
    <t>Impulsada la perspectiva de género en todos los niveles y programas del sistema educativo.</t>
  </si>
  <si>
    <t xml:space="preserve"> Instituciones del sistema educativo en todos sus niveles reciben asistencia técnica  para incorporar la perspectiva de género en sus programas y contenidos</t>
  </si>
  <si>
    <t>Instituciones de educación superior, técnica y escuelas especializadas sensibilizados/as</t>
  </si>
  <si>
    <t>Instituciones asistidas</t>
  </si>
  <si>
    <t>Registros Administrativos e Informes Institucionales</t>
  </si>
  <si>
    <t>2 Paneles en el marco de  de las Cátedras de Igualdad y Derecho en la Educación Superior</t>
  </si>
  <si>
    <t xml:space="preserve">Refrigerios
Materiales de apoyo
Salón
Pago facilitadoras
</t>
  </si>
  <si>
    <t>75 personas</t>
  </si>
  <si>
    <t>Centro de Documentación e Información Abigaíl Mejía</t>
  </si>
  <si>
    <t>Falta de interés del MESCYT para implementación de las cátedras. Cambio de gobierno puede significar en detrimento para nuestras actividades</t>
  </si>
  <si>
    <t>Presupuesto Nacional</t>
  </si>
  <si>
    <t>1 Seminario en el marco de las Cátedras de Igualdad y Derecho en la Educación Superior</t>
  </si>
  <si>
    <t>Falta de interés del MESCYT para implementación de cátedras. Cambio de gobierno puede significar en detrimento para nuestras actividades</t>
  </si>
  <si>
    <t>Instituciones de educación inicial y media capacitados/as y sensibilizados/as</t>
  </si>
  <si>
    <t xml:space="preserve"> Continuar con la contratación de la Consultoría para  la Elaboración de los Cuadernillos de las Cátedras para la Vida</t>
  </si>
  <si>
    <t>Supervisión y seguimiento  de la Contratación de consultoría para la elaboración de cuadernillos pedagógicos</t>
  </si>
  <si>
    <t>32 cuadernillos</t>
  </si>
  <si>
    <t>Área de Proyectos Educativos</t>
  </si>
  <si>
    <t>Falta de interés del MINERD  para implementación de cátedras</t>
  </si>
  <si>
    <t>Fondos CPREV</t>
  </si>
  <si>
    <t xml:space="preserve">Lanzamiento de los Cuadernillos y entrenamiento para su uso al personal docente </t>
  </si>
  <si>
    <t xml:space="preserve">Cuadernillos
Pago a facilitadoras
Refrigerios
Materiales de apoyo </t>
  </si>
  <si>
    <t>5 Talleres de conceptos básicos de género y  coeducación  con ADP</t>
  </si>
  <si>
    <t>Transporte
Materiales de apoyo
Refrigerios
Salón</t>
  </si>
  <si>
    <t>150 personas</t>
  </si>
  <si>
    <t>Cambio de directiva de ADP puede entorpecer las actividades planificadas</t>
  </si>
  <si>
    <t>Aumentado los conocimientos y sensibilización en hombres y mujeres sobre igualdad y equidad de género a fin de superar estereotipos y patrones socioculturales</t>
  </si>
  <si>
    <t xml:space="preserve">Personas reciben capacitación y sensibilización en igualdad y equidad de género. </t>
  </si>
  <si>
    <t>Personas sensibilizadas sobre perspectiva de género y situación de la mujer dominicana</t>
  </si>
  <si>
    <t>Personas reciben capacitación y sensibilización en igualdad y equidad de género</t>
  </si>
  <si>
    <t>Reimpresión material primera entrega de Colección Desmontando Estereotipos: Caminando hacia la igualdad, para su uso en aulas de la educación primaria 1ro a 6to primaria</t>
  </si>
  <si>
    <t xml:space="preserve">Reimpresión Colección </t>
  </si>
  <si>
    <t>1 reimpresión</t>
  </si>
  <si>
    <t xml:space="preserve">Área de Proyectos Educativos y de Formación y Capacitación </t>
  </si>
  <si>
    <t>Cambio de decisión MINERD para trabajo en las aulas con la Colección</t>
  </si>
  <si>
    <t>5 Talleres de capacitación a docentes y psicólogas/orientadoras para el uso de la Colección Desmontando Estereotipos en el aula</t>
  </si>
  <si>
    <t>Pago honorarios facilitadoras
Transporte
Combustible
Refrigerio 
Material gastable</t>
  </si>
  <si>
    <t>130 personas</t>
  </si>
  <si>
    <t xml:space="preserve">Coordinación con el MINERD no fluya y se retrase el proceso. </t>
  </si>
  <si>
    <t>Presupuesto Nacional (a partir de mes de abril)</t>
  </si>
  <si>
    <t>Fondos CPREV (para poder iniciar en marzo 2024)</t>
  </si>
  <si>
    <t>6 Paneles temáticos y presentación de investigaciones sobre temas que atañen a derechos de las mujeres</t>
  </si>
  <si>
    <t>Salón
Refrigerio
Audio/video</t>
  </si>
  <si>
    <t>Centro de Documentación y Área de Formación y Capacitación</t>
  </si>
  <si>
    <t>Riesgo de cambio de voluntad del Ministerio de la Mujer</t>
  </si>
  <si>
    <t>5 Talleres de artivismo para jóvenes, reajustando el  público a quien va dirigido</t>
  </si>
  <si>
    <t>Salones
Refrigerio
Pago facilitadoras
Materiales gastables
sonido/video</t>
  </si>
  <si>
    <t>225 personas</t>
  </si>
  <si>
    <t>Coordinaciones con el MINERD infructuosas, situaciones de inseguridad en algunas de los territorios en donde estaremos desarrollando las actividades, riesgos climáticos</t>
  </si>
  <si>
    <t>Brindar servicios de consulta y facilitación de recursos bibliográficos e investigación a población en general a través del Centro de Documentación e Información en Género, Biblioteca Física y Virtual del Ministerio de la Mujer.</t>
  </si>
  <si>
    <t>Materiales entregables</t>
  </si>
  <si>
    <t>50 servicios</t>
  </si>
  <si>
    <t xml:space="preserve">No contar con los espacios adecuados para la realización de estos servicios </t>
  </si>
  <si>
    <t>Charlas, talleres, procesos de sensibilización que solicitan a la Dirección de Educación</t>
  </si>
  <si>
    <t>Combustible
Vehículo
Materiales educativos</t>
  </si>
  <si>
    <t>1600 personas</t>
  </si>
  <si>
    <t>Área de Formación y capacitación</t>
  </si>
  <si>
    <t xml:space="preserve">No contar con apoyo logístico en transportación y combustible para dar respuesta a las solicitudes </t>
  </si>
  <si>
    <t>Actividad con mujeres madres del Ministerio, en el marco del día madres</t>
  </si>
  <si>
    <t>Lugar
Materiales de trabajo
Refrigerio
Combustible
vehículo</t>
  </si>
  <si>
    <t>Dirección de Educación</t>
  </si>
  <si>
    <t>No contar con las autorizaciones de lugar para la realización de la actividad</t>
  </si>
  <si>
    <t>Campamento de tres días para hijas-os de personal del 150 Ministerio (niñas y niños) formación integral con los materiales de la Dirección</t>
  </si>
  <si>
    <t>Lugar
Materiales de trabajo
refrigerio
almuerzo
combustible
Vehículo
regalos con perspectiva de género
Pago facilitadores (ciencia divertida)</t>
  </si>
  <si>
    <t>150 NNA</t>
  </si>
  <si>
    <t>Dirección de Educación
Dirección de Recursos Humanos 
Despacho
Área de Servicios Generales</t>
  </si>
  <si>
    <t>No contar con la autorización de las más altas instancias del Ministerio ni con los recursos humanos y financieros para la realización del Campamento</t>
  </si>
  <si>
    <t>Hombres sensibilizados y capacitados para trabajar por la igualdad desde una perspectiva de género masculina</t>
  </si>
  <si>
    <t xml:space="preserve">2 Cursos virtuales sobre Políticas Públicas con enfoque de Masculinidades </t>
  </si>
  <si>
    <t>Pagos facilitadores/as
Refrigerios
Salones</t>
  </si>
  <si>
    <t>60 personas</t>
  </si>
  <si>
    <t>No disponibilidad de la plataforma por aspectos técnicos</t>
  </si>
  <si>
    <t xml:space="preserve">1 Seminario presencial  sobre masculinidades </t>
  </si>
  <si>
    <t>Combustible
Transporte
pagos facilitadores/as, 
pago invitado internacional
Salón de Hotel
refrigerios.</t>
  </si>
  <si>
    <t>200 personas</t>
  </si>
  <si>
    <t>No contar con los fondos de la Cooperación Internacional para la realización de la actividad. Temas relacionados con salud del facilitador internacional</t>
  </si>
  <si>
    <t>Fondos Externos</t>
  </si>
  <si>
    <t>Estudio e impresión sobre Masculinidades, relaciones de género e identidades. Encuesta Nacional en coordinación con la organización internacional EQUIMUNDO</t>
  </si>
  <si>
    <t>Contratación de personal para la realización del estudio. 
Contratación de personal para diagramación. 
Impresión de los materiales</t>
  </si>
  <si>
    <t>1 estudio</t>
  </si>
  <si>
    <t xml:space="preserve">Dirección de Educación </t>
  </si>
  <si>
    <t>No contar con un pool de financiamiento de instituciones aliadas para la realización de la investigación dado el costo de la actividad.</t>
  </si>
  <si>
    <t>Fondos de AECID</t>
  </si>
  <si>
    <t xml:space="preserve"> 1 Curso semipresencial Derechos Humanos e Inclusión para personal público</t>
  </si>
  <si>
    <t>Pago de facilitadores
Salón</t>
  </si>
  <si>
    <t>40 personas</t>
  </si>
  <si>
    <t>Area de Formación y capacitación</t>
  </si>
  <si>
    <t>Obstrucción del trabajo con dicho tema por parte de grupos de la sociedad civil</t>
  </si>
  <si>
    <t xml:space="preserve">Jornada de crianza positiva con hombres personal del Ministerio de la Mujer </t>
  </si>
  <si>
    <t>Salón
Refrigerio
Pago facilitador</t>
  </si>
  <si>
    <t>80 personas</t>
  </si>
  <si>
    <t>Dirección de Educación y Recursos Humanos</t>
  </si>
  <si>
    <t>Capacitación virtual y presencial en perspectiva de género</t>
  </si>
  <si>
    <t>Cursos internos al Personal del MMujer (de reforzamiento, jurisprudencia regional, litigio estratégico, curso para psicólogas)</t>
  </si>
  <si>
    <t xml:space="preserve">Lugar
Materiales de trabajo
refrigerio
combustible
Vehículo
Pago de facilitaciones
</t>
  </si>
  <si>
    <t>100 personas</t>
  </si>
  <si>
    <t>No disponibilidad de la plataforma por aspectos técnicos. Dificultad de coordinación con las demás áreas. No priorización de las formaciones producto del exceso de actividades en un período determinado</t>
  </si>
  <si>
    <t>4 Cursos de Principios Básicos de Género y Prevención de Violencia (2 modalidad virtual y 2 modalidad presencial)</t>
  </si>
  <si>
    <t>Refrigerio
pagos facilitadores/as
Transporte
Combustible
Plataforma funcional</t>
  </si>
  <si>
    <t>140 personas</t>
  </si>
  <si>
    <t>No disponibilidad de la plataforma por aspectos técnicos.</t>
  </si>
  <si>
    <t>Diplomado sobre transversalidad de la perspectiva de género</t>
  </si>
  <si>
    <t>Plataforma funcional
Video/audio
Acceso a internet con velocidad apropiada</t>
  </si>
  <si>
    <t>No contar con los recursos o con el tiempo para la realización de dicho curso</t>
  </si>
  <si>
    <t>Continuación curso MOOC de Correponsabilidad del cuidado para la sostenibilidad de la vida</t>
  </si>
  <si>
    <t>Contratación de consultoría de 1 persona por 9 meses para la matriculación y registro de usuarios</t>
  </si>
  <si>
    <t>todo el año según necesidades</t>
  </si>
  <si>
    <t>Poca comprensión por las instituciones públicas de la importancia de corresponsabilida en los cuidados</t>
  </si>
  <si>
    <t xml:space="preserve">2 Graduaciones de Cursos de Formación (junio y diciembre) </t>
  </si>
  <si>
    <t>Alquiler salón
Sonido
Certificados
Refrigerio
Transporte
Combustible
Esclavinas</t>
  </si>
  <si>
    <t>250 personas</t>
  </si>
  <si>
    <t>El no contar con salones propios genera incertidumbre y posibles cancelaciones de actividades</t>
  </si>
  <si>
    <t xml:space="preserve">1 Diplomado Internacional  en Cuidados </t>
  </si>
  <si>
    <t>Alquiler salón
Sonido
Certificados
Refrigerio, Almuerzo
Transporte
Combustible
Esclavinas, Honorarios</t>
  </si>
  <si>
    <t>Falta de expertise de las universidades nacionales en el tema</t>
  </si>
  <si>
    <t>2 talleres de fortalecimiento de capacidades en género de las mesas locales - Azua y SDE (presenciales)</t>
  </si>
  <si>
    <t>Area de Proyectos Educativos</t>
  </si>
  <si>
    <t>Que no se le de prioridad a los temas de perspectiva de género en la Comisión Intersectorial de Cuidados</t>
  </si>
  <si>
    <t>1 Diplomado en Género y Educación (5ta cohorte)</t>
  </si>
  <si>
    <t>Carpetas
Libretas
Lapiceros
Marcadores
Papelógrafo
Almuerzo
Refrigerio
Combustible
Transporte
Viáticos
Contratación de facilitación
Laptop
Proyector
Cinta pegante
Post it
Papel construcción
labels
chinchetas
Hojas en blanco
témperas
Certificado participación</t>
  </si>
  <si>
    <t>No se logra el apoyo de otras instituciones del sistema educativo para la realización de este proyecto</t>
  </si>
  <si>
    <t xml:space="preserve">1 Curso presencial de nivelación Cultura, Comunicación y Género </t>
  </si>
  <si>
    <t>Certificados impresos
Sonido
Micrófono
Salones
Refrigerio, almuerzo
Honorarios facilitadores</t>
  </si>
  <si>
    <t xml:space="preserve">1 Diplomado presencial en Cultura, Comunicación y Género </t>
  </si>
  <si>
    <t>35 personas</t>
  </si>
  <si>
    <t>Falta de respuesta por parte del Ministerio de Cultura</t>
  </si>
  <si>
    <t>Diseño de curso MOOC de Principios Básicos de Género y masculinidades para la prevención de violencia</t>
  </si>
  <si>
    <t>Contratación de consultoría para modificación de contenidos en MOOC</t>
  </si>
  <si>
    <t>2 cursos</t>
  </si>
  <si>
    <t>Centro de Documentación e Información Abigaíl Mejía y  Área de Formación y Capacitación</t>
  </si>
  <si>
    <t>Que no se cuente con los fondos del Ministerio para la reailzación de esta actividad en la priorización del POA</t>
  </si>
  <si>
    <t>4 cursos cortos  de Principios Básicos de Género (presenciales y virtuales)</t>
  </si>
  <si>
    <t>Salón
Refrigerio
Honorarios facilitadores
Certificados impresos</t>
  </si>
  <si>
    <t xml:space="preserve">140 personas </t>
  </si>
  <si>
    <t>No contar con la plataforma de la Escuela, ni con los recursos necesarios para la realización de las clases</t>
  </si>
  <si>
    <t xml:space="preserve">2 Talleres de Robótica para 30 c/u para niñas y adolescentes </t>
  </si>
  <si>
    <t>Insumos, Salón
Refrigerio y almuerzo,
Pago facilitadores/as
Sonido
Combustible
Materiales de apoyo
Transporte</t>
  </si>
  <si>
    <t>Que no se cuente con los fondos del Ministerio para la realización de esta actividad en la priorización del POA</t>
  </si>
  <si>
    <t>1 Curso de alto nivel sobre  Desarrollo y Perspectiva feminista</t>
  </si>
  <si>
    <t>Continuación de la organización y catalogación de la Biblioteca Física del Centro de Documentación</t>
  </si>
  <si>
    <t>2do Pago de la consultoría</t>
  </si>
  <si>
    <t>1 biblioteca físca</t>
  </si>
  <si>
    <t>No contar con el espacio físico de la Escuela de Igualdad para la organización de la bibliografía</t>
  </si>
  <si>
    <t>Creación del Campus Virtual de la Escuela Nacional de Igualdad</t>
  </si>
  <si>
    <t>Contratación de consultoría
Compra de servidores para alojar el campus virtual y la biblioteca</t>
  </si>
  <si>
    <t>1 campus virtual</t>
  </si>
  <si>
    <t>No contar con fondos internacionales para realizar dicha actividad</t>
  </si>
  <si>
    <t>Curso de Formación en Desarrollo Humano, Derechos, Secularidad y Ciencia en las Políticas Públicas</t>
  </si>
  <si>
    <t>Pago de facilitadoras</t>
  </si>
  <si>
    <t>No contar con los recursos o que no podamos acordar fechas de realización con la institución contraparte</t>
  </si>
  <si>
    <t>Realización de gestiones para la aprobación de la Escuela Nacional de Igualdad como institución de educación superior</t>
  </si>
  <si>
    <t>Refrigerio</t>
  </si>
  <si>
    <t xml:space="preserve">3 gestiones </t>
  </si>
  <si>
    <t>Tener poco apoyo de parte del Ministerio de la Mujer y que los procesos administrativos y burocráticos se extiendan innecesariamente</t>
  </si>
  <si>
    <t>Taller de formación interna sobre acreditación, análisis de currículo y proceso de reconocimiento MESCYT</t>
  </si>
  <si>
    <t>Hotel/espacio para trabajar</t>
  </si>
  <si>
    <t>10 personas</t>
  </si>
  <si>
    <t>No otorgarle la importancia que reviste este tema por parte de las autoridades del Mmujer</t>
  </si>
  <si>
    <r>
      <t xml:space="preserve">Unidad operativa:  </t>
    </r>
    <r>
      <rPr>
        <sz val="16"/>
        <color indexed="8"/>
        <rFont val="Cambria"/>
        <family val="1"/>
      </rPr>
      <t xml:space="preserve">Dirección de Prevención y Atención a la Violencia Contra la Mujer e Intrafamiliar </t>
    </r>
  </si>
  <si>
    <r>
      <t xml:space="preserve">Eje estratégico: </t>
    </r>
    <r>
      <rPr>
        <sz val="16"/>
        <color indexed="8"/>
        <rFont val="Cambria"/>
        <family val="1"/>
      </rPr>
      <t>Sistema Integral de Protección de la Mujer.</t>
    </r>
    <r>
      <rPr>
        <b/>
        <sz val="16"/>
        <color indexed="8"/>
        <rFont val="Cambria"/>
        <family val="1"/>
      </rPr>
      <t xml:space="preserve">
 </t>
    </r>
  </si>
  <si>
    <r>
      <t xml:space="preserve">Objetivo estratégico: </t>
    </r>
    <r>
      <rPr>
        <sz val="16"/>
        <color indexed="8"/>
        <rFont val="Cambria"/>
        <family val="1"/>
      </rPr>
      <t>Diseñar y poner en funcionamiento un sistema integral de protección de las mujeres víctimas de violencia de género, en todas sus manifestaciones y en los diferentes ámbitos donde se produce, en coordinación con todas las instituciones responsables por mandato de ley.</t>
    </r>
    <r>
      <rPr>
        <b/>
        <sz val="16"/>
        <color indexed="8"/>
        <rFont val="Cambria"/>
        <family val="1"/>
      </rPr>
      <t xml:space="preserve">
   </t>
    </r>
  </si>
  <si>
    <r>
      <t xml:space="preserve">Subtotal techo presupuestario para actividades: </t>
    </r>
    <r>
      <rPr>
        <sz val="16"/>
        <color rgb="FF000000"/>
        <rFont val="Cambria"/>
        <family val="1"/>
      </rPr>
      <t>RD$23,365,000.00</t>
    </r>
  </si>
  <si>
    <r>
      <t xml:space="preserve">Subtotal techo presupuestario para dirección y coordinación: </t>
    </r>
    <r>
      <rPr>
        <sz val="16"/>
        <color rgb="FF000000"/>
        <rFont val="Cambria"/>
        <family val="1"/>
      </rPr>
      <t>RD$40,337,432.00</t>
    </r>
  </si>
  <si>
    <r>
      <t xml:space="preserve">Total techo presupuestario asignado al programa 13: </t>
    </r>
    <r>
      <rPr>
        <sz val="16"/>
        <color rgb="FF000000"/>
        <rFont val="Cambria"/>
        <family val="1"/>
      </rPr>
      <t>RD$63,702,432.00</t>
    </r>
  </si>
  <si>
    <r>
      <rPr>
        <b/>
        <sz val="16"/>
        <color rgb="FF000000"/>
        <rFont val="Cambria"/>
        <family val="1"/>
      </rPr>
      <t xml:space="preserve">(+) Presupuesto asignado a Casas de Acogida o Refugios: </t>
    </r>
    <r>
      <rPr>
        <sz val="16"/>
        <color rgb="FF000000"/>
        <rFont val="Cambria"/>
        <family val="1"/>
      </rPr>
      <t>RD$373,298,033.00</t>
    </r>
  </si>
  <si>
    <t>Presupuesto General</t>
  </si>
  <si>
    <t>Aumentado el acceso a servicios de prevención, atención, protección, sanción y reparación a mujeres  en situación de violencia de género intrafamiliar y delitos sexuales.</t>
  </si>
  <si>
    <t>Mujeres víctimas de violencia de género e intrafamiliar con atención integral.</t>
  </si>
  <si>
    <t>Mujeres víctimas de violencia de género e intrafamiliar con atención legal y psicológica</t>
  </si>
  <si>
    <t>Cantidad de mujeres víctimas de violencia atendidas</t>
  </si>
  <si>
    <t>Informes trimestrales y memorias institucionales /datos administrativos</t>
  </si>
  <si>
    <t xml:space="preserve">Realizar la compra de materiales gastables para el Departamento de Atención a la Violencia. </t>
  </si>
  <si>
    <t xml:space="preserve">Cartucho 283 36 unidades, cartucho 201 A azul  (36 unidades), cartucho 201 A amarillo (36 unidades), cartucho 201 A negro (36 unidades), cartucho 201 A  magenta (36 unidades), cartucho 212 A azul  (36 unidades), cartucho 212 A amarillo (36 unidades), cartucho 212 A negro (36 unidades), cartucho 212 A magenta (36 unidades), resma de papel 81/2x11 (800 unidades), resma de papel timbrada del ministerio (600 unidades),forders timbrado del ministerio (600 cajas), lapiceros (50 cajas), lápiz (50 cajas), folders  8 y medio x 14 (100 cajas), clasificación papelorio (100 cajas), folders  8 y medio x 11 (100 cajas), sobre manila mediano y grande (100 cajas), pos it grande (24 paquetes), pos it pequeño (24 paquetes), grapadora pequeña (17 unidades), grapadora grande para documentos grandes (2 unidades), clip grande (50 cajas), calculadora  eléctrica (2 unidades), corrector líquido (24 unidades), clip pequeño (50 cajas),carpeta timbrada (100 cajas), sacapuntas electrico (2 unidades), resaltadores varios colores (50 cajas) de 12, marcadores (50 cajas) de 12, gomitas (50 cajas), saca grapa (20 unidades), grapa para grapadora (50 cajas),gancho ACCO macho y hembra (10 cajas), cinta pegante ancha (50 unidades), cinta pegante fina (25 unidades), folders partition (8.5 X 11) de 4 y 6 divisiones en tamaño carta y legal (1000 unidades), separadores de archivos de forma alfabética tamaño carta y legal (500 unidades), folders pendaflex tamaño carta y legal (500 unidades), tinta gotero para sellos (10 unidades), perforadoras de 3 hoyos (2 unidades), Bandejas de escritorios paradas (30 unidades), mouse pack (25 unidades), papel de construcción (10 cajas), label 8 1/2 x 11 (20 cajas). </t>
  </si>
  <si>
    <t xml:space="preserve">Dirección Administrativa </t>
  </si>
  <si>
    <t xml:space="preserve">Dilataciones en los procesos administrativos internos </t>
  </si>
  <si>
    <t>Realizar la compra de materiales gastables para las Casas Comunitarias de Justicia: Las Caobas, La Ciénaga, Moca, Santiago de los Caballeros y Cienfuegos.</t>
  </si>
  <si>
    <t>Resma de papel en blanco (500 unidades), lapiceros azules (200 cajas), fordes (200 cajas), sobres manila grandes y medianos (100 cajas), lápices de carbón (100 cajas), borras (50 unidades), saca grapas (20 grapadoras), grapadoras (200 cajas), clip grandes (200 unidades), resaltadores (200 unidades), crayones (200 unidades), libretas de rayas (100 unidades), gomitas (50 cajas), bandeja de escritorios (10 unidades), sticky notes (50 cajas), corrector de lapiceros (30 unidades), UHU (20 unidades), galones de pintura blanco hueso (10 galone), brochas de pintura (5  unidades), bandeja para pintura (5 unidades).</t>
  </si>
  <si>
    <t>Realizar la compra de 3 (tres) impresoras para ser asignadas al Departamento de Atención a la Violencia.</t>
  </si>
  <si>
    <t xml:space="preserve">3 impresoras </t>
  </si>
  <si>
    <t xml:space="preserve">Yadhira Núñez, Encargada del Departamento de Atención a la Violencia </t>
  </si>
  <si>
    <t xml:space="preserve">Dilataciones en los procesos de compra y contrataciones </t>
  </si>
  <si>
    <t>Realizar la compra de 100 (cien) laptop para el fortalecimiento de los perfiles de abogadas y psicólogas</t>
  </si>
  <si>
    <t>100 computadora laptop</t>
  </si>
  <si>
    <t>Brindar asistencia legal a las usuarias que requieren los servicios en la oficina Máximo Gómez</t>
  </si>
  <si>
    <t>Brindar asistencia psicológica a las usuarias que requieren los servicios en la oficina Máximo Gómez</t>
  </si>
  <si>
    <t>Brindar asistencia legal y psicológica a mujeres víctima de violencia, en situaciones que requieran desplazamientos.</t>
  </si>
  <si>
    <t>80 viáticos del abogada/o, 160 pagos de transporte ida/vuelta y 160 pagos de transporte de taxis ida/vuelta.</t>
  </si>
  <si>
    <t>No contar con el pago a tiempo de los viáticos para realización del traslado.</t>
  </si>
  <si>
    <t>Realizar 58 (cincuenta y ocho) visitas de acompañamiento al servicio de asistencia legal en las OPM/OMM.</t>
  </si>
  <si>
    <t>200 galones de combustible, 58 pagos de peajes, 58 viáticos de la encargada y 58 viáticos del chofer.</t>
  </si>
  <si>
    <t>No contar con vehículo, combustible y peaje para la realización del viaje.</t>
  </si>
  <si>
    <t>Realizar 58 (cincuenta y ocho) reuniones de seguimiento a la Unidad de Atención a la Violencia de Genero, para fortalecer la calidad de las atenciones</t>
  </si>
  <si>
    <t>100 galones de combustible, 58 pagos de peajes, 58 viáticos de la encargada y  58 viáticos de chofer.</t>
  </si>
  <si>
    <t xml:space="preserve">Realizar 3 (tres) procesos de actualización formativa para el personal del área legal, en litigación, derecho procesal penal, derecho constitucional y código penal, a nivel regional (personal del Edificio Metropolitano, OPM/OMM y CA región sur y norte) para un total de 105 personas. </t>
  </si>
  <si>
    <t>500 galones de combustible, 105 almuerzo, 105 refrigerios</t>
  </si>
  <si>
    <t>Realizar la contratación de personal para el Departamento de Atención a la Violencia: 1 Responsable Área Legal, 1 abogada civil, 1 abogada penalista, 1 chofer.</t>
  </si>
  <si>
    <t>1 responsable área legal, 1 abogada civil, 1 abogada penalista, 1 chofer.</t>
  </si>
  <si>
    <t xml:space="preserve">Recursos Humanos </t>
  </si>
  <si>
    <t xml:space="preserve">Dirección de Recursos Humanos: la falta de personal provoca desgaste y acumulación de trabajo </t>
  </si>
  <si>
    <t xml:space="preserve">Realizar 1 (un) taller de autocuidado para el personal de la División Legal que asiste a las usuarias, a nivel regional, para un 140 personas </t>
  </si>
  <si>
    <t>Hotel que incluya  para 140  participantes, alojamiento por un día, desayuno, almuerzo, cena, Coffe break, áreas recreativas, salón de eventos, audiovisuales, 2  facilitadoras/o y 200 galones de combustible.</t>
  </si>
  <si>
    <t xml:space="preserve">Realizar la compra 100 (cien) de agendas para abogadas y psicólogas del Departamento de Atención a la Violencia. </t>
  </si>
  <si>
    <t xml:space="preserve">160 agendas </t>
  </si>
  <si>
    <t>Realizar 32 (treinta y dos) visitas de acompañamiento al servicio de asistencia psicológica en las OPM y Casas de Acogida.</t>
  </si>
  <si>
    <t>100 galones de combustible, 58 pagos de peajes, 58 viáticos de la encargada y 58 viáticos de chofer.</t>
  </si>
  <si>
    <t>Realizar 4 (cuatro) procesos de fortalecimiento y actualización formativa para el personal del área de psicología, a saber: a) psicoterapia , b) elaboración de informes psicológicos, c) psicoterapia cognitiva conductual, d) terapia del bienestar, para 60 psicólogas.</t>
  </si>
  <si>
    <t xml:space="preserve">500 galones de combustible, 240 almuerzos, 240  refrigerios y 4 facilitadoras </t>
  </si>
  <si>
    <t>Realizar la compra trimestral de insumos básicos para usarías e hijos/as de estas, quienes asisten al Departamento de Atención y Línea *212 a recibir asistencia legal y psicológica</t>
  </si>
  <si>
    <t xml:space="preserve">60 galletas dulces, 60 galletas, 16 fardos de agua, 360 unidad de paletas dulce, 360 unidades cereales pequeños de cajitas , 360 unidades jugos pequeño de cartón y 360 unidades leche  pequeñas de cartón. </t>
  </si>
  <si>
    <t xml:space="preserve">Realizar 1 (un) taller de autocuidado para el personal de la División de Psicología que asiste a las usuarias, a nivel nacional, para 140 personas. </t>
  </si>
  <si>
    <t>Hotel que incluya para 140 participantes, alojamiento por un día, desayuno, almuerzo, cena, Coffe break, áreas recreativas, salón de eventos, audiovisuales, 2  facilitadoras/o y 200 galones de combustible.</t>
  </si>
  <si>
    <t xml:space="preserve">Marielly Madera, Encargada de la División de Psicología </t>
  </si>
  <si>
    <t xml:space="preserve">Realizar la compra de 40 (cuarenta) flotas para las psicólogas de OPM, a fin de que puedan brindar servicio de tele psicología, en contextos de emergencia. </t>
  </si>
  <si>
    <t xml:space="preserve">40 flotas </t>
  </si>
  <si>
    <t>Realizar la contratación de personal para la División de Psicología: 3 psicólogas clínicas, 1 psicóloga infantil/juvenil.</t>
  </si>
  <si>
    <t xml:space="preserve"> 3 psicólogas clínicas y  1 psicóloga infanto juvenil.</t>
  </si>
  <si>
    <t>Mujeres y dependientes, familias,   reciben una adecuada atención, seguimiento y correcta orientación para canalización y atención en las áreas internas y/o externas de sus necesidades y circunstancias.</t>
  </si>
  <si>
    <t>Realizar 2 (dos) reuniones de seguimiento para la implementación del programa de mentoría empresarial para adolescentes bajo tutela de familias acogedoras, a fin de lograr que sean acompañadas 30 jóvenes.</t>
  </si>
  <si>
    <t>1 hotel que incluya desayuno pra 50 personas, 1 apoyo de tecnologia para proyeccion y sonido, 50 carpetas membretadas.</t>
  </si>
  <si>
    <t>Encargada de Departamento Trabajo Social</t>
  </si>
  <si>
    <t>Falta de interés en la propuesta por parte de las mentoras</t>
  </si>
  <si>
    <t>Realizar 8 (ocho) actividades recreativas para las familias de NNA huérfanos/as por feminicidios, a nivel nacional, para un total de 400 personas.</t>
  </si>
  <si>
    <t>8 contrataciones de animacion y actividades recreativas, 8 contrataciones de espacio, 400 desayunos, almuerzos y meriendas, compra de presentes para los NNA (a definir)</t>
  </si>
  <si>
    <t>Dificultades para encontrar proveedores de estos servicios</t>
  </si>
  <si>
    <t xml:space="preserve">Realizar 2 (dos) visitas al Centro de Promocion a la Salud Integral en el marco de una jornada educativa, dirigida a las/os adolescentes bajo tutela de las familias acogedoras, para impactar a 60 jovenes. </t>
  </si>
  <si>
    <t>60 desayunos y almuerzos, traslados, 60 kits con material educativo, 30 kits para la gestion menstrual.</t>
  </si>
  <si>
    <t>Realizar 3 (tres) jornadas de promocion y cuidado de la salud bucal dirigida a los NNA bajo tutela de las familias acogedoras, para impactar a 100 NNA.</t>
  </si>
  <si>
    <t>200 desayunos y almuerzos, 100 kits con materiales para la higiene bucal.</t>
  </si>
  <si>
    <t>Dificultades para las coordinaciones con las instituciones de salud involucradas</t>
  </si>
  <si>
    <t>Realizar la compra de material gastable para el funcionamiento del Departamento de Trabajo Social</t>
  </si>
  <si>
    <t xml:space="preserve">resma de papel 81/2 x11 (300 unidades), resma de papel timbrada del Ministerio (300 unidades), folders timbradas del Ministerio (300 unidades), lapiceros (30 cajas), lápiz (50 cajas), folders  8 y medio x 14 (300 unidades), sobre manila mediano y grande (100 unidades), pos it grande (50 paquetes), grapadora pequeña (10 unidades) clip grande (50 cajas), sacapuntas (10 unidades), resaltadores varios colores (50 unidades) cinta pegante ancha (50 unidades), cinta pegante fina (50 unidades), folders pendaflex tamaño carta y legal (500 unidades), tinta gotero para sellos (10 unidades), papel de construcción (10 cajas), label 8 1/2 x 11 (20 cajas). </t>
  </si>
  <si>
    <t>Dilaciones en la recepcion de la orden</t>
  </si>
  <si>
    <t>Realizar 24 (veinticuatro) desplazamientos en el Gran Santo Domingo, para realizar las auditorias sociales en los casos de feminicidios</t>
  </si>
  <si>
    <t>100 galones de combustibles</t>
  </si>
  <si>
    <t>Dificultades para encontrar referencias o dolientes de las victimas</t>
  </si>
  <si>
    <t>Realizar los seguimientos correspondientes al programa de reparación económica, para el acompañamiento a sus 1,600 beneficiarias a nivel nacional, a través de las OPM/OMM.</t>
  </si>
  <si>
    <t>viaticos de TS, transporte interurbano y urbano</t>
  </si>
  <si>
    <t>Seguimientos espaciados donde se requieren traslados hacia comunidades de dificil acceso</t>
  </si>
  <si>
    <t>Realizar la distribución de los bonos escolares en las 32 provincias del país, a través de las OPM/OMM, para que sean utilizados por 700 NNA bajo tutela de las familias acogedoras.</t>
  </si>
  <si>
    <t>viaticos, transporte urbano e interurbano, pago de peaje.</t>
  </si>
  <si>
    <t>Dilaciones en la distribucion desde las OPM, debido a las distancias en las que se encuentran algunas familias respecto de las OPM/OMM</t>
  </si>
  <si>
    <t xml:space="preserve">Realizar el seguimiento a la implementación del Registro Interno de Atenciones, a través de 2 (dos) capacitaciones presenciales con las 20 TS a nivel nacional. </t>
  </si>
  <si>
    <t>salon para 20 participantes, desayuno, almuerzo, coffe break, audiovisuales, 2  facilitadoras/o, 20 carpetas membretadas.</t>
  </si>
  <si>
    <t xml:space="preserve">Curva de aprendizaje y adaptacion al nuevo sistema de datos informatico </t>
  </si>
  <si>
    <t xml:space="preserve">Realizar 3 (tres) capacitaciones dirigido a 20 TS respecto del Protocolo del Departamento de Trabajo Social. </t>
  </si>
  <si>
    <t>Realizar 1 (un) encuentro con 50 estudiantes de la carrera de trabajo social, a fin de sensibilizar para la incorporación en el programa de pasantías.</t>
  </si>
  <si>
    <t>60 refrigerios</t>
  </si>
  <si>
    <t>Falta de interés en la propuesta por parte de las/os estudiantes</t>
  </si>
  <si>
    <t>Realizar 2 (dos) procesos formativos dirigidos a 20 TS: a) elaboración de informes de peritaje, b) aplicación de evaluación de riesgo.</t>
  </si>
  <si>
    <t xml:space="preserve">Dificultades para encontrar facilitadoras/es especializadas/os </t>
  </si>
  <si>
    <t>Dar seguimiento a los acuerdos/compromisos interinstitucionales para el seguimiento a las familias acogedoras, así como su inclusión en otros programas sociales, a través del diseño de una hoja de ruta, a partir de los relevamientos realizados.</t>
  </si>
  <si>
    <t> </t>
  </si>
  <si>
    <t>Disponibilidad de las instituciones y puntos focales para dar seguimiento a la propuesta</t>
  </si>
  <si>
    <t>Realizar el seguimiento al componente de capacitación y formación para el empleo, en el caso de las usuarias víctimas de violencia beneficiarias de la política de reparación económica, a través de la socialización de este servicio con 10 beneficiarias en cada encuentro, en 10 (diez) reuniones a nivel nacional.</t>
  </si>
  <si>
    <t>100 refrigerios</t>
  </si>
  <si>
    <t>Dificultades en las coordinaciones con las ofertas de formacion y empleo</t>
  </si>
  <si>
    <t>Proyecto AECID (Reparacion integral)</t>
  </si>
  <si>
    <t>Personas en situación de emergencias atendidas a través de línea  24 horas  Mujer *212</t>
  </si>
  <si>
    <t>Emergencias atendidas a través de la línea 24 horas Mujer *212</t>
  </si>
  <si>
    <t>Número de personas atendidas</t>
  </si>
  <si>
    <t>Realizar 2 (dos) talleres de capacitación sobre el protocolo actualizado de la Línea*212, para un total de 20 personas: choferes y operadoras/es.</t>
  </si>
  <si>
    <t xml:space="preserve">50 galones de combustible, 20 desayunos y 20 almuerzos </t>
  </si>
  <si>
    <t>Brindar atención telefónica a través de la Línea de Emergencia *212, realizando los rescates que se desprendan de las situaciones asistidas.</t>
  </si>
  <si>
    <t>Realizar 25 (veinticinco) visitas a los destacamentos de PN en municipios priorizados, bajo la Coordinación de la Línea de Emergencia *212</t>
  </si>
  <si>
    <t>Realizar 2 (dos) talleres de actualización y fortalecimiento de capacidades, a saber: a) oratoria, b) idiomas, dirigido a operadores/as de la Línea*212, para un total de 20 personas.</t>
  </si>
  <si>
    <t>50 galones de combustible, 20 desayunos, 20 almuerzos y  20 Coffe  break.</t>
  </si>
  <si>
    <t>Realizar 2 (dos) talleres de autocuidado para el personal de la Línea de Emergencia *212, para un total de 22 personas.</t>
  </si>
  <si>
    <t>Day pass en un hotel que incluya para los 22 participantes, desayuno, almuerzo, Coffe break, salón de eventos, acceso a las áreas recreativas, audiovisuales, 22 galones de combustible y  2 facilitadoras.</t>
  </si>
  <si>
    <t>Realizar 1 (un) encuentro de entrenamiento, seguimiento y monitoreo, a nivel nacional, dirigido a encargadas de OPM y choferes de la Línea de Emergencia *212, para un total de 20 personas</t>
  </si>
  <si>
    <t>Realizar la compra de 30 (treinta) flotas para las/os operadoras/es y choferes de la Línea de Emergencia *212, para un total de 20 personas</t>
  </si>
  <si>
    <t xml:space="preserve">30 flotas </t>
  </si>
  <si>
    <t xml:space="preserve">Realizar 1 (un) encuentro de intercambio de buenas prácticas con las/los operadoras/es del 911 y la Línea de Emergencia *212, para un total de 80 personas. </t>
  </si>
  <si>
    <t>20 galones de combustible, alquiler de un salón de hotel para 80 personas que incluya, desayuno, almuerzo  y Coffe break, audiovisuales, pódium y tarima de evento.</t>
  </si>
  <si>
    <t>Personas sensibilizadas y capacitadas sobre una vida libre de  violencia</t>
  </si>
  <si>
    <t>Sensibilización a hombres y mujeres  en todo su ciclo de vida sobre una vida libre violencia</t>
  </si>
  <si>
    <t>Número de hombres y mujeres que han sido sensibilizados y capacitados</t>
  </si>
  <si>
    <t>Realizar la compra de insumos y materiales gastables para el funcionamiento del Departamento de Prevención.</t>
  </si>
  <si>
    <t>200-Resmas de papel 81/2x11, 10,000-Brochures, 1,000 -boligrafos, 1,000Bolsos, 1,000-Camisetas, 1,000-Gorras, 1,000-Mochilas.</t>
  </si>
  <si>
    <t>Cintia Drullard, Encargada del Departamento de Prevención a la Violencia</t>
  </si>
  <si>
    <t>Realizar 4 (cuatro) jornadas de capacitación dirigidas a los actores de 40 redes locales en municipios priorizados, para impactar a 800 actoras/es de estas redes locales.</t>
  </si>
  <si>
    <t xml:space="preserve">Refrigerios, Viáticos,chofer y Tecnica. </t>
  </si>
  <si>
    <t>Proyecto C-Prev</t>
  </si>
  <si>
    <t>Realizar 60 (sesenta) visitas de acompañamiento y seguimiento al total de redes locales establecidas en los municipios en los que tiene presencia el Ministerio de la Mujer, para impactar a 1200 actoras/es de estas redes locales.</t>
  </si>
  <si>
    <t>Refrigerios, Viáticos Tecnica y Chofer.</t>
  </si>
  <si>
    <t xml:space="preserve">Realizar el seguimiento a las 30 redes locales priorizadas del Corredor Duarte, mediante la implementacion de una consultoria para el fortalecimiento de estos espacios de articulacion, para impactar a 800 actoras/es del sistema de proteccion. </t>
  </si>
  <si>
    <t>Viaticos y Consultoras</t>
  </si>
  <si>
    <t>Proyecto AECID (Mejora de la calidad)</t>
  </si>
  <si>
    <t>Ejecutar 4 (cuatro) talleres del dispositivo de capacitación dirigido a 200 trabajadoras de salones de bellezas, a fin de que puedan ser replicadoras de los mensajes de sensibilización que promueve la campaña "Vivir sin Violencia es Posible", en provincias priorizadas.</t>
  </si>
  <si>
    <t>Combustibles, Refrigerios y almuerzo, Brochures,(200) Porta Brochures.</t>
  </si>
  <si>
    <t>Realizar el seguimiento a las acciones de prevención (bajo una meta de 800 charlas y talleres) llevadas a cabo por las OPM/OMM a través de las facilitadoras certificadas, en el marco de sus planes provinciales y planificaciones, para impactar a un total de 24,000 personas</t>
  </si>
  <si>
    <t>vIticos y Refrigerios (30 personas)</t>
  </si>
  <si>
    <t>Desarrollar 4 (cuatro) talleres del dispositivo de capacitación para el personal policial con competencia en el abordaje de denuncias de violencias, en provincias priorizadas de la región Cibao y este, para impactar a 200 personas.</t>
  </si>
  <si>
    <t>Refrigerio, Almuerzo, Brochures, Viaticos y Datashow</t>
  </si>
  <si>
    <t>Desarrollar 4 (cuatro) talleres del dispositivo de capacitación para 200 periodistas sobre la prevención de la violencia mediática y el abordaje de las violencias de género en los medios de comunicación, en provincias priorizadas de la región sur y este.</t>
  </si>
  <si>
    <t>Salon de hotel, Facilitadoras, Boligrafos, Memorias, Bolsos de propileno, Carpetas</t>
  </si>
  <si>
    <t>Desarrollar e instrumentar 2 (dos) talleres del dispositivo de sensibilización sobre violencia de género y turismo responsable, en municipios priorizados de la región este, para impactar a 100 personas.</t>
  </si>
  <si>
    <t>Laptop, Refrigerios, Almuerzos, Transporte, Brochures</t>
  </si>
  <si>
    <t>Desarrollar e instrumentar 6 (seis) talleres de sensibilización a la población en general sobre la Trata y Tráfico de personas, en articulación con la División del Departamento de Atención a la Violencia, en 6 municipios priorizados, para impactar a un total de 200 personas</t>
  </si>
  <si>
    <t>Viaticos, Almuerzo.Refrigerios y Facilitadora.</t>
  </si>
  <si>
    <t>Realizar 60 (sesenta) visitas de seguimiento a las OPM/OMM que están ejecutando los Grupos de Apoyo, con el objetivo de retroalimentar y  evaluar la implementación de la metodología  GAM, para impactar a un total de 1,200 mujeres.</t>
  </si>
  <si>
    <t>Viaticos, Almuerzo.Refrigerios.</t>
  </si>
  <si>
    <t>Realizar la compra de materiales e insumos para el desarrollo de los GAM, a nivel regional.</t>
  </si>
  <si>
    <t>Materiales, Paquete de Te, Galletas saladas,Paquetes de Café,Botellas de agua, vasos desechables de 3 y 7 onzas, Azucar, Servilletas, cajas plasticas de almacenamiento, cartulina, lapiz de carbon, marcadores, hojas de color.</t>
  </si>
  <si>
    <t>Promover la difusión de la campaña "Vivir sin Violencia es Posible", a partir de 4 jornadas puerta a puerta masivas en los municipios priorizados, para impactar a un total de 40,000 personas</t>
  </si>
  <si>
    <t xml:space="preserve">Brochur, Camicetas, Gorras, Mochilas, Tableros, Boligrafos, Viaticos, Desayuno, Almuerzo, agua, transporte, combustible, formularios necesarios para la actividad. </t>
  </si>
  <si>
    <t>Realizar la instalación de 10 (diez) Bancos Rojos en los municipios priorizados.</t>
  </si>
  <si>
    <t>Viaticos, vehiculo, combustible.</t>
  </si>
  <si>
    <t>Desarrollar 1 (una) segunda cohorte de capacitación a capacitadoras certificadas por el Ministerio de la Mujer, para un alcance de 50 nuevas capacitadoras.</t>
  </si>
  <si>
    <t>Hotel con alojamiento, desayuno, Almuerzo y Cena para 50 personas por tres dias.</t>
  </si>
  <si>
    <t>Realizar la contratación de perfiles para el Departamento de Prevención: 2 Encargadas de Divisiones, 2 Técnicas.</t>
  </si>
  <si>
    <t>Computadoras, escritorios, sillas, telefono flota.</t>
  </si>
  <si>
    <t xml:space="preserve">Realizar la contratación por producto de 30 facilitadoras certificadas, para proceder con las charlas y talleres planificados </t>
  </si>
  <si>
    <t>Viaticos, Almuerzo y refrigerio.</t>
  </si>
  <si>
    <t>Realizar 32 (treinta y dos) visitas de acompañamiento a las OPM para el seguimiento de la estrategia de prevención</t>
  </si>
  <si>
    <t>viaticos, Almuerzo y refrigerio.</t>
  </si>
  <si>
    <t>Mujeres de la diáspora víctimas de violencia  basada en género e intrafamiliar reciben atenciones legales y psicológicas</t>
  </si>
  <si>
    <t>Atenciones a mujeres de la diáspora víctimas de violencia  basada en género e intrafamiliar</t>
  </si>
  <si>
    <t>Número de mujeres con atenciones recibidas</t>
  </si>
  <si>
    <t>Realizar 10 (diez) visitas con la población de mujeres de la diáspora en los países a visitar por el Ministerio de la Mujer, mediante agenda y materiales previstos, para difundir el servicio de atención legal y psicológica, para impactar a 500 mujeres en el exterior, en el marco de las visitas oficiales del Ministerio de la Mujer al exterior, siempre que la agenda oficial lo permita.</t>
  </si>
  <si>
    <t>Brindar asistencia psicológica y legal las usuarias que requieren los servicios de atención a la diáspora</t>
  </si>
  <si>
    <t>Brindar atención especializada a mujeres víctimas de trata y tráfico</t>
  </si>
  <si>
    <t>Articulación interinstitucional para prevenir y sancionar la trata y tráfico ilícito de mujeres</t>
  </si>
  <si>
    <t xml:space="preserve">Número de mujeres víctimas de trata y tráfico ilícito reciben atenciones </t>
  </si>
  <si>
    <t>Difundir una campaña para brindar servicios de información, orientación y sensibilización en los puntos de orientación en el programa de prevención y atención sobre tráfico ilícito y trata de personas, para impactar a un total de XX personas</t>
  </si>
  <si>
    <t>Atenciones a mujeres en situaciones de trata y tráfico</t>
  </si>
  <si>
    <t>Realizar la contratación de 1 (un) Responsable de la División Trata y Trafico.</t>
  </si>
  <si>
    <t>Realizar 6 (seis) encuentros de acompañamiento con 100 psicólogas y abogadas para trabajar estrategias en la detección y referencia de casos de trata, utilizando el material producido por la OIM, en las OPM/OMM con mayor incidencia de estos casos</t>
  </si>
  <si>
    <t>Realizar 2 (dos) diplomados sobre trata de mujeres, niños, niñas y adolescentes; estrategias de protección y asistencia a sobrevivientes a través de la OIM, dirigido a 100 abogadas y psicólogas.</t>
  </si>
  <si>
    <t>Unidad operativa: Centro de Promoción de Salud Integral de Adolescentes</t>
  </si>
  <si>
    <r>
      <t xml:space="preserve">Subtotal techo presupuestario para actividades: </t>
    </r>
    <r>
      <rPr>
        <sz val="9"/>
        <color rgb="FF000000"/>
        <rFont val="Times New Roman"/>
        <family val="1"/>
      </rPr>
      <t>RD$30,892,000.00</t>
    </r>
  </si>
  <si>
    <r>
      <t xml:space="preserve">Subtotal techo presupuestario para dirección y coordinación: </t>
    </r>
    <r>
      <rPr>
        <sz val="9"/>
        <color rgb="FF000000"/>
        <rFont val="Times New Roman"/>
        <family val="1"/>
      </rPr>
      <t>RD$4,435,045.00</t>
    </r>
  </si>
  <si>
    <r>
      <t xml:space="preserve">Total techo presupuestario asignado al programa : </t>
    </r>
    <r>
      <rPr>
        <sz val="9"/>
        <color rgb="FF000000"/>
        <rFont val="Times New Roman"/>
        <family val="1"/>
      </rPr>
      <t>RD$35,327,045.00</t>
    </r>
  </si>
  <si>
    <t xml:space="preserve"> Fuente de Cooperación Externa </t>
  </si>
  <si>
    <t>Realizadas las sensibilizadas/os en  salud sexual y salud reproductiva para el público meta</t>
  </si>
  <si>
    <t xml:space="preserve">Mujeres,  jóvenes y adolescentes reciben educación integral en salud sexual y reproductiva. </t>
  </si>
  <si>
    <t>Sensibilizaciones a mujeres, jóvenes y adolescentes</t>
  </si>
  <si>
    <t>Número de personas sensibilizadas</t>
  </si>
  <si>
    <t>Informe de ejecución y lista de participantes</t>
  </si>
  <si>
    <t>Charlas y recorridos</t>
  </si>
  <si>
    <t>130 recorridos/3,500 personas sensibilizadas</t>
  </si>
  <si>
    <t>Centro PSIA, MINERD</t>
  </si>
  <si>
    <t>Materiales para la producción de pulsera del ciclo menstrual</t>
  </si>
  <si>
    <t>cajas de vasos desechables numero 7</t>
  </si>
  <si>
    <t>Hilo engomado</t>
  </si>
  <si>
    <t>Resmas de papel</t>
  </si>
  <si>
    <t>Cajas de lapiceros y lápices</t>
  </si>
  <si>
    <t xml:space="preserve"> Folders (cajas)</t>
  </si>
  <si>
    <t>Sobre de manila (paquete)</t>
  </si>
  <si>
    <t>Cajas de toallas sanitarias</t>
  </si>
  <si>
    <t>Cartulinas (unidades)</t>
  </si>
  <si>
    <t>Toners  impresora hp color lacer jet pro  MFP M283 fdw</t>
  </si>
  <si>
    <t>Sacapuntas eléctrico (unidades)</t>
  </si>
  <si>
    <t>Combustible para la movilización de los/as adolescentes. (20,000.00 por 12 meses)</t>
  </si>
  <si>
    <t xml:space="preserve">Combustible para la planta </t>
  </si>
  <si>
    <t>Combustible para gestiones del Centro (galones)</t>
  </si>
  <si>
    <t xml:space="preserve"> </t>
  </si>
  <si>
    <t>Implementada la estrategia de sensibilizacion en educacion sexual intergral a través del bus de los sueños</t>
  </si>
  <si>
    <t xml:space="preserve">  mujeres, jóvenes y adolescentes reciben educación integral en salud sexual y reproductiva en territorios priorizados por la PPA</t>
  </si>
  <si>
    <t>Mujeres, adolescentes y jovenes sensibilizados</t>
  </si>
  <si>
    <t>50 recorridos</t>
  </si>
  <si>
    <t>1,500 personas sensibilizadas</t>
  </si>
  <si>
    <t xml:space="preserve"> Centro PSIA, Centro SJM, Ayuntamientos, MSP, SNS, UNFPA, CONANI, </t>
  </si>
  <si>
    <t>Materiales grafico</t>
  </si>
  <si>
    <t>Material para pulseritas ciclo menstrual</t>
  </si>
  <si>
    <t>Viáticos</t>
  </si>
  <si>
    <t xml:space="preserve">Pagos servicios de facilitacion </t>
  </si>
  <si>
    <t>Chofer</t>
  </si>
  <si>
    <t xml:space="preserve">Contratación compañia de limpieza </t>
  </si>
  <si>
    <t>Limpieza y desinfección trimestral de alfombrado y cortinas del área experimental del Centro  4x12,000.00</t>
  </si>
  <si>
    <t xml:space="preserve"> $                48,000.00</t>
  </si>
  <si>
    <t xml:space="preserve">Mantenimiento planta eléctrica </t>
  </si>
  <si>
    <t>Combustible para Planta Electrica</t>
  </si>
  <si>
    <t xml:space="preserve"> $                50,000.00</t>
  </si>
  <si>
    <t>Mantenimiento autobus (centro móvil)</t>
  </si>
  <si>
    <t xml:space="preserve">Combustible para autobús de los sueños, </t>
  </si>
  <si>
    <t>Combustible para gestiones del Centro los prados (galones)</t>
  </si>
  <si>
    <t>Adecuación del Autobús de los Sueños</t>
  </si>
  <si>
    <t>Realidad Virtual, Videos educativos</t>
  </si>
  <si>
    <t xml:space="preserve"> $           3,100,000.00</t>
  </si>
  <si>
    <t>Sensibilización en salud integral de adolescntes (recorrido movil)</t>
  </si>
  <si>
    <t>Viáticos 1 chofer                                             1 facilitador</t>
  </si>
  <si>
    <t xml:space="preserve"> $              960,000.00</t>
  </si>
  <si>
    <t>Contratación de servicio de mantenimiento para vehículos de motor (5 vehiculos) </t>
  </si>
  <si>
    <t xml:space="preserve">Matenimiento  en general </t>
  </si>
  <si>
    <t xml:space="preserve"> $              300,000.00</t>
  </si>
  <si>
    <t>Implementada la campaña #LoMásJevi</t>
  </si>
  <si>
    <t>Adolescentes y jóvenes sensibilizados y orientados en prevención de embarazo en adolescentes y uniones tempranas</t>
  </si>
  <si>
    <t>Número de adolescentes y jóvenes orientadas y  sensibilizadas</t>
  </si>
  <si>
    <t xml:space="preserve">Material impreso, piezas de redes sociales, fotografías, informe de ejecusión. </t>
  </si>
  <si>
    <t xml:space="preserve">Lanzamiento e implementación de la campaña, jornadas de sensibilización en las escuelas y orientación cara a cara con adolescentes y jóvenes. </t>
  </si>
  <si>
    <t xml:space="preserve">Diseño e impresión de materiales, combustible para jornadas en las escuelas, equipo de facilitación.  </t>
  </si>
  <si>
    <t xml:space="preserve">20,000 adolescentes y jóvenes intervenidos </t>
  </si>
  <si>
    <t>CentroPSIA</t>
  </si>
  <si>
    <t>Reuniones con gobiernos locales SJM y Barahona, sociedad civil y entidades privadas para el acompañamiento a la estrategia del bus</t>
  </si>
  <si>
    <t>reuniones realizadas</t>
  </si>
  <si>
    <t>reuniones</t>
  </si>
  <si>
    <t>refrigerios, viaticos, combustible, material gastable, alquiler sillas</t>
  </si>
  <si>
    <t>4 reuniones</t>
  </si>
  <si>
    <t>Centro PSIA-SJM, Ayuntamientos, UNFPA, Direccion Comunicaciones</t>
  </si>
  <si>
    <t>Actividad declaracion municipio amigo de la adolescencia Dom.</t>
  </si>
  <si>
    <t>refrigerios, viaticos, combustible, material gastable, alquiler sillas, elaboracion de placas "amigo de la adolescencia"</t>
  </si>
  <si>
    <t>Puesta en funcionamiento de la estrategia de educación sexual integral a través del bus de los sueños</t>
  </si>
  <si>
    <t>Actividad de presentacion al país</t>
  </si>
  <si>
    <t>Actividad realizada</t>
  </si>
  <si>
    <t>Fotos, medios de comunicación, Redes</t>
  </si>
  <si>
    <t>Lanzamiento</t>
  </si>
  <si>
    <t>refrigerios, viaticos, combustible, material gastable, alquiler sillas, material grafico</t>
  </si>
  <si>
    <t>1 lanzamiento</t>
  </si>
  <si>
    <t>Apertura Centro SJM</t>
  </si>
  <si>
    <t xml:space="preserve">Mujeres,  jóvenes y adolescentes de la región Sur reciben educación integral en salud sexual y reproductiva. </t>
  </si>
  <si>
    <t>Centro inaugurado</t>
  </si>
  <si>
    <t>Funcionamiento ordinario del centro SJM y sus actividades</t>
  </si>
  <si>
    <t>Salario encargad@ Centro SJM</t>
  </si>
  <si>
    <t>500 personas sensibilizadas</t>
  </si>
  <si>
    <t>Salarios Facilitadores y Facilitadoras</t>
  </si>
  <si>
    <t>Salario Chofer,Conserje, recepcionista, técnica o analista y asistente</t>
  </si>
  <si>
    <t>Compra Autobus para uso Centro SJM</t>
  </si>
  <si>
    <t>Jornadas de capacitación personal Centro SJM</t>
  </si>
  <si>
    <t xml:space="preserve">Viáticos 2 facilitadores, 1 chofer y 1 técnica/o/Encargada.   </t>
  </si>
  <si>
    <t>4 jornadas</t>
  </si>
  <si>
    <t>Centro PSIA, KOICA, GN</t>
  </si>
  <si>
    <t>Almuerzos y Refrigerios 20x8x1750</t>
  </si>
  <si>
    <t>Reuniones con escuelas de SJM y Barahona</t>
  </si>
  <si>
    <t>almuerzos refrigerios, transportes, material gastable</t>
  </si>
  <si>
    <t>Centro SJM-MINERD</t>
  </si>
  <si>
    <t>Programa Multiplicadores/as</t>
  </si>
  <si>
    <t>Tabletas, material gastable, campañas, refrigerios</t>
  </si>
  <si>
    <t>2 cohortes</t>
  </si>
  <si>
    <t>Brochures y Material grafico</t>
  </si>
  <si>
    <t>Impresion materiales</t>
  </si>
  <si>
    <t>Centro SJM-PSIA-Comunicaciones</t>
  </si>
  <si>
    <t xml:space="preserve"> Clubes de chicas en SJM y Barahona</t>
  </si>
  <si>
    <t>Adolescentes sensibilizadas en eis y empoderamiento femenino</t>
  </si>
  <si>
    <t>reuniones de los clubes</t>
  </si>
  <si>
    <t>Material gastable, refrigerios, viaticos, material gráfico didáctico</t>
  </si>
  <si>
    <t>2 clubes de chicas</t>
  </si>
  <si>
    <t>Centro SJM-UNFPA</t>
  </si>
  <si>
    <t>Talleres comunitarios sobre uniones tempranas</t>
  </si>
  <si>
    <t>Talleres</t>
  </si>
  <si>
    <t>Gastos transporte, viaticos y refrigerios</t>
  </si>
  <si>
    <t>10 talleres</t>
  </si>
  <si>
    <t>Centro PSIA-SJM</t>
  </si>
  <si>
    <t>Implementado el programas para la inserción de 100   madres adolescentes de Don Gregorio y Boca Chica  en los programas de educación técnica profesional, para que puedan acceder a trabajos de calidad.</t>
  </si>
  <si>
    <t>Incentivo para cincuenta madres adolecentes incorporadas en programas de capacitación. Se entregarán RD$2,000 por 12 meses a cada participante.</t>
  </si>
  <si>
    <t>Programa funcionando</t>
  </si>
  <si>
    <t>50 madres incorporadas</t>
  </si>
  <si>
    <t>Centro PSIA-SNS-MINERD-14/24-INAIPI</t>
  </si>
  <si>
    <t>Creados los comités locales de adolescentes en los municipios de Don Gregorio y Boca Chica, que realice labor de consultoría y vigilancia de las organizaciones que promueven los derechos de Niños, niñas y adolescentes en el territorio.</t>
  </si>
  <si>
    <t>Comités creados</t>
  </si>
  <si>
    <t>Informe de ejecución, Fotos y lista de participantes</t>
  </si>
  <si>
    <t>reuniones de comités</t>
  </si>
  <si>
    <t>2 comités creados</t>
  </si>
  <si>
    <t>Centro PSIA-GN</t>
  </si>
  <si>
    <t>Reproducido material desplegable para prevencion de embarazos para distribuirse en diferentes puntos del pais</t>
  </si>
  <si>
    <t>Material solicitado</t>
  </si>
  <si>
    <t>Material impreso</t>
  </si>
  <si>
    <t>Materiales entregados</t>
  </si>
  <si>
    <t>Impresion material desplegable</t>
  </si>
  <si>
    <t>15,000 desplegables</t>
  </si>
  <si>
    <t>Centros SJM-PSIA/Dir. Comunicaciones</t>
  </si>
  <si>
    <r>
      <t xml:space="preserve">Unidad operativa: </t>
    </r>
    <r>
      <rPr>
        <sz val="12"/>
        <color rgb="FF000000"/>
        <rFont val="Cambria"/>
        <family val="1"/>
      </rPr>
      <t>Dirección de Promoción de los Derechos Integrales de la Mujer.</t>
    </r>
  </si>
  <si>
    <r>
      <t xml:space="preserve">Eje estratégico: </t>
    </r>
    <r>
      <rPr>
        <sz val="12"/>
        <color rgb="FF000000"/>
        <rFont val="Cambria"/>
        <family val="1"/>
      </rPr>
      <t xml:space="preserve">Igualdad y Equidad de Género. </t>
    </r>
    <r>
      <rPr>
        <b/>
        <sz val="12"/>
        <color rgb="FF000000"/>
        <rFont val="Cambria"/>
        <family val="1"/>
      </rPr>
      <t xml:space="preserve">
 </t>
    </r>
  </si>
  <si>
    <r>
      <t xml:space="preserve">Objetivo estratégico: </t>
    </r>
    <r>
      <rPr>
        <sz val="12"/>
        <color rgb="FF000000"/>
        <rFont val="Cambria"/>
        <family val="1"/>
      </rPr>
      <t>Impulsar el pleno ejercicio de la autonomía física, política y económica de las mujeres en todas las esferas de nuestra sociedad.</t>
    </r>
    <r>
      <rPr>
        <b/>
        <sz val="12"/>
        <color rgb="FF000000"/>
        <rFont val="Cambria"/>
        <family val="1"/>
      </rPr>
      <t xml:space="preserve">
   </t>
    </r>
  </si>
  <si>
    <r>
      <t xml:space="preserve">Subtotal techo presupuestario para actividades: </t>
    </r>
    <r>
      <rPr>
        <sz val="12"/>
        <color rgb="FF000000"/>
        <rFont val="Cambria"/>
        <family val="1"/>
      </rPr>
      <t>RD$30,892,000.00</t>
    </r>
  </si>
  <si>
    <r>
      <t xml:space="preserve">Subtotal techo presupuestario para dirección y coordinación: </t>
    </r>
    <r>
      <rPr>
        <sz val="12"/>
        <color rgb="FF000000"/>
        <rFont val="Cambria"/>
        <family val="1"/>
      </rPr>
      <t>RD$4,435,045.00</t>
    </r>
  </si>
  <si>
    <r>
      <t xml:space="preserve">Total techo presupuestario asignado al programa : </t>
    </r>
    <r>
      <rPr>
        <sz val="12"/>
        <color rgb="FF000000"/>
        <rFont val="Cambria"/>
        <family val="1"/>
      </rPr>
      <t>RD$35,327,045.00</t>
    </r>
  </si>
  <si>
    <t>Incorporada la transversalización de género interinstitucional y fortalecido el apoyo al sistema de Atención a la Violencia</t>
  </si>
  <si>
    <r>
      <rPr>
        <sz val="12"/>
        <color theme="1"/>
        <rFont val="Cambria"/>
        <family val="1"/>
      </rPr>
      <t>Seguimiento y monitoreo de los convenios con INAIPI, Ministerio de Cultura y Agenda Digital</t>
    </r>
    <r>
      <rPr>
        <sz val="12"/>
        <color theme="0"/>
        <rFont val="Cambria"/>
        <family val="1"/>
      </rPr>
      <t xml:space="preserve"> </t>
    </r>
  </si>
  <si>
    <t>Articuladas las acciones establecidas en el convenio</t>
  </si>
  <si>
    <t xml:space="preserve">Número de acciones cumplidas y  consideradas en los convenios </t>
  </si>
  <si>
    <t>Informes de seguimiento</t>
  </si>
  <si>
    <t xml:space="preserve">Reuniones de trabajo para seguimineto de acciones con INAIPI, Ministerio de Cultura y Agenda Digital </t>
  </si>
  <si>
    <t xml:space="preserve">Plan de trabajo actualizado y mecanismo de monitoreo y seguimineto para su cumplimineto </t>
  </si>
  <si>
    <t>Departamento de Derechos Sociales y Cullturales, Dirección de Violencia y Transversalidad</t>
  </si>
  <si>
    <t>Incumplimiento de las areas sustantivas</t>
  </si>
  <si>
    <t>Diseñadas e implementadas estrategias educativas y comunicativas para revalorizar la imagen y el papel de las mujeres</t>
  </si>
  <si>
    <t xml:space="preserve">Instalados espacios artísticos-culturales  para visivilizar el aporte de las mujeres en la cultura dominicana </t>
  </si>
  <si>
    <t>Instalación de  salas culturales  y recorridos educativos para vsiibilizar el aporte cultural de las mujeres</t>
  </si>
  <si>
    <t>Número de salas culturales  instaladas y/o fortalecidas y puestas en funcionamiento</t>
  </si>
  <si>
    <t xml:space="preserve">Fotofrafías, pintras y/o meteriales audiovisuales </t>
  </si>
  <si>
    <t>Instalación de la Sala de la Mujer Dominicana en el Museo Nacional de Historia y Geografía en coordinación con el Ministerio de Cultura</t>
  </si>
  <si>
    <t xml:space="preserve">Plan de trabajo y mesa de coordinación para la conceptulización e instalación de la sala.   Material bibliográfico y pinturas de colección de mujeres integrantes de la sala cultural  </t>
  </si>
  <si>
    <t>Departamento de Derechos Sociales y Culturales</t>
  </si>
  <si>
    <t xml:space="preserve">Dificultades eb la obtención de pinturas </t>
  </si>
  <si>
    <t xml:space="preserve">Adhesión y publicación de pintura y biografía de Magalys Pineda,  Gladys Gutiérrez y Abigail Mejía  en  la sala de exposición de la sede del Ministerio de la Mujer   </t>
  </si>
  <si>
    <t>Plan de trabajo, elaboracion de bibliografia y pinturas de Magalys Pineda,  Gladys Gutiérrez y Abigail Mejía</t>
  </si>
  <si>
    <t xml:space="preserve">Departamento de Derechos Sociales y Culturales </t>
  </si>
  <si>
    <t>Fallos en la calidad de la pintura para la instalación en la sala</t>
  </si>
  <si>
    <t>Número de recorridos escolares realizados en las salas para visibilizar el aporte de las mujeres a la cultura dominicana</t>
  </si>
  <si>
    <t xml:space="preserve">Brochures y  audiovisuales micro.biográficos con vida y obra de las mujeres integrantes de la sala.   Fotografías y lista de asistencia de los recorridos escolares </t>
  </si>
  <si>
    <t xml:space="preserve">Diseño e impresión de brochures y materiales  audiovisuales micro-biográficos con vida y obra de la colección de mujere visisbilizadas en la sala de exposición </t>
  </si>
  <si>
    <t xml:space="preserve">Plan de trabajo, diseño y elaboración de brochures y audiovisuales, elaboración de gión para guía cultural del recorrido y  coordinación con recintos educativos ara la coordinación de los recorridos. </t>
  </si>
  <si>
    <t>Choques climáticos que dificulten la realización de los recorridos educativos</t>
  </si>
  <si>
    <t xml:space="preserve">Realizado el primer acto  de conmemoración del Día Nacional  de las Sugragistas el 28 septiembre 2024   </t>
  </si>
  <si>
    <t xml:space="preserve">	Acciones de conmemoración  vinculadas al Dia de las Sufragistas: Realizar un acto de alto impacto</t>
  </si>
  <si>
    <t>Número de personas asistentes</t>
  </si>
  <si>
    <t>Agenda de la celebración, fotografias, videos, listas de asistencia.</t>
  </si>
  <si>
    <t xml:space="preserve">Acto conmemorativo deldel Día Nacional  de las Sugragistas el 28 septiembre 2024 </t>
  </si>
  <si>
    <t>Nota conceptual del acto cronograma, agenda</t>
  </si>
  <si>
    <t>Traslados  de Ercilia Pepín  y Luisa Ozema Pellerano al Panteón de la Patria</t>
  </si>
  <si>
    <t xml:space="preserve">Traslados  de Ercilia Pepín  y Luisa Ozema Pellerano al Panteón de la Patria </t>
  </si>
  <si>
    <t xml:space="preserve">Decreto que extienda el Panteón de la Patria para Salcedo para reconocer los restos de Ozema Pellerano y Decreto de ordenanza   que instruyen el traslado de los restos de Ercilia Pepín  al Panteón de la Patria en la Zona Colonia, Santo Domingo. </t>
  </si>
  <si>
    <t xml:space="preserve">Decretos presidenciales que ordenen el traslado de los restos Ercilia Pepín  y Luisa Ozema Pellerano </t>
  </si>
  <si>
    <t>Actos de exhumación, Misa oficial y acto de traslado al Panteón de la Patria</t>
  </si>
  <si>
    <t>Nota conceptual, hoja de ruta y cronograma para cada uno de los traslados y Documento argumentativo dirigido a la Presidencia de la República y carta de solicitud de traslado de los restos de Pepín  y Luisa Ozema Pellerano al Panteón de la Patri</t>
  </si>
  <si>
    <t>No emisión de los decretos presidenciales para el traslado de los restos al Panteón de la Patria</t>
  </si>
  <si>
    <t>Realizadas las acciones de conmmemoración de las mujeres de febrero  y el Centenario del fin  de la intervención Militar del 1924</t>
  </si>
  <si>
    <t xml:space="preserve">Actos de posicionamiento para hacer visible el aporte de las mujeres en la lucha por la democracia de la República Dominicana </t>
  </si>
  <si>
    <t>Número de actos conmemorativos para reconocer a las mujeres de febrero y aquellas que participaron en contra de la intervención militar del 1924</t>
  </si>
  <si>
    <t xml:space="preserve">Emisión postal mujeres del siglo XX  y 
Mujer fin de la intervención </t>
  </si>
  <si>
    <t xml:space="preserve">Nota conceptual, ruta de trabajo, sellos conmemorativos </t>
  </si>
  <si>
    <r>
      <t xml:space="preserve"> </t>
    </r>
    <r>
      <rPr>
        <sz val="14"/>
        <color theme="1"/>
        <rFont val="Cambria"/>
        <family val="1"/>
      </rPr>
      <t>Aumentado los conocimientos y 
sensibilización en hombres y mujeres 
sobre igualdad y equidad de género a 
fin de superar estereotipos y patrones 
socioculturales.</t>
    </r>
  </si>
  <si>
    <t>Formación y capacitación para la deconstrucción de estereotipos de género en la cultura.</t>
  </si>
  <si>
    <t>Número de mujeres que han sido habilitadas y capacitadas.</t>
  </si>
  <si>
    <t>Informes de Ejecución</t>
  </si>
  <si>
    <t xml:space="preserve">3 talleres con gestores culturales para la incorporación del enfoque de género en la producción artística y cultural </t>
  </si>
  <si>
    <t>Refrigerio, almuerzo, transporte,  combustible, libretas, lapices, carpetas y materiales didacticos.</t>
  </si>
  <si>
    <t xml:space="preserve">120 personas </t>
  </si>
  <si>
    <t>Departamento de Sociales y Culturales- Depto de Salud.</t>
  </si>
  <si>
    <t>Disponibilidad de espacios.</t>
  </si>
  <si>
    <t>Colocacion de Stand del Ministerio de la mujer en la Feria Internacional del Libro.</t>
  </si>
  <si>
    <t>Espacio, Stand, Materiales Promocionales ,Materiales Didapticos, Combustible, Transporte, Desayuno, Almuerzo, Refrigerio y Cena</t>
  </si>
  <si>
    <t>3,000 personas.</t>
  </si>
  <si>
    <t>Departamento de Sociales y Culturales- Direccion de comunicacione, Dirección de violencia y Dirección de Educación.</t>
  </si>
  <si>
    <t>Cambio de programación de la Feria del Libro.</t>
  </si>
  <si>
    <t>2,200.000.00</t>
  </si>
  <si>
    <t>2 Conversatorios sobre la participacion de la mujer y las TICS</t>
  </si>
  <si>
    <t>Salon de Eventos,Refrigerio, Materiales Promocionales ,Materiales Didacticos, Combustible y Transporte.</t>
  </si>
  <si>
    <t>100 Personas</t>
  </si>
  <si>
    <t>Departamento de Sociales y Culturales, Autonomía Economia Ecoómica y Transversalidad</t>
  </si>
  <si>
    <t>Personas informadas de los servicios del MMUJER</t>
  </si>
  <si>
    <t>Vías de información y comunicación en espacios culturales.</t>
  </si>
  <si>
    <t>Número de mujeres que han sido habilitadas y capacitadas</t>
  </si>
  <si>
    <t xml:space="preserve">Al menos dos espacios culturales han visibilizado la Línea *212 del Ministerio de la Mujer entre el público vinculado a su producción artística </t>
  </si>
  <si>
    <t xml:space="preserve">Narrativa para socializar servicios del Ministerio de la Mujer </t>
  </si>
  <si>
    <t>Departamento de Sociales y Culturales , Dirección de violencia y comunicación</t>
  </si>
  <si>
    <t>Falta de apertura de los espacios culturales vinculados a su producción artistica.</t>
  </si>
  <si>
    <t xml:space="preserve">Mujeres y NNA acompañadas para sanar los daños asociados a la violencia a través de la literatura y la escritura </t>
  </si>
  <si>
    <t>Contenido literario con enfoque de género.</t>
  </si>
  <si>
    <t>Número de mujeres y NNA receptoras de los contenidos suministrados a las casas de acogida</t>
  </si>
  <si>
    <t>Informes de retroalimentación de encargadas de Casas de Acogida.</t>
  </si>
  <si>
    <t xml:space="preserve">Al menos 3 Casas de Acogida han incoportado una biblioteca con enfoque de género y técnicas narrativas que favorezcan la reparación de las huellas de la violencia a través de la escritura y las artes </t>
  </si>
  <si>
    <t>Libros de cuento para prevención de violencia para mujeres, libros de cuentos para niños y niñas,  libretas, lápices, colores, mandalas</t>
  </si>
  <si>
    <t>Departamento de Sociales y Culturales- Dirección de Violencia</t>
  </si>
  <si>
    <t>N/A</t>
  </si>
  <si>
    <t>Personas sensibilizadas en materia de los derechos y aportes culturales  de las mujeres</t>
  </si>
  <si>
    <t>Promoción de derechos integrales de las mujeres</t>
  </si>
  <si>
    <t>Fotografías, listados de asistancia</t>
  </si>
  <si>
    <t xml:space="preserve">1 festival de arte y cultura  para visibilizar los derechos de las mujeres desde la expresión cultural </t>
  </si>
  <si>
    <t xml:space="preserve">Materiales  de difusión </t>
  </si>
  <si>
    <t>Departamento de Derechos Sociales y Culturales, Dirección de Comunicación y Violencia</t>
  </si>
  <si>
    <t>Poca receptividad de organizaciones o instituciones culturales a nivel local</t>
  </si>
  <si>
    <t>Brochures</t>
  </si>
  <si>
    <t>1 TDR realizado</t>
  </si>
  <si>
    <t>Informes</t>
  </si>
  <si>
    <t>Coordinación del compendio "Dirección de derechos integrales, del escritorio al territorio", que cuente con material pegagógico y metodológico para la réplica de la sintervenciones de los departamentos de la dirección, en beneficio del trabajo realizada por las OPM</t>
  </si>
  <si>
    <t>Contratación de seguimineto  de conultorioa</t>
  </si>
  <si>
    <t>Departamento de Derchos Sociales y Culturales</t>
  </si>
  <si>
    <t>Plaza quede desierta</t>
  </si>
  <si>
    <r>
      <t xml:space="preserve">Unidad operativa: </t>
    </r>
    <r>
      <rPr>
        <sz val="16"/>
        <color rgb="FF000000"/>
        <rFont val="Cambria"/>
        <family val="1"/>
      </rPr>
      <t>Dirección de Promoción de los Derechos Integrales de la Mujer.</t>
    </r>
  </si>
  <si>
    <r>
      <t xml:space="preserve">Eje estratégico: </t>
    </r>
    <r>
      <rPr>
        <sz val="16"/>
        <color rgb="FF000000"/>
        <rFont val="Cambria"/>
        <family val="1"/>
      </rPr>
      <t xml:space="preserve">Igualdad y Equidad de Género. </t>
    </r>
    <r>
      <rPr>
        <b/>
        <sz val="16"/>
        <color rgb="FF000000"/>
        <rFont val="Cambria"/>
        <family val="1"/>
      </rPr>
      <t xml:space="preserve">
 </t>
    </r>
  </si>
  <si>
    <r>
      <t xml:space="preserve">Objetivo estratégico: </t>
    </r>
    <r>
      <rPr>
        <sz val="16"/>
        <color rgb="FF000000"/>
        <rFont val="Cambria"/>
        <family val="1"/>
      </rPr>
      <t>Impulsar el pleno ejercicio de la autonomía física, política y económica de las mujeres en todas las esferas de nuestra sociedad.</t>
    </r>
    <r>
      <rPr>
        <b/>
        <sz val="16"/>
        <color rgb="FF000000"/>
        <rFont val="Cambria"/>
        <family val="1"/>
      </rPr>
      <t xml:space="preserve">
   </t>
    </r>
  </si>
  <si>
    <r>
      <rPr>
        <b/>
        <sz val="16"/>
        <color rgb="FF000000"/>
        <rFont val="Cambria"/>
        <family val="1"/>
      </rPr>
      <t xml:space="preserve">Subtotal techo presupuestario para actividades: </t>
    </r>
    <r>
      <rPr>
        <sz val="16"/>
        <color rgb="FF000000"/>
        <rFont val="Cambria"/>
        <family val="1"/>
      </rPr>
      <t>RD$30,892,000.00</t>
    </r>
  </si>
  <si>
    <r>
      <t xml:space="preserve">Subtotal techo presupuestario para dirección y coordinación: </t>
    </r>
    <r>
      <rPr>
        <sz val="16"/>
        <color rgb="FF000000"/>
        <rFont val="Cambria"/>
        <family val="1"/>
      </rPr>
      <t>RD$4,435,045.00</t>
    </r>
  </si>
  <si>
    <r>
      <t xml:space="preserve">Total techo presupuestario asignado al programa : </t>
    </r>
    <r>
      <rPr>
        <sz val="16"/>
        <color rgb="FF000000"/>
        <rFont val="Cambria"/>
        <family val="1"/>
      </rPr>
      <t>RD$35,327,045.00</t>
    </r>
  </si>
  <si>
    <t>Impulsada la implementación de políticas, planes y programas que permitan  aumentar las autonomías de las  mujeres.</t>
  </si>
  <si>
    <t>Mujeres se benefician de acuerdos y convenios interinstitucionales  para incrementar su nivel de autonomía</t>
  </si>
  <si>
    <t xml:space="preserve">Diseño e implementación  de políticas,  programas y proyectos para el acceso de las mujeres a empleos </t>
  </si>
  <si>
    <t xml:space="preserve">Número de acuerdos y convenios </t>
  </si>
  <si>
    <t>Diseño plan de trabajo de la Mesa de Innovación y Género</t>
  </si>
  <si>
    <t>Material para talleres</t>
  </si>
  <si>
    <t>Puntos focales designados</t>
  </si>
  <si>
    <t>Falta de apoyo técnico por parte del PMI</t>
  </si>
  <si>
    <t>Puntos focales</t>
  </si>
  <si>
    <t xml:space="preserve"> $               335,000.00</t>
  </si>
  <si>
    <t>Diseñar estrategia de diálogo, participación estratégica y mecanismos de incidencia en los espacios de tomas de decisiones de las instituciones públicas y privadas que fomentan la autonomía y empoderamiento económico de las mujeres.</t>
  </si>
  <si>
    <t xml:space="preserve">Insumos resultados de consultas y di+álogos bilaterales </t>
  </si>
  <si>
    <t>Encargada de Autonomía Económica</t>
  </si>
  <si>
    <t>Implementación de plan de trabajo de Convenio con Dirección de Compras y Contrataciones públicas</t>
  </si>
  <si>
    <t>Convenio</t>
  </si>
  <si>
    <t xml:space="preserve">Deblidad en la coordinación interinstitucional </t>
  </si>
  <si>
    <t>Implementación de espacios y  programas formativos para las mujeres en la zona rural y urbana.</t>
  </si>
  <si>
    <t>Fortalecimiento de la Estrategia de Reparación Integral del Programa de Casas de Acogida y de las Oficinas Provinciales y Municipales del Ministerio de la Mujer con enfoque de empoderamiento y para la autonomía económica de las mujeres.</t>
  </si>
  <si>
    <t>Dirección Casas de Acogida / Dirección de Oficinas Provinciales y Municipales /Dpto. de Autonomía Económica</t>
  </si>
  <si>
    <t>No localización de las egresadas de cassas de acogida/ recursos no disponible en la asistencia económica</t>
  </si>
  <si>
    <t>Personal técnico y administrativo</t>
  </si>
  <si>
    <t xml:space="preserve">Promoción de la implementación de leyes de igualdad de derechos laborales para las mujeres </t>
  </si>
  <si>
    <t>Diagnóstico de necesidades de formación y diseño de un plan formativo dirigido a mujeres en la zona rural y urbana.</t>
  </si>
  <si>
    <t>Dirección de Educación / Dpto. de Autonomía Eocnómica</t>
  </si>
  <si>
    <t>Crisis sanitarias</t>
  </si>
  <si>
    <t xml:space="preserve"> $               960,000.00</t>
  </si>
  <si>
    <t>Aumentado el acceso de las mujeres en situación de vulnerabilidad  a viviendas económicas, seguras y dignas.</t>
  </si>
  <si>
    <t>Mujeres en situación de vulnerabilidad reciben bono para la primera vivienda (Bono Mujer)</t>
  </si>
  <si>
    <t xml:space="preserve">Bono vivienda otorgado a Mujeres </t>
  </si>
  <si>
    <t>Numero de Mujeres Beneficiarias</t>
  </si>
  <si>
    <t>Informes de Ejecución/ Listado de Participante</t>
  </si>
  <si>
    <t>Entrega Bonos Mujer</t>
  </si>
  <si>
    <t xml:space="preserve">Aplicación para el bono / certificados </t>
  </si>
  <si>
    <t>Ministerio de la Presidencia/Dpto. de Autonomía Económica</t>
  </si>
  <si>
    <t>Crisis sanitarias, retrasos en las entregas de vivienda, fondos insuficientes.</t>
  </si>
  <si>
    <t xml:space="preserve"> $         26,000,000.00</t>
  </si>
  <si>
    <t>Asistencia técnica para la revisión del proceso de evaluación del Bono Mujer y diseño de una estrategia de transversalización del enfoque de género del Programa de Vivendas Familia Feliz (PNVFF)</t>
  </si>
  <si>
    <t>Crisis sanitaria/Falta de acuerdo con las instituciones que conforman el PNVFF</t>
  </si>
  <si>
    <t>Incrementada las capacidades de las mujeres para su inserción en el mercado laboral y autogestión empresarial</t>
  </si>
  <si>
    <t>Mujeres habilitadas y capacitadas  para el empleo y/o gestionar sus empresas</t>
  </si>
  <si>
    <t>Capacitación  para el empleo y/o emprendedurismo</t>
  </si>
  <si>
    <t xml:space="preserve">Informes de Ejecución/Listado de participantes </t>
  </si>
  <si>
    <t>60 Capacitaciones a nivel nacional,  50 modalidad virtual y 10 presencial, dirigidas a emprendedoras.</t>
  </si>
  <si>
    <t xml:space="preserve">350 Refrigerios </t>
  </si>
  <si>
    <t>3500 Mujeres Capacitadas</t>
  </si>
  <si>
    <t>Banco ADOPEM, Programa Preserva del Banco de Reservas, Fundación Dominicana de Desarrollo, Banco BHD, Instituciones de la Sociedad Civil,  Direción de Extensión Territorial OPM, OMM y Centros de Capacitación del Ministerio de la Mujer/ Departamento de Autonomía Económica.</t>
  </si>
  <si>
    <t>Mala coordinación interinstitucional y a nivel interno con las Oficinas de Extensión Territorial</t>
  </si>
  <si>
    <t xml:space="preserve">Infografía con pasos desde la formalizacón bancarizada hasta el registro en compra y contrataciones y exportación internacional de empreas lideradas por mujeres </t>
  </si>
  <si>
    <t>Ministerio de la Mujer, Dirección de Compras y Contrataciones, PRODOMINICANA, ANMEPRO, FEM</t>
  </si>
  <si>
    <t xml:space="preserve">1 cabina para formación en edición de materail audiovisual, locución y moderación de eventos </t>
  </si>
  <si>
    <t xml:space="preserve">Cámara de fotos y video, micrófono, aislante de ruido, estrategia de capacitación </t>
  </si>
  <si>
    <t xml:space="preserve">Departamento de Autonomía Económica y Dirección de Extensión Territorial </t>
  </si>
  <si>
    <t xml:space="preserve">Diseño e implementación de estrategia de acompañamiento a cooperativas existentes (idealmente lideradas por mujeres) para la incorporación de servicios en su oferta de servicios </t>
  </si>
  <si>
    <t xml:space="preserve">Propuesta y plan de trabajo de acompañamiento a cooperativas existentes </t>
  </si>
  <si>
    <t>Departamento de Automía Económica, Cooperativas, Ministerio de Trabajo</t>
  </si>
  <si>
    <t xml:space="preserve">Fometar la flexibilización de requisitos para apertura de cuentas bancarias y solicitud de préstamos para mujeres con énfasis en la territorialización a través de bancos móviles o itinerantes. </t>
  </si>
  <si>
    <t>Construcción de estrategia, plan de trabajo y realización de actividades</t>
  </si>
  <si>
    <t>Departamento de Autonomía Eonómica, Banco Dereservas, Banco Popular y ADOPEM</t>
  </si>
  <si>
    <t xml:space="preserve">Creación de un Fondo de Garantía para Mujeres Emprendedoras que brinde respaldo financiero para proyectos liderados  por mujeres </t>
  </si>
  <si>
    <t>Departamento de Autonomía Económica</t>
  </si>
  <si>
    <t>Encuentros provinciales, regionales para la formación para el empleo y/o gestión de empresas</t>
  </si>
  <si>
    <t>Material POP/Brochure/material talleres</t>
  </si>
  <si>
    <t>Comunicación/ Viceministerio de Planificación y Desarrollo</t>
  </si>
  <si>
    <t>Aumentado el posicionamiento ddel concepto del Cuidado como Derecho a través del Ministerio de la Mujer</t>
  </si>
  <si>
    <t>Sensibilización y posiscionamiento de concepto de cuidado como derecho.</t>
  </si>
  <si>
    <t xml:space="preserve">Investigación cualitativa  sobre estereotipos, derechos  y cuidados </t>
  </si>
  <si>
    <t>Una (1) investigación realizada, incluyendo diseño, levantamiento de datos e informe de resultados.</t>
  </si>
  <si>
    <t>Informe final y presentación de resultados.</t>
  </si>
  <si>
    <t xml:space="preserve">Contratación de consultoría para el análisis. </t>
  </si>
  <si>
    <t>TDR, Salón, Refrigerios</t>
  </si>
  <si>
    <t>División de Economía de cuidado en colaboración el Depto. De Estadísticas y el Dpto. de Agenda Legislativa</t>
  </si>
  <si>
    <t>Estrategia de comunicación educativa para la sensibilización y cambios de comportamientos y prácticas en favor de la corresponsabilidad de los cuidados.  (Cuidado como Derecho) donde incluya las siguientes poblaciones: Mujeres con discapacidad, Mujeres Rurales y campesinas, Mujeres Adultas Mayores y relacional el tiempo dedicado a cuidado como acortante de vida, (cancer de mamá y cervicouterino)</t>
  </si>
  <si>
    <t xml:space="preserve">Levantamiento de percepción en redes sociales, talleres de sensibilización, grupos focales para realización de diseño y estrategia. </t>
  </si>
  <si>
    <t>Presentación de resultados</t>
  </si>
  <si>
    <t>Contratación de especialista para asistencia técnica.</t>
  </si>
  <si>
    <t>TDR de contratación, refrigerios para grupos focales, movilidad</t>
  </si>
  <si>
    <t>División de Economía de Cuidado en colaboración con Departamento de Comunicación, Departamento de Salud/CONAPE</t>
  </si>
  <si>
    <t xml:space="preserve">Implementación y monitoreo lineamientos internos en favor de los cuidados </t>
  </si>
  <si>
    <t>Número de acciones implementadas por el Ministerio de la Mujer y otras instituciones públicas en el marco de los lineamientos en favor de los cuidados</t>
  </si>
  <si>
    <t xml:space="preserve">Plan de trabajo para el monitereo y seguimiento de la aplicación de los lineamientos internos e instauración en otras instutuciones del sector público </t>
  </si>
  <si>
    <t xml:space="preserve">Elaboración de plan de acción y sistema de monitoreo de su implementación </t>
  </si>
  <si>
    <t xml:space="preserve">Documento sobre lineamientos internos en favor de los cuidados </t>
  </si>
  <si>
    <t>Agenda Legislativa/División de Cuidados y Departamento de Salud /Observatorio</t>
  </si>
  <si>
    <t xml:space="preserve">Brochure sobre sobrecarga de cuidados, salud mental y autocuidado </t>
  </si>
  <si>
    <t xml:space="preserve">Contenido estadístico y cualitativo </t>
  </si>
  <si>
    <t xml:space="preserve">Redacción  y pilotaje de contenido </t>
  </si>
  <si>
    <t>Mensajes calves</t>
  </si>
  <si>
    <t>División de Cuidados y Departamento de Salud</t>
  </si>
  <si>
    <t xml:space="preserve">Brochure sobre sobrecarga de cidados y detección temprana de cáncer </t>
  </si>
  <si>
    <t xml:space="preserve">Contenido estadístico, cuantitativo y de diagramación </t>
  </si>
  <si>
    <t xml:space="preserve">Redacción y pilotaje de contenio </t>
  </si>
  <si>
    <t>Mensajes claves</t>
  </si>
  <si>
    <t>División de cuidados y Departamento de Salud</t>
  </si>
  <si>
    <t>Anteproyecto de Ley que establezca el deber de garantía del Estado Dominicano para asegurar el derecho a cuidad y ser cuidado</t>
  </si>
  <si>
    <t>Documento con propuesta de antreproyecto de Ley</t>
  </si>
  <si>
    <t>Documento con propuesta normativa</t>
  </si>
  <si>
    <t xml:space="preserve">Consultas de trabajo, asesorías técnicas y elaboración de documento colaborativo en coordinación con el equipo asesor de ONU Mujeres </t>
  </si>
  <si>
    <t xml:space="preserve">Minutas de reunones e insimos técnico-jurídico suministrados por las istituciones vinculadas al Piloto Comunidades de Cuidado </t>
  </si>
  <si>
    <t xml:space="preserve">División de Cuidados </t>
  </si>
  <si>
    <t>Diseño e implementación de Encuesta experimental sobre percepción-corresponsabilidad en el sector público</t>
  </si>
  <si>
    <t>Una (1) encuesta realizada, incluyendo diseño, levantamiento de datos e informe de resultados.</t>
  </si>
  <si>
    <t>Documento de informe final con los resultados principales y una base de datos con los resultados detallados.</t>
  </si>
  <si>
    <t>Contratación de una empresa consultora para implementación de la encuesta.</t>
  </si>
  <si>
    <t xml:space="preserve">TDR de contratación </t>
  </si>
  <si>
    <t>División de Autonomia de cuidado/en colaboración con el Observatorio y Agenda Legislativa</t>
  </si>
  <si>
    <r>
      <t xml:space="preserve">Unidad operativa: </t>
    </r>
    <r>
      <rPr>
        <sz val="12"/>
        <color rgb="FF000000"/>
        <rFont val="Times New Roman"/>
        <family val="1"/>
      </rPr>
      <t>Dirección de Promoción de los Derechos Integrales de la Mujer.</t>
    </r>
  </si>
  <si>
    <r>
      <t xml:space="preserve">Eje estratégico: </t>
    </r>
    <r>
      <rPr>
        <sz val="12"/>
        <color rgb="FF000000"/>
        <rFont val="Times New Roman"/>
        <family val="1"/>
      </rPr>
      <t xml:space="preserve">Igualdad y Equidad de Género. </t>
    </r>
    <r>
      <rPr>
        <b/>
        <sz val="12"/>
        <color rgb="FF000000"/>
        <rFont val="Times New Roman"/>
        <family val="1"/>
      </rPr>
      <t xml:space="preserve">
 </t>
    </r>
  </si>
  <si>
    <r>
      <t xml:space="preserve">Objetivo estratégico: </t>
    </r>
    <r>
      <rPr>
        <sz val="12"/>
        <color rgb="FF000000"/>
        <rFont val="Times New Roman"/>
        <family val="1"/>
      </rPr>
      <t>Impulsar el pleno ejercicio de la autonomía física, política y económica de las mujeres en todas las esferas de nuestra sociedad.</t>
    </r>
    <r>
      <rPr>
        <b/>
        <sz val="12"/>
        <color rgb="FF000000"/>
        <rFont val="Times New Roman"/>
        <family val="1"/>
      </rPr>
      <t xml:space="preserve">
   </t>
    </r>
  </si>
  <si>
    <r>
      <t xml:space="preserve">Subtotal techo presupuestario para actividades: </t>
    </r>
    <r>
      <rPr>
        <sz val="12"/>
        <color rgb="FF000000"/>
        <rFont val="Times New Roman"/>
        <family val="1"/>
      </rPr>
      <t>RD$30,892,000.00</t>
    </r>
  </si>
  <si>
    <r>
      <t xml:space="preserve">Subtotal techo presupuestario para dirección y coordinación: </t>
    </r>
    <r>
      <rPr>
        <sz val="12"/>
        <color rgb="FF000000"/>
        <rFont val="Times New Roman"/>
        <family val="1"/>
      </rPr>
      <t>RD$4,435,045.00</t>
    </r>
  </si>
  <si>
    <r>
      <t xml:space="preserve">Total techo presupuestario asignado al programa : </t>
    </r>
    <r>
      <rPr>
        <sz val="12"/>
        <color rgb="FF000000"/>
        <rFont val="Times New Roman"/>
        <family val="1"/>
      </rPr>
      <t>RD$35,327,045.00</t>
    </r>
  </si>
  <si>
    <t>Incorporada la perspectiva de género en la oferta de los servicios públicos de salud.</t>
  </si>
  <si>
    <t>Instituciones prestadoras de servicios de salud reciben asistencia técnica en la aplicación de la perspectiva de genero en sus atenciones.</t>
  </si>
  <si>
    <t>Número de personas participantes en las capacitaciones segregadas por área laboral</t>
  </si>
  <si>
    <t>Listado de participación, imágenes de cada actividad.</t>
  </si>
  <si>
    <t xml:space="preserve">5 talleres de capacitación en género y cultura de buen trato a médicos, médicas y enfermeras   gineco obstetras y aplicación de protocolo de atención para la reduccion de la mortalidad materna </t>
  </si>
  <si>
    <t xml:space="preserve">Carpetas, refrigerio y almuerzo, lapiceros, viatico y transoporte </t>
  </si>
  <si>
    <t>Departamneto de Salud Integral de la Mujer, Direccion de Comuniciones, SNS/ Salud Publica.</t>
  </si>
  <si>
    <t>Crisis sanitaria y ambiental</t>
  </si>
  <si>
    <t>Número de personas participantes en las jornadas desagregadas  por área laboral</t>
  </si>
  <si>
    <t>6 jornadas regionales con el personal instrahospitalario para sensibilizar sobre la mortalidad materna en el pais. En las provicncias de San Pedro de Macoris, Samana, San Juan y Duarte. Para 40 personas.</t>
  </si>
  <si>
    <t>Departamneto de Salud Integral de la Mujer, SNS, Ministerio Salud Publica y OPM/OMM</t>
  </si>
  <si>
    <t>Asistencia técnica para incorporar la perspectiva de género en las políticas públicas del sector salud</t>
  </si>
  <si>
    <t>Número de instituciones por instituciones .</t>
  </si>
  <si>
    <t xml:space="preserve">10 Jormadas de Sensibilizacion de Detencion Oportuna de Cancer de Mama, dirigidas a Institucionaes Gubernamentales y no Gubernamnetales. </t>
  </si>
  <si>
    <t>Brochures, Pin de bronce y transporte.</t>
  </si>
  <si>
    <t>Departamneto de Salud Integral de la Mujer, Ministerio de la Mujer y Servicio Nacional de Salud</t>
  </si>
  <si>
    <t>Sensibilización a personal de salud en atención con perspectiva de género</t>
  </si>
  <si>
    <t xml:space="preserve">Número de unidades pilotos instaladas </t>
  </si>
  <si>
    <t>Informe de implementación, fotografías, minutas de reuiniones, acuerdos de colaboración.</t>
  </si>
  <si>
    <t xml:space="preserve">Instaladas dos unidades piloto de prevención, detección y atención integral de la violencia de género e intrafamiliar y contra las mujeres en el Hospital de la Mujer y Hospital Materno Infantil Los Mina </t>
  </si>
  <si>
    <t xml:space="preserve">Plan de trabajo, formalización de convenios de implementación, presupuesto de instalación </t>
  </si>
  <si>
    <t>Departamento de Salud Integral en coordinación con la Dirección de Violencia.</t>
  </si>
  <si>
    <t>Crsis sanitaria y choque climático</t>
  </si>
  <si>
    <t>Número de personas participantes</t>
  </si>
  <si>
    <t>Listado de participantes, imágenes del evento.</t>
  </si>
  <si>
    <t xml:space="preserve">Congreso Nacional sobre la Moltalidad Materna con la participación de 150 personas. </t>
  </si>
  <si>
    <t>Carpetas institucionales, refrigerio y almuerzo, lapiceros, libretas transporte, hotel, hospedaje, (salón y audiovisuales)</t>
  </si>
  <si>
    <t>Departamneto de Salud Integral de la Mujer, Salud Publica, SNS y UNICEF</t>
  </si>
  <si>
    <t>1,200.000.00</t>
  </si>
  <si>
    <t>Número de personas por hospital</t>
  </si>
  <si>
    <t xml:space="preserve">10 Jornadas interinstitucionales de Atención a la Volencia en Salud y Prevencion a la Violencia en centros hospitalarios,  presentación de la Norma Guía y Protocolo de Atención a la Violencia y la Ruta Caminando en tus Zapatos, Hospital Antonio Musa (San Pedro de Macoris), Hospital de los Alcarrizos I y II  Hospital de la Victoria y Hospital Municipal Hervira Hevarria, (Santo Domingo), </t>
  </si>
  <si>
    <t>Carpetas, refrigerio y almuerzo, lapiceros, viatico y transoporte.</t>
  </si>
  <si>
    <t>Número personas segregados por área que labora</t>
  </si>
  <si>
    <t>Conversatorios sobre nutrición, género y salud mental en coordinación con el Map y Ministerio de salud pública a directoras/es y encarados de compras y administrativos  de instituciones públicas.</t>
  </si>
  <si>
    <t>Departamneto de Salud Integral de la Mujer, DDSC OPM y OMM</t>
  </si>
  <si>
    <t>Unidad</t>
  </si>
  <si>
    <t>Infografía lista</t>
  </si>
  <si>
    <t xml:space="preserve">Infografía con ruta de derivación de casos partiendo del sector salud como ventana receptora de mujeres sobrevivientes de violencia basada en género </t>
  </si>
  <si>
    <t>Contenido de infografía</t>
  </si>
  <si>
    <t>Departamento de Salud Integral y OPMM/OMM</t>
  </si>
  <si>
    <t>Infografía sobre salud, nutrición y género</t>
  </si>
  <si>
    <t>Listado de participantes, imágenes de las jornadas.</t>
  </si>
  <si>
    <t xml:space="preserve">8 Jornadas de Sensibilizacion sobre VIH y Sida, dirgida a Organizaciones de Base Comunitarias. </t>
  </si>
  <si>
    <t>Departamneto de Salud Integral de la Mujer, SNS, Ministerio Salud Publica</t>
  </si>
  <si>
    <t>Brochure actualizado</t>
  </si>
  <si>
    <t>Actualización del brochure detección temprana de cáncer de mama y cérvico uterino</t>
  </si>
  <si>
    <t xml:space="preserve">Contenido del Brochre </t>
  </si>
  <si>
    <t>Departamento de Salud Integral</t>
  </si>
  <si>
    <r>
      <t xml:space="preserve">Unidad operativa:  </t>
    </r>
    <r>
      <rPr>
        <sz val="16"/>
        <color rgb="FF000000"/>
        <rFont val="Cambria"/>
        <family val="1"/>
      </rPr>
      <t>Dirección de Extensiones Territoriales  (OPM-OMM)</t>
    </r>
  </si>
  <si>
    <r>
      <t xml:space="preserve">Eje estratégico: </t>
    </r>
    <r>
      <rPr>
        <sz val="16"/>
        <color indexed="8"/>
        <rFont val="Cambria"/>
        <family val="1"/>
      </rPr>
      <t>Igualdad y Equidad de Género</t>
    </r>
    <r>
      <rPr>
        <b/>
        <sz val="16"/>
        <color indexed="8"/>
        <rFont val="Cambria"/>
        <family val="1"/>
      </rPr>
      <t xml:space="preserve">
 </t>
    </r>
  </si>
  <si>
    <r>
      <t>Objetivo estratégico:</t>
    </r>
    <r>
      <rPr>
        <sz val="16"/>
        <color rgb="FF000000"/>
        <rFont val="Cambria"/>
        <family val="1"/>
      </rPr>
      <t xml:space="preserve"> Asegurar la implementación de la política nacional de igualdad de género impulsando y coordinando la activa participación e involucramiento de las instituciones del Estado Dominicano.</t>
    </r>
    <r>
      <rPr>
        <b/>
        <sz val="16"/>
        <color indexed="8"/>
        <rFont val="Cambria"/>
        <family val="1"/>
      </rPr>
      <t xml:space="preserve">
   </t>
    </r>
  </si>
  <si>
    <r>
      <t xml:space="preserve">Total techo presupuestario asignado a OPM/OMM: </t>
    </r>
    <r>
      <rPr>
        <sz val="16"/>
        <color rgb="FF000000"/>
        <rFont val="Cambria"/>
        <family val="1"/>
      </rPr>
      <t>RD$</t>
    </r>
    <r>
      <rPr>
        <b/>
        <sz val="16"/>
        <color rgb="FF000000"/>
        <rFont val="Cambria"/>
        <family val="1"/>
      </rPr>
      <t xml:space="preserve"> 92,422,484,00</t>
    </r>
  </si>
  <si>
    <t>Producto</t>
  </si>
  <si>
    <t>Actividades del Producto</t>
  </si>
  <si>
    <t>Distribución por Trimestre</t>
  </si>
  <si>
    <t>Responsable</t>
  </si>
  <si>
    <t>Riesgos</t>
  </si>
  <si>
    <t xml:space="preserve">Financieros </t>
  </si>
  <si>
    <t>Mejorados los servicios ofrecidos a la ciudadania en los territorios a través  de las OPM, OMM y Centros de Capacitación..</t>
  </si>
  <si>
    <t xml:space="preserve"> Oficinas Provinciales y Municipales de la Mujer mejoran la calidad de los servicios ofrecidos a la ciudadanía en los territorios.  31 Provincias y en adición en los municipios de Terrenas, Sánchez, ,Guayubin, Las Matas de Santa Cruz, San José de las Matas, Tamboril, Navarrete, Consuelo, Veron, Jarabacoa, Constanza, Jima Abajo,Fantino, Cevicos, Castillo, Villa Rivas, Gaspar Hérnandez, Altamira, Imbert, Villa Altagracia, Haina, Las matas de Farfán, Oviedo, Duverge, Boca Chica, Santo Domingo Norte y Yamasá.</t>
  </si>
  <si>
    <t>Informes/Minutas de Reunión/fotos</t>
  </si>
  <si>
    <t>Realizar reuniones de supervisión y evaluación  a las OPM y OMM  para lograr su debida organización y funcionamiento (48 reuniones de supervisión y monitoreo) 31 Provincias y en adición en los municipios de Terrenas, Sánchez, ,Guayubin, Las Matas de Santa Cruz, San José de las Matas, Tamboril, Navarrete, Consuelo, Veron, Jarabacoa, Constanza, Jima Abajo,Fantino, Cevicos, Castillo, Villa Rivas, Gaspar Hérnandez, Altamira, Imbert, Villa Altagracia, Haina, Las matas de Farfán, Oviedo, Duverge, Boca Chica, Santo Domingo Norte y Yamasá.</t>
  </si>
  <si>
    <t xml:space="preserve">Viáticos, alojamiento y combustible                  </t>
  </si>
  <si>
    <t>OPM-MM/Coordinación</t>
  </si>
  <si>
    <t>Lentitud  en los procesos adminsitrativos</t>
  </si>
  <si>
    <t>FONDO 100</t>
  </si>
  <si>
    <t>Contratación de  personal  para fortalecer acompañamiento y supervición de OPM y OMM.</t>
  </si>
  <si>
    <t>Contratación de personal por Regiones(Sur, Este, Norte 1 y Norte2).</t>
  </si>
  <si>
    <t>DRHH/OPM</t>
  </si>
  <si>
    <t>Dificultad para contratar</t>
  </si>
  <si>
    <t>Realizar pago de renta de locales de las Oficinas Provinciales y Municipales. Pago de servicios.</t>
  </si>
  <si>
    <t>Alquileres, renta de locales  y pago de servicios(agua, electricidad, recogida de desechos,etc).</t>
  </si>
  <si>
    <t>Direccion Financiera Mmujer</t>
  </si>
  <si>
    <t>Retrazo en erogación presupuestaria .</t>
  </si>
  <si>
    <t>Realizar el abastecimiento de mobiliario y equipos tecnológicos de 25 Oficinas . San José de Ocoa, Pedernales, La Vega,Sánchez Ramirez,  Hermanas Mirabal,  Monseñor Nouel, Puerto Plata, Bahoruco,Ssanto Domingo, La Altagracia , Monte Plata,  El Seibo,las Terrenas, ,Guayubin, Las Matas de Santa Cruz, Tamboril, Navarrete,  Jarabacoa, Constanza, Jima Abajo,, Villa Rivas, Gaspar Hérnandez ,, Boca Chica, Santo Domingo Norte y Yamasá.</t>
  </si>
  <si>
    <t xml:space="preserve">Reparaciones y  adecuaciones </t>
  </si>
  <si>
    <t>Despacho,Dirección Financiera, Dirección Jurídica, Dirección Administrativa,/Tecnología, Coordinación OPM-OMM/Proyectos con AECIS, Banco Mundial, otros donantes.</t>
  </si>
  <si>
    <t>Falta de recursos.</t>
  </si>
  <si>
    <t>Mesa de reuniones p/ seis sillas (Unidades)</t>
  </si>
  <si>
    <t>Sillas reuniones (Unidades)</t>
  </si>
  <si>
    <t>Escritorio (Unidades)</t>
  </si>
  <si>
    <t>Silla gerencial (Unidades)</t>
  </si>
  <si>
    <t>Silla secretariales (Unidades)</t>
  </si>
  <si>
    <t>Silla de visita (Unidades)</t>
  </si>
  <si>
    <t>Archivo (Unidades)</t>
  </si>
  <si>
    <t>Computadora de escritorio  (Unidades)</t>
  </si>
  <si>
    <t>Laptop  (Unidades)</t>
  </si>
  <si>
    <t>Impresora  (Unidades)</t>
  </si>
  <si>
    <t>Bebedero  (Unidades)</t>
  </si>
  <si>
    <t>Microondas  (Unidades)</t>
  </si>
  <si>
    <t>Abanico de techo  (Unidades)</t>
  </si>
  <si>
    <t>Aire acondicionado  (Unidades)</t>
  </si>
  <si>
    <t>Inversor  (Unidades)</t>
  </si>
  <si>
    <t>Baterías  (Unidades)</t>
  </si>
  <si>
    <t>Proyector  (Unidades)</t>
  </si>
  <si>
    <t>Micrófono  (Unidades)</t>
  </si>
  <si>
    <t>Equipo de sonido  (Unidades)</t>
  </si>
  <si>
    <t xml:space="preserve">Realizar compras de materiales de oficina </t>
  </si>
  <si>
    <t>Resma papel 8 1/2 x 11</t>
  </si>
  <si>
    <t>Dirección Finaciera/Dirección administrativa</t>
  </si>
  <si>
    <t>No programación a tiempo de las compras.</t>
  </si>
  <si>
    <t>Resma papel 8 1/2 x 14</t>
  </si>
  <si>
    <t>Lapiceros (Caja)</t>
  </si>
  <si>
    <t>Resma papel timbrado</t>
  </si>
  <si>
    <t>Sobres manilla (Unidad)</t>
  </si>
  <si>
    <t>Sobre timbrado (Unidad)</t>
  </si>
  <si>
    <t>Sobre blanco  (Unidades)</t>
  </si>
  <si>
    <t>Post it (Paq. 6 unidades)</t>
  </si>
  <si>
    <t>Folders  (Unidades)</t>
  </si>
  <si>
    <t>Lápices (cajas)</t>
  </si>
  <si>
    <t>Grapas (cajas)</t>
  </si>
  <si>
    <t>Sacapuntas  (Unidades)</t>
  </si>
  <si>
    <t>Corrector liquido  (Unidades)</t>
  </si>
  <si>
    <t>Clip (caja)</t>
  </si>
  <si>
    <t>Clip de Billetero (Caja)</t>
  </si>
  <si>
    <t>Cinta Adhesiva  (Unidades)</t>
  </si>
  <si>
    <t>Goma de Borrar  (Unidades)</t>
  </si>
  <si>
    <t>Libretas pequeñas  (Unidades)</t>
  </si>
  <si>
    <t>Caja de gomita</t>
  </si>
  <si>
    <t>Tinta de sello azul  (Unidades)</t>
  </si>
  <si>
    <t>Tóner (caja)</t>
  </si>
  <si>
    <t>UHU en pasta  (Unidades)</t>
  </si>
  <si>
    <t>Realizar  compras de  materiales de  limpieza e higiene</t>
  </si>
  <si>
    <t>Vasos No. 7 (Paquete)</t>
  </si>
  <si>
    <t>Almacén</t>
  </si>
  <si>
    <t>Vasos No. 2 (Paquete)</t>
  </si>
  <si>
    <t>Azúcar (paq. 5 libras)</t>
  </si>
  <si>
    <t>Papel de baño (Faldo)</t>
  </si>
  <si>
    <t>Servilletas (paq. 500)</t>
  </si>
  <si>
    <t>Papel toalla (faldo)</t>
  </si>
  <si>
    <t>Café (Paq. 1 libra)</t>
  </si>
  <si>
    <t>Jabón de fregar (Paquete)</t>
  </si>
  <si>
    <t>Jabón de tocador (Galón)</t>
  </si>
  <si>
    <t>Detergente liquido (Galón)</t>
  </si>
  <si>
    <t>Cloro (Galón)</t>
  </si>
  <si>
    <t>Dotar de flotas a las encargadas de las OPM y OMM que no tienen</t>
  </si>
  <si>
    <t>Flotas  (Unidades)</t>
  </si>
  <si>
    <t xml:space="preserve">Coordinacion OPM-OMM/D. Administrativa </t>
  </si>
  <si>
    <t>Falta de programación e incorporación de esta necesidad desde Adminsitrativo.</t>
  </si>
  <si>
    <t>Articulación y  seguimiento a las  políticas e iniciativas a favor de la igualdad y equidad  entre mujeres y hombres en el ámbito local .31 Provincias y en adición en los municipios de Terrenas, Sánchez, ,Guayubin, Las Matas de Santa Cruz, San José de las Matas, Tamboril, Navarrete, Consuelo, Veron, Jarabacoa, Constanza, Jima Abajo,Fantino, Cevicos, Castillo, Villa Rivas, Gaspar Hérnandez, Altamira, Castillo,Imbert, Villa Altagracia, Haina, Las matas de Farfán, Oviedo, Duverge, Boca Chica, Santo Domingo Norte y Yamasá.</t>
  </si>
  <si>
    <t>Listados de asistencias, informes, fotografias</t>
  </si>
  <si>
    <t xml:space="preserve">Realizar Jornada para Encargadas s OPM , OMM y Centros de Capacitación </t>
  </si>
  <si>
    <t xml:space="preserve">Alojamiento </t>
  </si>
  <si>
    <t>No llegada de partida presupuestaria a tiempo.</t>
  </si>
  <si>
    <t>Cenas</t>
  </si>
  <si>
    <t>Almuerzo</t>
  </si>
  <si>
    <t>Carpetas  (Unidades)</t>
  </si>
  <si>
    <t>Libretas  (Unidades)</t>
  </si>
  <si>
    <t>Marcadores  (Unidades)</t>
  </si>
  <si>
    <t>Papelografos  (Unidades)</t>
  </si>
  <si>
    <t>Memoria USB  (Unidades)</t>
  </si>
  <si>
    <t xml:space="preserve">Transporte </t>
  </si>
  <si>
    <t xml:space="preserve">Combustibles (Galón) </t>
  </si>
  <si>
    <t>Contratación 2 facilitadoras</t>
  </si>
  <si>
    <t>Curso para el Personal Secretarial para fortalecer sus habilidades y responsabilidades .</t>
  </si>
  <si>
    <t>Desayuno</t>
  </si>
  <si>
    <t>Cuaderno de trabajo</t>
  </si>
  <si>
    <t>Transporte</t>
  </si>
  <si>
    <t>Contratación facilitadoras</t>
  </si>
  <si>
    <t xml:space="preserve">Taller sobre comunicación efectiva para promover los Derechos de la Mujer. </t>
  </si>
  <si>
    <t>Plataforma virtual</t>
  </si>
  <si>
    <t>Direcciones de Comunicación y Educación</t>
  </si>
  <si>
    <t>Material de apoyo</t>
  </si>
  <si>
    <t>Conmemoración Día Internacional de la Mujer el  08 de marzo (60 encuentros de 100 personas cada uno, para alcanzar un total de 6000 personas)</t>
  </si>
  <si>
    <t>Montaje(sillas,mesas, centros de mesa ,etc)</t>
  </si>
  <si>
    <t>Refrtigerios</t>
  </si>
  <si>
    <t>Dirección Financiera, Dirección Administrativa,Dirección de Extensión Territorial.</t>
  </si>
  <si>
    <t>Certificados</t>
  </si>
  <si>
    <t>Dirección de Comunicación</t>
  </si>
  <si>
    <t>3 Talleres Virtuales de Áreas tasversales del Ministerio de la Mujer .</t>
  </si>
  <si>
    <t>Áreas sustantivas</t>
  </si>
  <si>
    <t xml:space="preserve">Dificultades con el internet </t>
  </si>
  <si>
    <t>Jornadas de Prevención de Uniones Tempranas y Embarazo en Adolescentes(174)</t>
  </si>
  <si>
    <t>Brochure</t>
  </si>
  <si>
    <t>En articulación con Derechos Integrales</t>
  </si>
  <si>
    <t>Pulseritas de ciclo mestrual</t>
  </si>
  <si>
    <t>Talleres y diagnóstico para incorporar 10 Instituciones en Igualando RD</t>
  </si>
  <si>
    <t>Insumos y materiales para reuniones</t>
  </si>
  <si>
    <t>En Articulación con Direección de Trasversalidad.</t>
  </si>
  <si>
    <t>Refrigerios</t>
  </si>
  <si>
    <t xml:space="preserve">transporte /Combustibles (Galón) </t>
  </si>
  <si>
    <t>Talleres de capacitación en Derechos de las Mujeres(100) dirigidos a ciudadanos/as en 50 Distritos</t>
  </si>
  <si>
    <t>material gastable</t>
  </si>
  <si>
    <t>Brochur(Unidades)</t>
  </si>
  <si>
    <t>Dirección administrativa</t>
  </si>
  <si>
    <t>Fortalecimiento e incremento de los Comités Locales e intersectoriales de prevención  de violencia  y mesas de trabajo sobre el desarrollo de la mujer.31 Provincias y en adición en los municipios de Terrenas, Sánchez, ,Guayubin, Las Matas de Santa Cruz, San José de las Matas, Tamboril, Navarrete, Consuelo, Veron, Jarabacoa, Constanza, Jima Abajo,Fantino, Cevicos, Castillo, Villa Rivas, Gaspar Hérnandez, Altamira, Imbert, Villa Altagracia, Haina, Las matas de Farfán, Oviedo, Duverge, Boca Chica, Santo Domingo .</t>
  </si>
  <si>
    <t>Informes/Minutas de Reunión</t>
  </si>
  <si>
    <t xml:space="preserve">Ejecución  y segumiento a los Planes Provinciales por una vida libre de violencia </t>
  </si>
  <si>
    <t>En articulación con la Dirección de Atención a la Violencia/OPM y OMM</t>
  </si>
  <si>
    <t>Materiales de apoyo</t>
  </si>
  <si>
    <t xml:space="preserve">Reuniones de trabajo de las Redes Locales(30)  de Prevención de violencia a las mujeres y de género </t>
  </si>
  <si>
    <t xml:space="preserve">Creación de 24 Grupos de Apoyo a Mujeres afectadas de violencia. </t>
  </si>
  <si>
    <t>En articulación con la Dirección de Atención a la Violencia, OPM y OMM</t>
  </si>
  <si>
    <t>Participación en las Mesas y Consejos Provinciales y Municipales (Seguridad Ciudadana, CONANI, Desarrollo Provincial y Municipal, entre otras)</t>
  </si>
  <si>
    <t>Documentos de apoyo</t>
  </si>
  <si>
    <t>Falta de documentos que orienten la posición del Ministerio en los temas.</t>
  </si>
  <si>
    <t>Participación en las Mesas  del piloto de políticas de cuidado en Azua y Santo Domingo Este.</t>
  </si>
  <si>
    <t>Falta de orientaciones para intervenciones</t>
  </si>
  <si>
    <t xml:space="preserve">Jornadas casa a casa promoviendo los servicios que ofrecemos desde el Mmujer a nivel nacional, dos por oficina cada mes (1392 jornadas para impactar 69,600 personas). En los 58 municipios donde hacen vida las OPM y OMM.
</t>
  </si>
  <si>
    <t>Falta de insumos para las jornadas.</t>
  </si>
  <si>
    <t>Brochures  (Unidades)</t>
  </si>
  <si>
    <t>Volanteo en hospitales, calles, paradas de guaguas, parques, etc. Concienciando sobre los servicios que ofrece el ministerio, dos por oficinas cada mes (1392 jornadas para impactar 69,600 personas). En las 31 Provincias.</t>
  </si>
  <si>
    <t xml:space="preserve">Jornada de no violencia contra la mujer ( 31 Provincias y el D.N.), a partir de una misma línea de trabajo para todas las Provincias. </t>
  </si>
  <si>
    <t>Material de imágenes (Gorras, T-sher ,etc)</t>
  </si>
  <si>
    <t>No disponer de suficiente personal para la organización del trabajo.</t>
  </si>
  <si>
    <t>Fortalecimiento de las capacidades técnicas de las mujeres para el empoderamiento ecn.</t>
  </si>
  <si>
    <t xml:space="preserve">Capacitación para la inducción de OPM y OMM (20)priorizadas para impartir cursos técnicos :Santo adOMINGO Este, El Seibo,Moca, Bonao, Villa Altagracia, Elías Piña, Samaná, Sánchez, Duverge, Jarabacoa, Nagua, Sánchez Ramirez, Verón, Oviedo, Pedernales, Bahoruco, Boca Chica, santo Domingo Norte, Monte Plata, Higuey y Yamasá., </t>
  </si>
  <si>
    <t>Talleres virtuales</t>
  </si>
  <si>
    <t>100 Cursos técnicos profesionales, priorizando técnologia y oficios no tradicionales (Para 3000 mujeres). Santo Domingo Este,Dajabón, Montecristi, Guayubín, Las Matas de Santa Cruz, Santiago, Gaspar Hernández, Jima Abajo,San Juan de la Maguana,  Las Matas de farfán, Hato Mayor, San Pedro de Macorís, Consuelo, El Seibo, Las Terrenas, Moca, Bonao, Villa Altagracia, Haina,San Cristobal, Elías Piña, Samaná, Sánchez, Duverge, Jarabacoa, Nagua, Sánchez Ramirez, Verón, Oviedo, Pedernales, Bahoruco, Boca Chica, Santo Domingo Norte, Monte Plata, Higuey y Yamasá.</t>
  </si>
  <si>
    <t>Brochures de divulgación  (Unidades)</t>
  </si>
  <si>
    <t>Centros de Capacitación</t>
  </si>
  <si>
    <t>Deterioro de los Centros de capacitación y ausencia de espacios para la capacitación. Falta de mobiliarios y equipos.Ubicación no accesible para las  Usuarias.Desersición de participantes de cursos ITLA.</t>
  </si>
  <si>
    <t>Graduación de capacitaciones técnicas(40)</t>
  </si>
  <si>
    <t>Insumos varios</t>
  </si>
  <si>
    <t xml:space="preserve">Incorporar veinte (20) nuevas Oficinas para que ofrezcan los servicios de capacitación técnica profesional.Santo Domingo Este, El Seibo,Moca, Bonao, Villa Altagracia, Elías Piña, Samaná, Sánchez, Duverge, Jarabacoa, Nagua, Sánchez Ramirez, Verón, Oviedo, Pedernales, Bahoruco, Boca Chica, santo Domingo Norte, Monte Plata, Higuey y Yamasá., </t>
  </si>
  <si>
    <t>Intercambio de experiencias(3) de los emprendimientos realizados por participantes en las capacitaciones técnicas.En el Este, Sur y Norte, con representantes de las Provincias .</t>
  </si>
  <si>
    <t>Readecuación de los espacios fisicos.</t>
  </si>
  <si>
    <t>Coordinación OPM-OMM</t>
  </si>
  <si>
    <t>Falta de recursos financieros.</t>
  </si>
  <si>
    <t>Montaje(sillas, manteles, centros de mesa, etc)</t>
  </si>
  <si>
    <t>Reuniones de coordinación con INFOTEP e ITLA</t>
  </si>
  <si>
    <t xml:space="preserve">Reuniones de supervisión de los Centros de Capacitación </t>
  </si>
  <si>
    <t xml:space="preserve">Combustibles (galón) </t>
  </si>
  <si>
    <t>Coordinación de Centros</t>
  </si>
  <si>
    <t>No recibir respuesta a propuestas de reuniones a tiempo.</t>
  </si>
  <si>
    <t>Elaboración y ejecución proyecto de Cabina de Radio para mujeres. En los municipios de Guayubin, Los Alcarrizos y Santo Domingo Este.</t>
  </si>
  <si>
    <t xml:space="preserve">Viàticos, alojamiento, combustible                  </t>
  </si>
  <si>
    <t>No disponer de los Recursos , Viaticos y Combustible a tiempo.</t>
  </si>
  <si>
    <t>Diseño</t>
  </si>
  <si>
    <t>Reuniones y acuerdo con PUCMM</t>
  </si>
  <si>
    <t>Derechos Integrales,Despacho, Dirección de Extensión Territorial.</t>
  </si>
  <si>
    <t>Participación en en la Ruta MYPYMES(6)</t>
  </si>
  <si>
    <t>Ejecución</t>
  </si>
  <si>
    <t>AECID/Derechos Integrales/Dirección de Extensión Territorial</t>
  </si>
  <si>
    <t>Montaje(sillas, manteles, Carpa, etc)</t>
  </si>
  <si>
    <t>Diseño y ejecución de proyecto Mujeres con las Tics. Los Alcarrizos, Dajabón y Barahona.</t>
  </si>
  <si>
    <t>Consultoría</t>
  </si>
  <si>
    <t>Implementación de proyecto en tres Centros de Capacitación para garantizar la participación de 300 mujeres.</t>
  </si>
  <si>
    <t>Brochure informativo</t>
  </si>
  <si>
    <t>Capacitación a mujeres (150)para ser proveedoras del Estado . Pertenecientes a los municipios de Los Alcarrizos, Santo Domingo Norte, Montecristi, Azua, San Juan de la Maguana y Santiago.</t>
  </si>
  <si>
    <t>Graduación de mujeres en Tics</t>
  </si>
  <si>
    <t>Centros de Capacitación/Dirección de Comunicación.</t>
  </si>
  <si>
    <t>Curso de Lenguaje de Señas(4). Santo Domingo Este , Santiago y Azua.</t>
  </si>
  <si>
    <t>Contratación Facilitadoras</t>
  </si>
  <si>
    <t>Talleres(3)para el empleo a mujeres con discapacidad . Santo Domingo Este, Azua y La Romana.</t>
  </si>
  <si>
    <t>Graduacción (90)</t>
  </si>
  <si>
    <t>Facilitadoras</t>
  </si>
  <si>
    <t>Jornadas con el Polictenico Cientifico Hermanas Mirabal</t>
  </si>
  <si>
    <t>Campamento juvenil "Aprendizaje a través del Género". Centro María Teresa Quidiello y Zoraida Heredia.</t>
  </si>
  <si>
    <t>Reuniones de intercambio de experiencia en Robotica</t>
  </si>
  <si>
    <t>Dirección Administrativa</t>
  </si>
  <si>
    <t>Almuerzos</t>
  </si>
  <si>
    <t>Camisetas</t>
  </si>
  <si>
    <t>Talleres de Educación Financiera, Finanzas personales, desarrollo Empresarial, Administración de Negocios, entre otros. En las 31 Provincias.</t>
  </si>
  <si>
    <t>Talleres, jornadas y encuentros (200)de Prevención a la Violencia de Género e Intrafamiliar en los Centros de Capacitación.</t>
  </si>
  <si>
    <t>En articulación con la Dirección de Atención y Prevención a la Violencia.</t>
  </si>
  <si>
    <r>
      <t xml:space="preserve">Unidad operativa: </t>
    </r>
    <r>
      <rPr>
        <sz val="16"/>
        <color rgb="FF000000"/>
        <rFont val="Times New Roman"/>
        <family val="1"/>
      </rPr>
      <t xml:space="preserve">Dirección de Recursos Humanos </t>
    </r>
  </si>
  <si>
    <r>
      <t xml:space="preserve">Eje estratégico: </t>
    </r>
    <r>
      <rPr>
        <sz val="16"/>
        <color indexed="8"/>
        <rFont val="Times New Roman"/>
        <family val="1"/>
      </rPr>
      <t>Fortalecimiento Institucional</t>
    </r>
    <r>
      <rPr>
        <b/>
        <sz val="16"/>
        <color indexed="8"/>
        <rFont val="Times New Roman"/>
        <family val="1"/>
      </rPr>
      <t xml:space="preserve">
 </t>
    </r>
  </si>
  <si>
    <r>
      <t xml:space="preserve">Objetivo estratégico: </t>
    </r>
    <r>
      <rPr>
        <sz val="16"/>
        <color indexed="8"/>
        <rFont val="Times New Roman"/>
        <family val="1"/>
      </rPr>
      <t>Fortalecer la gestión institucional del Ministerio de la Mujer a través de la mejora continua de los procesos, con el propósito de lograr su Misión institucional.</t>
    </r>
    <r>
      <rPr>
        <b/>
        <sz val="16"/>
        <color indexed="8"/>
        <rFont val="Times New Roman"/>
        <family val="1"/>
      </rPr>
      <t xml:space="preserve">
   </t>
    </r>
  </si>
  <si>
    <t xml:space="preserve">Actividades del Producto </t>
  </si>
  <si>
    <t xml:space="preserve">Cantidad </t>
  </si>
  <si>
    <t>Financieros</t>
  </si>
  <si>
    <t>Implementado un modelo de gestión de Recursos Humanos eficiente, orientado al logro de resultados.</t>
  </si>
  <si>
    <t xml:space="preserve">Personal reclutado. </t>
  </si>
  <si>
    <t>Cantidad de concursos efectuados para ingresos de servidoras/es y/o funcionarias/os en cargos de carrera administrativa.</t>
  </si>
  <si>
    <t xml:space="preserve">Comunicación de solicitud de apertura de Concurso.
Bases del concursos. 
Actas de fases del concurso. 
Comunicación de resultados en período probatorio. </t>
  </si>
  <si>
    <t xml:space="preserve">1. Solicitar al MAP aprobacion para aperturar concurso en cargos de los grupos ocupacionales III, IV y V. </t>
  </si>
  <si>
    <t>Recursos humanos, financieros, tecnológicos y material gastable</t>
  </si>
  <si>
    <t>Departamento de Reclutamiento,  Selección y Capacitación</t>
  </si>
  <si>
    <t xml:space="preserve">Concurso declarado desierto.  </t>
  </si>
  <si>
    <t>2. Elaborar Bases y Avisos del Concurso</t>
  </si>
  <si>
    <t>3. Recibir y validar los expedientes.</t>
  </si>
  <si>
    <t>4. Aplicación de pruebas técnicas y evaluacion por competencias.</t>
  </si>
  <si>
    <t>5. Informar a la Direccion de Reclutamiento y selección del MAP los resultados de las diferentes fases del proceso para cubrir la vacantes.</t>
  </si>
  <si>
    <t>6. Validacion del Proceso de concurso a través del MAP y trámitar el nombramiento provisional en el período de prueba de las/os seleccionadas/os.</t>
  </si>
  <si>
    <t>7. Informar al MAP los resultados del período probatorio para trámite de nombramiento definitivo.</t>
  </si>
  <si>
    <t xml:space="preserve">Porcentaje de solicitudes de No objeción para contrataciones provisional o definitiva enviadas. </t>
  </si>
  <si>
    <t xml:space="preserve">Comunicaciones de solicitud de No Objeción para contrataciones, Acciones de personal. </t>
  </si>
  <si>
    <t xml:space="preserve">1. Solicitar al MAP la No Objeción para contratar personal de manera provisional o definitiva. </t>
  </si>
  <si>
    <t xml:space="preserve">Solicitudes de Contratación objetadas por el MAP. </t>
  </si>
  <si>
    <t xml:space="preserve">2. Solicitar apropiación presupuestaria para la contratación. </t>
  </si>
  <si>
    <t xml:space="preserve">3. Entregar nombramiento provisional al/la servidor/a contratado/a. </t>
  </si>
  <si>
    <t>Nivel de Administración del Sistema de Carrera.</t>
  </si>
  <si>
    <t xml:space="preserve">Formulario de Diagnóstico de la Función de Recursos Humanos.
Plantillas de Movimientos de personal de carrera. 
Plantilla de Actualización de Sistema de Carrera.
Informes de Incorporación al Sistema de Carrera. </t>
  </si>
  <si>
    <t xml:space="preserve">1. Actualizar las informaciones del personal de carrera. </t>
  </si>
  <si>
    <t>Recursos Humanos, tecnológicos y material gastable</t>
  </si>
  <si>
    <t xml:space="preserve">Falta de incorporación de servidoras/es al Sistema de Carrera. </t>
  </si>
  <si>
    <t xml:space="preserve">2. Realizar Diagnóstico de la función de Recursos Humanos. </t>
  </si>
  <si>
    <t xml:space="preserve">3. Remitir Diagnóstico al MAP para su actualización en el SISMAP.  </t>
  </si>
  <si>
    <t>Personal inducido y capacitado.</t>
  </si>
  <si>
    <t>Porcentaje de servidoras/es de Nuevo Ingreso inducidas/os.</t>
  </si>
  <si>
    <t xml:space="preserve">Formularios de Inducción. 
Correos de socialización del nuevo personal.
Correo de solicitud de accesos.
Acuse de recibido de carnet de identificación.
Correo de solicitud de inducción a la Administración Pública. </t>
  </si>
  <si>
    <t xml:space="preserve">1. Actualizar el Manual de Inducción. </t>
  </si>
  <si>
    <t>Recursos humanos, tecnológicos, refrigerios y material gastable.</t>
  </si>
  <si>
    <t>No disponibilidad de cursos de Inducción en el INAP</t>
  </si>
  <si>
    <t xml:space="preserve">2. Inducir a través de un evento presencial o virtual al personal de nuevo ingreso.  </t>
  </si>
  <si>
    <t>3. Enviar correo de difusión del nuevo personal.</t>
  </si>
  <si>
    <t>4. Gestionar usuario de computador, correo electrónico, carnetizar y rotular en Sistema de Ponchador al personal de nuevo ingreso.</t>
  </si>
  <si>
    <t xml:space="preserve">5. Gestionar al personal de Nuevo Ingreso el curso de Inducción a la Administración Pública con el INAP. </t>
  </si>
  <si>
    <t>Nivel de Implementacion del Plan de Capacitación año 2024, según lo programado.</t>
  </si>
  <si>
    <t xml:space="preserve">Base de datos de Necesidades Detectadas.
Plan de Capacitación firmado. 
Informe trimestrales de ejecución del Plan de Capacitación. </t>
  </si>
  <si>
    <t>1. Gestionar la ejecucion del Plan de Capacitación Anual (PCA) 2024, según lo planificado.</t>
  </si>
  <si>
    <t>Recursos humanos, financieros,  tecnológicos,  refrigerios y material gastable</t>
  </si>
  <si>
    <t>Departamento de Reclutamiento,  Selección y Capacitación.</t>
  </si>
  <si>
    <t xml:space="preserve">Falta de disponibilidad de ofertas formativas. Costo excesivo en capacitaciones. </t>
  </si>
  <si>
    <t>2. Remitir al INAP el reporte trimestral de ejecución del PCA, junto a sus evidencias para el cargado en el SISMAP.</t>
  </si>
  <si>
    <t>3. Aplicar Deteccion de Necesidades de Capacitación (DNC) al personal (para PCA 2025)</t>
  </si>
  <si>
    <t>4. Elaborar el Plan de Capacitacion Anual 2025, con las necesidades detectadas.</t>
  </si>
  <si>
    <t xml:space="preserve">Nueva Escala Salarial implementada. </t>
  </si>
  <si>
    <t>Porcentaje de reajustes salariales aplicados, de acuerdo con la Escala Salarial vigente.</t>
  </si>
  <si>
    <t xml:space="preserve">Solicitudes de No objeción de reajustes salariales. </t>
  </si>
  <si>
    <t>1. Elaborar Relacion de personal con cálculo de reajustes a aplicar.</t>
  </si>
  <si>
    <t>Dirección de Recursos Humanos</t>
  </si>
  <si>
    <t xml:space="preserve">2. Solicitar al MAP la No Objecion para efectuar reajustes salariales. </t>
  </si>
  <si>
    <t xml:space="preserve">3. Solicitar presupuesto a la Dirección Financiera. </t>
  </si>
  <si>
    <t xml:space="preserve">4. Aplicar reajustes salariales en Nómina.  </t>
  </si>
  <si>
    <t>Beneficios e Incentivos otorgados</t>
  </si>
  <si>
    <t>Porcentaje de servidoras/es beneficiadas/os con incentivos, según la guía de remuneraciones del MAP.</t>
  </si>
  <si>
    <t>Solicitudes de pago de incentivos.
Hojas de cálculo del Bono por Desempeño
Acuses de recibido de solicitudes de préstamos.</t>
  </si>
  <si>
    <t xml:space="preserve">1. Solicitar al MAP la No Objeción para el pago del Incentivo por Rendimiento Individual 2023. </t>
  </si>
  <si>
    <t>Recursos humanos, tecnológicos y material gastable</t>
  </si>
  <si>
    <t>Departamento de Organización del Trabajo y Compensaciones</t>
  </si>
  <si>
    <t xml:space="preserve">Objeción por parte del MAP para el pago de los diversos incentivos. 
Falta de presupuesto para el Pago de los Incentivos. </t>
  </si>
  <si>
    <t>2. Realizar Cálculos del Bono por Desempeño 2023 del personal de Carrera Administrativa.</t>
  </si>
  <si>
    <t xml:space="preserve">3. Solicitar al MAP la aprobación de los Cálculos de Beneficios para el pago del Bono por Desempeño 2023. </t>
  </si>
  <si>
    <t xml:space="preserve">4. Tramitar las solicitudes de Préstamos "Empleado Feliz" realizadas por las/os servidoras/es. </t>
  </si>
  <si>
    <t>5. Solicitar al MAP la No Objeción para el pago del Incentivo Colectivo por Cumplimiento de Metas del SISMAP.</t>
  </si>
  <si>
    <t>5. Solicitar al MAP la No Objeción para el pago del Sueldo 14.</t>
  </si>
  <si>
    <t xml:space="preserve">Planificación de Recursos Humanos elaborada. </t>
  </si>
  <si>
    <t xml:space="preserve">Oportunidad de la Remisión de la Planificación de Recursos Humanos al MAP. </t>
  </si>
  <si>
    <t>Plantilla Planificación de Recursos Humanos 2025</t>
  </si>
  <si>
    <t xml:space="preserve">1. Levantar las necesidades de personal (Necesidades de reación de cargos y cobertura de vacantes, capacitación, reajustes salariales, incentivos, etc). </t>
  </si>
  <si>
    <t xml:space="preserve">10 dias laborables antes de la fecha límite de entrega. </t>
  </si>
  <si>
    <t xml:space="preserve">Retrasos en la solicitud de necesidades a las áreas. </t>
  </si>
  <si>
    <t>2. Completar plantilla de Planificación de Recursos Humanos año 2025.</t>
  </si>
  <si>
    <t>3. Remitir al Despacho para revisión y aprobación de la Máxima Autoridad.</t>
  </si>
  <si>
    <t>4. Remitir Planificación de Recursos Humanos 2025 al MAP, para revisión y cargado en el SISMAP.</t>
  </si>
  <si>
    <t xml:space="preserve">Uniformes corporativos entregados </t>
  </si>
  <si>
    <t>Porcentaje de servidoras/es dotadas/os con uniformes</t>
  </si>
  <si>
    <t xml:space="preserve">Requisición de Uniformes, Pliegos de compras, evaluacion de proveedores, acuse de entrega de los uniformes. </t>
  </si>
  <si>
    <t>1. Requerir uniformes con especificaciones</t>
  </si>
  <si>
    <t>2. Preparar Pliegos de Condiciones.</t>
  </si>
  <si>
    <t xml:space="preserve">3. Evaluar oferentes. </t>
  </si>
  <si>
    <t xml:space="preserve">4. Coordinar toma de medidas al personal beneficiado con los uniformes. </t>
  </si>
  <si>
    <t>5. Recibir y entregar uniformes al personal.</t>
  </si>
  <si>
    <t xml:space="preserve">Desempeño Laboral gestionado. </t>
  </si>
  <si>
    <t xml:space="preserve">Porcentaje de servidoras/es con Acuerdos del Desempeño Laboral 2024 elaborados. </t>
  </si>
  <si>
    <t>Plantilla de reporte de Acuerdos del Desempeño. 
Portal de SISMAP.</t>
  </si>
  <si>
    <t>1. Requerir a las áreas la elaboración de los Acuerdos del Desempeño Laboral 2024.</t>
  </si>
  <si>
    <t>División de Evaluación del Desempeño</t>
  </si>
  <si>
    <t xml:space="preserve">Personal sin acuerdo del desempeño elaborado por sus superiores. Acuerdos no entregados a RRHH en la fecha definida. </t>
  </si>
  <si>
    <t>2. Tabular Acuerdos del Desempeño Laboral recibidos.</t>
  </si>
  <si>
    <t>3. Remitir plantilla con Acuerdos del Desempeño Laboral 2024 al Ministerio de Administración Pública (MAP).</t>
  </si>
  <si>
    <t xml:space="preserve">4. Requerir a las áreas las minutas de Monitoreo Trimestral de los Acuerdos del Desempeño Laboral 2024. </t>
  </si>
  <si>
    <t xml:space="preserve">Porcentaje de servidoras/es con Evaluación del Desempeño Laboral 2024 realizada. </t>
  </si>
  <si>
    <t>Plantilla de reporte de Evaluaciones del Desempeño. 
Portal de SISMAP.</t>
  </si>
  <si>
    <t xml:space="preserve">1. Impartir taller sobre Metodología de Evaluación del Desempeño Laboral a supervisoras/es. </t>
  </si>
  <si>
    <t xml:space="preserve">Personal no sea evaluado por sus superiores en la fecha definida. </t>
  </si>
  <si>
    <t xml:space="preserve">2. Requerir a las áreas los formularios de Acuerdos del Desempeño Laboral 2024 evaluados y calificados. </t>
  </si>
  <si>
    <t>3. Tabular las calificaciones obtenidas por el personal, tras la Evaluación de su Desempeño Laboral 2024.</t>
  </si>
  <si>
    <t>4. Elaborar Informe Técnico de Resultados de las Evaluaciones del Desempeño Laboral 2024 y remitirlo al MAP.</t>
  </si>
  <si>
    <t xml:space="preserve">Registros y Controles de servidoras/es aplicados. </t>
  </si>
  <si>
    <t>Cantidad de Reportes de Ausentismo Laboral elaborados y Programaciones Anuales de Vacaciones elaboradas.</t>
  </si>
  <si>
    <t>Reportes de ausentismo y rotación.
Plantilla de Programación Anual de Vacaciones.</t>
  </si>
  <si>
    <t xml:space="preserve">1. Elaborar informes de ausentismo y rotación, reportando ausencias justificadas y no justificadas, entradas y salidas de personal, etc. </t>
  </si>
  <si>
    <t>Departamento de Registro, Control y Nóminas</t>
  </si>
  <si>
    <t xml:space="preserve">Falta de adquisición de sistema de Registro y Control. Remisión tardía de Programación de Vacaciones. </t>
  </si>
  <si>
    <t xml:space="preserve">2. Elaborar Certificaciones de Cargos solicitadas por el personal. </t>
  </si>
  <si>
    <t xml:space="preserve">3. Solicitar a las áreas la Programación Anual de Vacaciones del año 2024. </t>
  </si>
  <si>
    <t xml:space="preserve">4. Elaborar Programación Anual de Vacaciones del año 2024. </t>
  </si>
  <si>
    <t>5. Dar seguimiento a la ejecucion del programa de vacaciones.</t>
  </si>
  <si>
    <t>Nóminas de pago elaboradas y tramitadas.</t>
  </si>
  <si>
    <t xml:space="preserve">Porcentaje de nóminas ordinarias y extraordinarias del Ministerio de la Mujer y las Casas de Acogida elaboradas y tramitadas. </t>
  </si>
  <si>
    <t xml:space="preserve">Archivos TXT y libramientos de pago de nóminas. </t>
  </si>
  <si>
    <t xml:space="preserve">1. Elaborar y tramitar las nóminas ordinarias del personal. </t>
  </si>
  <si>
    <t>Fallas en el sistema SASP, retraso en recepción de documentos soportes.</t>
  </si>
  <si>
    <t xml:space="preserve">2. Elaborar y tramitar las nóminas extraordinarias (adicionales o de beneficios), según corresponda. </t>
  </si>
  <si>
    <t xml:space="preserve">Pago de Beneficios laborales tramitado. </t>
  </si>
  <si>
    <t xml:space="preserve">Porcentaje de beneficios laborales tramitados dentro del plazo establecido. </t>
  </si>
  <si>
    <t xml:space="preserve">Cálculos de Beneficios Laborales firmados y sellados por el MAP, Libramientos de pago de nóminas. </t>
  </si>
  <si>
    <t>1. Elaborar cálculo de vacaciones y/o indemnizaciones.</t>
  </si>
  <si>
    <t>División de Relaciones Laborales y Sociales</t>
  </si>
  <si>
    <t>Retrasos en la recepción de los cálculos desde el MAP</t>
  </si>
  <si>
    <t>2. Remitir cálculos al MAP para su aprobación.</t>
  </si>
  <si>
    <t xml:space="preserve">3. Remitir libramientos de pago de beneficios y Certificación de No Pagos Pendientes al MAP. </t>
  </si>
  <si>
    <t xml:space="preserve">Actividades de Motivación y Bienestar celebradas, de acuerdo con el Cronograma Anual elaborado.  </t>
  </si>
  <si>
    <t xml:space="preserve">Porcentaje de licencias médicas, subsidios por maternidad - lactancia y, accidentes laborales reportados en el plazo establecido. </t>
  </si>
  <si>
    <t xml:space="preserve">Licencias médicas, reportes mensuales,  formularios de reporte de Accidentes de Trabajo de IDOPPRIL. </t>
  </si>
  <si>
    <t xml:space="preserve">1. Registrar licencias y accidentes laborales en las diversas plataformas. </t>
  </si>
  <si>
    <t xml:space="preserve">Servidores no reporten licencias y accidentes laborales.
Rechazo de casos por parte de IDOPPRIL/SISALRIL </t>
  </si>
  <si>
    <t xml:space="preserve">3.  Dar seguimiento a que las embarazadas inicien su licencia pre natal. </t>
  </si>
  <si>
    <t>4. Reportar las novedades de los seguros dentro de los plazos acordados con las aseguradoras.</t>
  </si>
  <si>
    <t>5.  Elaborar reporte trimestral.</t>
  </si>
  <si>
    <t>Cantidad de Charlas y Jornadas de Prevención y Promoción de la Salud realizadas, de acuerdo a lo planificado.</t>
  </si>
  <si>
    <t xml:space="preserve">Solicitudes de charlas y jornadas, Lista de participantes en charlas y jornadas, fotos. </t>
  </si>
  <si>
    <t xml:space="preserve">1. Elaborar Plan Anual de Actividades de Prevención y Promoción de Salud. </t>
  </si>
  <si>
    <t>Recursos humanos, financieros, tecnológicos, refrigerios, combustible y material gastable</t>
  </si>
  <si>
    <t xml:space="preserve">2. Gestionar charlas y jornadas médicas. </t>
  </si>
  <si>
    <t xml:space="preserve">3. Remitir evidencias al MAP para actualización del SISMAP (SISTAP). </t>
  </si>
  <si>
    <t xml:space="preserve">Número de actividades de motivación y bienestar laboral celebradas, de acuerdo con el Cronograma. </t>
  </si>
  <si>
    <t xml:space="preserve">Cronograma de Actividades, fotos, requisiciones, certificaciones de servicios recibidos, invitaciones. </t>
  </si>
  <si>
    <t xml:space="preserve">1. Elaborar Cronograma Anual de Actividades de Motivación y Bienestar de servidoras/es. </t>
  </si>
  <si>
    <t>Recursos Humanos, financieros, tecnológicos, refrigerios, combustible y material gastable</t>
  </si>
  <si>
    <t>Falta de presupuesto.
Retraso en trámites de Compra.</t>
  </si>
  <si>
    <t xml:space="preserve">2. Solicitar la compra o contratación de servicios p/ actividades de integración. </t>
  </si>
  <si>
    <t>3. Coordinar las actividades de integración y bienestar.</t>
  </si>
  <si>
    <t>Plan de Acción derivado de Auditoria de  Riesgos realizada por IDOPPRIL ejecutado.</t>
  </si>
  <si>
    <t>Informes de Resultados en Auditorias de Riesgos IDOPPRIL, Plan de Acción elaborado, evidencia de acciones mtigadas.</t>
  </si>
  <si>
    <t xml:space="preserve">1. Elaborar Plan de Acción con resultados de Informe de Auditoria de Riesgos IDOPPRIL. </t>
  </si>
  <si>
    <t>Dirección de Recursos Humanos/ CMSST</t>
  </si>
  <si>
    <t xml:space="preserve">2. Coordinar acciones de mitigación de riesgos. </t>
  </si>
  <si>
    <t xml:space="preserve">3. Presentar informe de acciones mitigadas. </t>
  </si>
  <si>
    <t>Plan Operativo Anual (2024)</t>
  </si>
  <si>
    <r>
      <t xml:space="preserve">Unidad operativa:  </t>
    </r>
    <r>
      <rPr>
        <sz val="16"/>
        <color indexed="8"/>
        <rFont val="Aptos Narrow"/>
        <family val="2"/>
        <scheme val="minor"/>
      </rPr>
      <t>Dirección de Comunicación</t>
    </r>
  </si>
  <si>
    <r>
      <t xml:space="preserve">Eje estratégico: </t>
    </r>
    <r>
      <rPr>
        <sz val="16"/>
        <color indexed="8"/>
        <rFont val="Aptos Narrow"/>
        <family val="2"/>
        <scheme val="minor"/>
      </rPr>
      <t xml:space="preserve"> Fortalecimiento institucional</t>
    </r>
    <r>
      <rPr>
        <b/>
        <sz val="16"/>
        <color indexed="8"/>
        <rFont val="Aptos Narrow"/>
        <family val="2"/>
        <scheme val="minor"/>
      </rPr>
      <t xml:space="preserve">
 </t>
    </r>
  </si>
  <si>
    <r>
      <t xml:space="preserve">Objetivo estratégico: </t>
    </r>
    <r>
      <rPr>
        <sz val="16"/>
        <color indexed="8"/>
        <rFont val="Aptos Narrow"/>
        <family val="2"/>
        <scheme val="minor"/>
      </rPr>
      <t>Fortalecer la imagen institucional a fin de asegurar un posicionamiento adecuado como organismo rector de las políticas de equidad e igualdad de género.</t>
    </r>
    <r>
      <rPr>
        <b/>
        <sz val="16"/>
        <color indexed="8"/>
        <rFont val="Aptos Narrow"/>
        <family val="2"/>
        <scheme val="minor"/>
      </rPr>
      <t xml:space="preserve">
   </t>
    </r>
  </si>
  <si>
    <t>Insumos del Producto</t>
  </si>
  <si>
    <t xml:space="preserve">Unidad de Medida </t>
  </si>
  <si>
    <t xml:space="preserve">Implementada una estrategia de comunicación y establecidos los estándares de difusión interna y externa. </t>
  </si>
  <si>
    <t xml:space="preserve">Estrategia de Comunicación para la proyección de la imagen institucional y áreas sustantivas e iniciativas del Ministerio de la Mujer </t>
  </si>
  <si>
    <t xml:space="preserve">Producción y difusión camapañas de concientizacion sobre los roles y servicios del Ministerio de la Mujer: Prevención y Atención a la Violencia, Coordinación Intersectorial, Derechos Económicos, Educación en Género y Promoción a los Derechos a la Salud. </t>
  </si>
  <si>
    <t>Producción</t>
  </si>
  <si>
    <t>Difusión de materiales a través de reuniones, actividades, campañas.</t>
  </si>
  <si>
    <t>Materiales, fotos, publicaciones, hojas de registro de actividades.</t>
  </si>
  <si>
    <t>Difusión</t>
  </si>
  <si>
    <t>Contratar promoción para difundir informaciones relativas al Ministerio de la Mujer.</t>
  </si>
  <si>
    <t xml:space="preserve">Colocación directa con medios de comunicación </t>
  </si>
  <si>
    <t xml:space="preserve">Producción del manual de identidad institucional </t>
  </si>
  <si>
    <t xml:space="preserve">Redacción ,  corrección de estilo del documento, diagrmación y diseño, consultoria e impresión </t>
  </si>
  <si>
    <t>Pulicación memoria de los primeros 4 años de gestión del Ministerio de la Mujer</t>
  </si>
  <si>
    <t>Impresión de material informativo del Ministerio de la Mujer</t>
  </si>
  <si>
    <t xml:space="preserve">Brochures/ volantes </t>
  </si>
  <si>
    <t xml:space="preserve">Afiches </t>
  </si>
  <si>
    <t>Libretas azules tipo agenda</t>
  </si>
  <si>
    <t>Termos</t>
  </si>
  <si>
    <t>Agua en tetrapack</t>
  </si>
  <si>
    <t>Gorras</t>
  </si>
  <si>
    <t xml:space="preserve"> Paraguas</t>
  </si>
  <si>
    <t xml:space="preserve">Carpetas Impresas ministerio </t>
  </si>
  <si>
    <t>Ley 86-99 diagramacion e impresion de la ley que crea el MMujer,</t>
  </si>
  <si>
    <t>Cuadernillos temáticas ministerio</t>
  </si>
  <si>
    <t xml:space="preserve">Mochilas </t>
  </si>
  <si>
    <t>Stickers</t>
  </si>
  <si>
    <t xml:space="preserve">Carpetas despacho </t>
  </si>
  <si>
    <t>Bolsas institucionales propilenos</t>
  </si>
  <si>
    <t>snap frame</t>
  </si>
  <si>
    <t>Producción de campaña educativa que promueva el uso de la línea de emergencia en caso de violencia de género o denuncia.</t>
  </si>
  <si>
    <t>Grabación y edición de videos</t>
  </si>
  <si>
    <t>Difusión por medios de comunicación y redes sociales</t>
  </si>
  <si>
    <t>Realización de campaña para la promoción del día Internacional de la Mujer</t>
  </si>
  <si>
    <t>Campaña audiovisual</t>
  </si>
  <si>
    <t>Diseño de línea gráfica</t>
  </si>
  <si>
    <t>Diseño de afiches</t>
  </si>
  <si>
    <t>Streaming  eventos de alto nivel del MMujer</t>
  </si>
  <si>
    <t>Transmisión en vivo, reels, resumenes para redes sociales</t>
  </si>
  <si>
    <t xml:space="preserve">Adquisición de equipo para la efientizacion de las labores  de comunicaciones </t>
  </si>
  <si>
    <t xml:space="preserve">Tables </t>
  </si>
  <si>
    <t>Tripodes</t>
  </si>
  <si>
    <t>Laptos/bultos</t>
  </si>
  <si>
    <t>Bateria para camara de video</t>
  </si>
  <si>
    <t xml:space="preserve">Bateria para Camara fotografica </t>
  </si>
  <si>
    <t>Memoria USB</t>
  </si>
  <si>
    <t>Disco externo</t>
  </si>
  <si>
    <t>Programa Flickr</t>
  </si>
  <si>
    <t>Programa Freepick</t>
  </si>
  <si>
    <t>Prgrama Adobe</t>
  </si>
  <si>
    <t xml:space="preserve">Estabilizador de celulares </t>
  </si>
  <si>
    <t>Materiales: invitaciones, semblanzas, programas, bolsas, carperas, certificados, pines y medallas</t>
  </si>
  <si>
    <t xml:space="preserve">Invitaciones </t>
  </si>
  <si>
    <t>-</t>
  </si>
  <si>
    <t xml:space="preserve">Diseño y Diagramación de Semblanza y Bíografias </t>
  </si>
  <si>
    <t>Diseño, diagramación  e impresión de las semblanzas y Biografías</t>
  </si>
  <si>
    <t>Publicación comunicado Ministra Día Internacional de la Mujer y apertura de recepción de expedientes para Medalla al Mérito  en 2 diarios de circ. Nacional</t>
  </si>
  <si>
    <t>Publicación</t>
  </si>
  <si>
    <t>Conmemoración del 25 de noviembre, día de la No Violencia contra la Mujer</t>
  </si>
  <si>
    <t>Producción y difusión de Spot por el día de No Violencia a la Mujer</t>
  </si>
  <si>
    <t>Creación de artes, afiches, volantes, brochures, polos, mochilas, pulseras</t>
  </si>
  <si>
    <t>Reproducción</t>
  </si>
  <si>
    <t>Evento en honor al día Internacional de la No Violencia contra la Mujer</t>
  </si>
  <si>
    <t>Difusión y cuñas en medios de comunicación</t>
  </si>
  <si>
    <t>Material propaganda</t>
  </si>
  <si>
    <t>Reproducción de materiales educativos y promocionales del Ministerio de la Mujer</t>
  </si>
  <si>
    <t>Concurso estudiantil festival de cine</t>
  </si>
  <si>
    <t>Promoción y premiación</t>
  </si>
  <si>
    <t>)</t>
  </si>
  <si>
    <t xml:space="preserve">Publicaciones  </t>
  </si>
  <si>
    <t xml:space="preserve">Concurso fotográfico mujeres destacadas </t>
  </si>
  <si>
    <t>Exposición fotográfica</t>
  </si>
  <si>
    <t>Producción y montaje</t>
  </si>
  <si>
    <t>Feria del Libro</t>
  </si>
  <si>
    <t>Materiales informativos sobre los servicios del Ministerio</t>
  </si>
  <si>
    <t>Jornadas de sensibilización con periodistas a nivel nacional</t>
  </si>
  <si>
    <t xml:space="preserve">Souvenil </t>
  </si>
  <si>
    <t xml:space="preserve">Almuerzos </t>
  </si>
  <si>
    <t>Reuniones de acercamiento en un hotel con directivos de medios y líderes de opinión. 1 reunion de 50 personas.</t>
  </si>
  <si>
    <t>Salon de hotel (con desayuno)</t>
  </si>
  <si>
    <t>Reuniones de sensibilización sobre nuevas masculinidades para artistas urbanos. 2 reuniones de 25 personas.</t>
  </si>
  <si>
    <t>Impresiones</t>
  </si>
  <si>
    <t>Expo Mujer</t>
  </si>
  <si>
    <t>Organización y montaje</t>
  </si>
  <si>
    <t>Desayuno para cronistas sociales por el Día de la Mujer. 30 personas</t>
  </si>
  <si>
    <t>Café y Agua</t>
  </si>
  <si>
    <t>Actividad  con periodistas por el día del Periodista</t>
  </si>
  <si>
    <t>Organización</t>
  </si>
  <si>
    <t>Desayuno con reporteros por Navidad</t>
  </si>
  <si>
    <t xml:space="preserve">Cursos para el personal  del Ministerio de la Mujer en el ámbito de comunicaciones </t>
  </si>
  <si>
    <t>Salón de un hotel ( desayuno, almuerzo, coffe breaks)</t>
  </si>
  <si>
    <t>Seminario sobre los Avances de las mujeres periodistas en los medios de comunicación en Rep. Dominicana. Con el colegio de Periodistas</t>
  </si>
  <si>
    <t>Producción de material audiovisual alusivos al aniversario de la Mujer</t>
  </si>
  <si>
    <t>Aniversario del Mmujer</t>
  </si>
  <si>
    <t>Servicios de Comunicaciones y Relaciones Públicas</t>
  </si>
  <si>
    <t xml:space="preserve"> Campañas sobre Corresponsabilidad de Cuidados</t>
  </si>
  <si>
    <t xml:space="preserve">Diseño, producción y difunsión </t>
  </si>
  <si>
    <t>Artes , impresiones , colocacciones en medios impresos, digitales y redes sociales</t>
  </si>
  <si>
    <t xml:space="preserve">Unidad Rectora: </t>
  </si>
  <si>
    <t xml:space="preserve">MINISTERIO DE LA MUJER </t>
  </si>
  <si>
    <t>Unidad Ejecutora:</t>
  </si>
  <si>
    <t xml:space="preserve">ACTIVIDADES CENTRALES </t>
  </si>
  <si>
    <t>Eje Estratégico: END 2010  2030</t>
  </si>
  <si>
    <t>UN ESTADO SOCIAL Y DEMOCRATICO DE DERECHOS</t>
  </si>
  <si>
    <t>Eje Estratégico: PEI 2021  2024</t>
  </si>
  <si>
    <t>FORTALECIMIENTO INSTITUCIONAL</t>
  </si>
  <si>
    <t>Objetivo General : END 2010  2030</t>
  </si>
  <si>
    <t>ADMINISTRACION PUBLICA EFICIENTE, TRANSPARENTE  Y ORIENTADA A RESULTADO</t>
  </si>
  <si>
    <t>Objetivos Estrategicos : PEI 2021  2024</t>
  </si>
  <si>
    <t>Fortalecer los Mecanismos de Gestión y Aumentar la Capacidad Institucional para Mejorar la Eficacia y Eficiencia de los Procesos.</t>
  </si>
  <si>
    <t xml:space="preserve">Dirección Superior y Planificacion </t>
  </si>
  <si>
    <t>Dirección Juridica</t>
  </si>
  <si>
    <t>POA 2024</t>
  </si>
  <si>
    <t>Producto y sus atributos</t>
  </si>
  <si>
    <t xml:space="preserve">Producto </t>
  </si>
  <si>
    <t>Descripción del producto</t>
  </si>
  <si>
    <t xml:space="preserve">Unidad de medida            </t>
  </si>
  <si>
    <t xml:space="preserve">Medio de verificación                   </t>
  </si>
  <si>
    <t xml:space="preserve">Línea base                </t>
  </si>
  <si>
    <t xml:space="preserve">Meta total             </t>
  </si>
  <si>
    <t xml:space="preserve">Meta por trimestre                                                                                  </t>
  </si>
  <si>
    <t>Presupuesto</t>
  </si>
  <si>
    <t>Riesgo(s)</t>
  </si>
  <si>
    <t>Ene-Mar</t>
  </si>
  <si>
    <t>Abr-Jun</t>
  </si>
  <si>
    <t>Jul-Sep</t>
  </si>
  <si>
    <t>Oct-Dic</t>
  </si>
  <si>
    <t xml:space="preserve">Asesoria legal al Ministerio </t>
  </si>
  <si>
    <t>Brindar asesoria en materia legal a la máxima autoridad del Ministerio de la Mujer.</t>
  </si>
  <si>
    <t># Asesorías legales
vinculadas a las
actividades del
ministerio brindadas</t>
  </si>
  <si>
    <t>Solicitudes de asesorías,
memorándum, correos, documentos notarizados</t>
  </si>
  <si>
    <t>Recibir la documentación
incompleta o que no esté
debidamente
instrumentada</t>
  </si>
  <si>
    <t xml:space="preserve">                                                                                                                                                                                                                                                                                                                                                                                                                                                                                                                          </t>
  </si>
  <si>
    <t xml:space="preserve">Actividades                                                                  </t>
  </si>
  <si>
    <t>Presupuesto por actividad</t>
  </si>
  <si>
    <t>Insumos</t>
  </si>
  <si>
    <t>Inversión/trimestre (RD$)</t>
  </si>
  <si>
    <t xml:space="preserve">Fuente de financiamiento         </t>
  </si>
  <si>
    <t>Est. programática</t>
  </si>
  <si>
    <t>Identificación</t>
  </si>
  <si>
    <t>Cantidad</t>
  </si>
  <si>
    <t>Costo unitario (RD$)</t>
  </si>
  <si>
    <t>Monto (RD$)</t>
  </si>
  <si>
    <t>Prog.</t>
  </si>
  <si>
    <t>Act.</t>
  </si>
  <si>
    <t>Objeto</t>
  </si>
  <si>
    <t>Cuenta</t>
  </si>
  <si>
    <t>Subcta.</t>
  </si>
  <si>
    <t>Auxiliar</t>
  </si>
  <si>
    <t xml:space="preserve">Elaborar  y notarizar de  documentos; Contratos laborales, Contratos de alquiler, Contratos de Servicios,
Acuerdos y Convenios
</t>
  </si>
  <si>
    <t xml:space="preserve">Servicios Juridicos 
</t>
  </si>
  <si>
    <t>Proceso de Licitación y Comparación de Precio</t>
  </si>
  <si>
    <t xml:space="preserve">
Realizar investigación casos Laborales</t>
  </si>
  <si>
    <t>Director (Viaticos)</t>
  </si>
  <si>
    <t>Chofer (Viaticos)</t>
  </si>
  <si>
    <t>Combustible (galon) (tikest)</t>
  </si>
  <si>
    <t>Notificaciones Judiciales</t>
  </si>
  <si>
    <t xml:space="preserve">Actos de Alguacil
</t>
  </si>
  <si>
    <t xml:space="preserve">
Acta de Medalla al Mérito
</t>
  </si>
  <si>
    <t>Contratar consultoria para  elaborar propuesta  del reglamento de aplicación de la Ley 86-99</t>
  </si>
  <si>
    <t xml:space="preserve">Servicios Tecnicos Profesionales </t>
  </si>
  <si>
    <t>Realizar Capacitación Profesional para el personal de la Dirección (Maestrias, Diplomados, Cursos, Talleres, etc.)</t>
  </si>
  <si>
    <t>Capacitación Profesional</t>
  </si>
  <si>
    <r>
      <t xml:space="preserve">Unidad operativa:  </t>
    </r>
    <r>
      <rPr>
        <sz val="16"/>
        <color indexed="8"/>
        <rFont val="Aptos Display"/>
        <family val="1"/>
        <scheme val="major"/>
      </rPr>
      <t>Dirección Tecnología de la Información y la Comunicación</t>
    </r>
  </si>
  <si>
    <r>
      <t xml:space="preserve">Eje estratégico: </t>
    </r>
    <r>
      <rPr>
        <sz val="16"/>
        <color indexed="8"/>
        <rFont val="Aptos Display"/>
        <family val="1"/>
        <scheme val="major"/>
      </rPr>
      <t xml:space="preserve"> Fortalecer la gestión institucional del Ministerio de la Mujer a través de la mejora continua de los procesos, con el propósito de lograr su Misión Institucional.</t>
    </r>
    <r>
      <rPr>
        <b/>
        <sz val="16"/>
        <color indexed="8"/>
        <rFont val="Aptos Display"/>
        <family val="1"/>
        <scheme val="major"/>
      </rPr>
      <t xml:space="preserve">
 </t>
    </r>
  </si>
  <si>
    <r>
      <t xml:space="preserve">Objetivo estratégico: </t>
    </r>
    <r>
      <rPr>
        <sz val="16"/>
        <color indexed="8"/>
        <rFont val="Aptos Display"/>
        <family val="1"/>
        <scheme val="major"/>
      </rPr>
      <t>Tecnología adecuada y alineada a las necesidades institucionales para la mejora de los procesos, la seguridad e integridad de la información y la transparencia en la gestión.</t>
    </r>
    <r>
      <rPr>
        <b/>
        <sz val="16"/>
        <color indexed="8"/>
        <rFont val="Aptos Display"/>
        <family val="1"/>
        <scheme val="major"/>
      </rPr>
      <t xml:space="preserve">
   </t>
    </r>
  </si>
  <si>
    <t xml:space="preserve">Recursos </t>
  </si>
  <si>
    <t xml:space="preserve">Fortalecida la capacidad de gestión de los servicios TIC y seguridad de la información, asegurando la disponibilidad de información oportuna y confiable en apoyo a la toma de
decisiones y a la gestión. </t>
  </si>
  <si>
    <t xml:space="preserve">Áreas tecnológicas del Ministerio de la Mujer. </t>
  </si>
  <si>
    <t>Informes de ejecución y seguimiento</t>
  </si>
  <si>
    <t>Equipos, Licencias, Plataformas y Sistemas Instalados</t>
  </si>
  <si>
    <t>Capacitación especializada para 
el personal de TI</t>
  </si>
  <si>
    <t xml:space="preserve">ITIL </t>
  </si>
  <si>
    <t>Windows Server 2022</t>
  </si>
  <si>
    <t>Course Administrator Microsoft Azure</t>
  </si>
  <si>
    <t>Curso WatchGuard</t>
  </si>
  <si>
    <t>Curso Sharepoint</t>
  </si>
  <si>
    <t>Course System Center Configuration Manager</t>
  </si>
  <si>
    <t>Gestión de Proyectos</t>
  </si>
  <si>
    <t>Equipos, herramientas tecnológicas  para la adecuación y continuidad de las operaciones del Ministerio de la Mujer</t>
  </si>
  <si>
    <t>Laptop</t>
  </si>
  <si>
    <t>Computadora (CPU)</t>
  </si>
  <si>
    <t>Monitores</t>
  </si>
  <si>
    <t>Bocinas para salones</t>
  </si>
  <si>
    <t>Impresora Multifuncional</t>
  </si>
  <si>
    <t>UPS</t>
  </si>
  <si>
    <t>Tablet</t>
  </si>
  <si>
    <t>Proyector portátil</t>
  </si>
  <si>
    <t>Cable rizado para teléfono</t>
  </si>
  <si>
    <t>Power Supply para servidores</t>
  </si>
  <si>
    <t>Renovación de Licencias continuidad de operaciones en del Ministerio de la Mujer</t>
  </si>
  <si>
    <t>Licencias Microsoft 365 E3</t>
  </si>
  <si>
    <t>Licencias Microsoft 365 Business Std</t>
  </si>
  <si>
    <t>Licencias Ap WatchGuard</t>
  </si>
  <si>
    <t>Licencimientao para Microsoft 365 y correo electrónico</t>
  </si>
  <si>
    <t>Licencia para sistema operativo Servidores: Windows Server</t>
  </si>
  <si>
    <t>Licencias para sistema operativo computadoras: Windows 10 pro/11</t>
  </si>
  <si>
    <t>Renovación y/o actualización de licencias de servicios y sistemas críticos.</t>
  </si>
  <si>
    <t>Licencias Firewall WatchGuard (M370 y T40)</t>
  </si>
  <si>
    <t>Licenciamiento solución de antivirus corporativo para 510 equipos.</t>
  </si>
  <si>
    <t>Licencias para componentes de infografia,  seguridad y respaldos páginas web</t>
  </si>
  <si>
    <t>Licencia almacenamiento Hosting, y Servidor dedicado en la nube de las páginas web del ministerio</t>
  </si>
  <si>
    <t>Licencia solución de monitoreo System Center</t>
  </si>
  <si>
    <t>Proyecto de segruidad electrónica y videovigilancia: 2da. Etapa - Cámaras de seguridad y control de acceso</t>
  </si>
  <si>
    <t>Solución de seguridad (cámaras, control de acceso y monitoreo) videovigilancia en Sede y Metropolitano.</t>
  </si>
  <si>
    <t>Repuestos, herramientas y accesorios para el Ministerio (Sede, TIC, Oficinas, OPM y OMM)</t>
  </si>
  <si>
    <t>Cajas de herramientas de trabajo para  Soporte Técnico</t>
  </si>
  <si>
    <t>Pointers</t>
  </si>
  <si>
    <t>Teléfono IP</t>
  </si>
  <si>
    <t>Mouse PAD</t>
  </si>
  <si>
    <t>Mouse inalambricos</t>
  </si>
  <si>
    <t>Teclados</t>
  </si>
  <si>
    <t>Teléfono IP Microsoft Teams</t>
  </si>
  <si>
    <t>Télefono IP Salón de conferencias</t>
  </si>
  <si>
    <t>Proyecto de Transformación Digital</t>
  </si>
  <si>
    <t>Solución para implementar firma digital o electronica y automatización de procesos</t>
  </si>
  <si>
    <t>Proyecto de mudanza Data Center de Sede</t>
  </si>
  <si>
    <t>KVM para rack servidores</t>
  </si>
  <si>
    <t>Sólución de almacenamiento</t>
  </si>
  <si>
    <t>Adquisición de equipos necesarios para la adecuación del Datacenter</t>
  </si>
  <si>
    <t>Licencia para SQL Stardard</t>
  </si>
  <si>
    <t>Licencia Certificados de Seguridad para la web mujer.gob.do</t>
  </si>
  <si>
    <t>Proyecto de Comunicación entre Oficianas (Sede, Metropolitana-Gazcue-Adquisicion del Sistema Gubernamental de Planificación de Recursos
Equipos, herramientas y accesorios para el Ministerio (Sede, TIC, Oficinas, OPM y OMM)</t>
  </si>
  <si>
    <t>Solución Central telefonica para interconexión de oficinas que incluye todos los equipos.</t>
  </si>
  <si>
    <t>Equipos de Enlace Interconexión</t>
  </si>
  <si>
    <t>Proyecto para ampliar ancho de banda de conexiones de oficinas (OPM y OMM)</t>
  </si>
  <si>
    <t>Upgrade Lineas Datas OPM-OMM</t>
  </si>
  <si>
    <t>Adquisición de solución y equipos de seguridad tecnológica para el Ministerio de la Mujer</t>
  </si>
  <si>
    <t>Equipos de Seguridad</t>
  </si>
  <si>
    <t>Adquisición de materiasles y herramientas para restructuración de cableado estructurado.</t>
  </si>
  <si>
    <t>Cableado Estructurado</t>
  </si>
  <si>
    <t>Proyecto de aquisición de equipo y servcios para UPS Edificio Metropolitano</t>
  </si>
  <si>
    <t>Soporte para UPS</t>
  </si>
  <si>
    <t>Proyecto de Adquisicion del Sistema Gubernamental de Planificación de Recursos 1ra. Etapa</t>
  </si>
  <si>
    <t>GRP ó ERP Institucional (Sistema para Planificacion de Recursos Gubernamental)</t>
  </si>
  <si>
    <t>Proyecto de Adquisicion de Sistema de Digitalización de Documentos Juridico</t>
  </si>
  <si>
    <t xml:space="preserve">Sistema de Digitalizacion de Documentos </t>
  </si>
  <si>
    <t xml:space="preserve">Presupuesto Estimado </t>
  </si>
  <si>
    <r>
      <t xml:space="preserve">                                                 Unidad operativa: </t>
    </r>
    <r>
      <rPr>
        <sz val="16"/>
        <color rgb="FF000000"/>
        <rFont val="Calibri"/>
        <family val="2"/>
      </rPr>
      <t xml:space="preserve"> Departamento de Cooperación Internacional, Dirección de Planificación y Desarrollo</t>
    </r>
  </si>
  <si>
    <r>
      <t xml:space="preserve">                                                 Eje estratégico: </t>
    </r>
    <r>
      <rPr>
        <sz val="16"/>
        <color rgb="FF000000"/>
        <rFont val="Calibri"/>
        <family val="2"/>
      </rPr>
      <t>Convenios y Compromisos Internacionales</t>
    </r>
    <r>
      <rPr>
        <b/>
        <sz val="16"/>
        <color rgb="FF000000"/>
        <rFont val="Calibri"/>
        <family val="2"/>
      </rPr>
      <t xml:space="preserve">
 </t>
    </r>
  </si>
  <si>
    <r>
      <rPr>
        <b/>
        <sz val="16"/>
        <color rgb="FF000000"/>
        <rFont val="Calibri"/>
        <family val="2"/>
      </rPr>
      <t xml:space="preserve">Objetivo estratégico: </t>
    </r>
    <r>
      <rPr>
        <sz val="16"/>
        <color rgb="FF000000"/>
        <rFont val="Calibri"/>
        <family val="2"/>
      </rPr>
      <t>Diseñar e implementar la estrategía institucional para la obtención de recursos técnicos y financieros de la cooperación internacional</t>
    </r>
    <r>
      <rPr>
        <b/>
        <sz val="16"/>
        <color rgb="FF000000"/>
        <rFont val="Calibri"/>
        <family val="2"/>
      </rPr>
      <t xml:space="preserve">
   </t>
    </r>
  </si>
  <si>
    <t>Fortalecidos los procesos de planificación y administración para garantizar una gestión orientada a resultados.</t>
  </si>
  <si>
    <t>Departamento de Cooperación Internacional fortalecido, capacitado e integrado.</t>
  </si>
  <si>
    <t xml:space="preserve">Certificados de participación              </t>
  </si>
  <si>
    <t>Cursos y Talleres  realizados</t>
  </si>
  <si>
    <t xml:space="preserve">Capacitar al personal del departamento en las competencias necesarias para  fortalecer su desarrollo y eficientizar su desempeño, con cursos nacionales e internacionales especializados   </t>
  </si>
  <si>
    <t xml:space="preserve">Matriculación y certificado </t>
  </si>
  <si>
    <t xml:space="preserve">Dirección de Recursos Humanos y 
Drirección de Planificación y Desarrollo </t>
  </si>
  <si>
    <t>No contar con un oferta formativa relacionada a los requerimientos del área.</t>
  </si>
  <si>
    <t>Encuentros con agencias, organismos y actores de la Cooperación Internacional realizados para el establecimiento de relaciones y retroalimentación de los proyectos.</t>
  </si>
  <si>
    <t>Actas de reuniones,   presentaciones y documentaciones compartidas</t>
  </si>
  <si>
    <t>Agenda, listado de participantes y fotos.</t>
  </si>
  <si>
    <t>Realizar reuniones con agencias, organismos y actores de la cooperación internacional para presentar, socializar y consensuar negociaciones y establecimiento de mecanismos de articulación y trabajo conjunto.</t>
  </si>
  <si>
    <t>Salón
Refrigerio 
Material impreso
Combustible</t>
  </si>
  <si>
    <t xml:space="preserve">
Departamento de Cooperación Internacional</t>
  </si>
  <si>
    <t>La no realización de estos encuentros afectaria al seguimiento y reconocimiento de las agencias  y organismos de cooperación  internacional.</t>
  </si>
  <si>
    <t>Carpeta de proyectos ampliada y nuevos proyectos aprobados e implementados.</t>
  </si>
  <si>
    <t>Documentos</t>
  </si>
  <si>
    <t>Convenios, acuerdos y  consesiones de subvenciones firmados.</t>
  </si>
  <si>
    <t xml:space="preserve">Realizar reuniones con los direcciones y departamentos internos con el objetivo de identificar y priorizar necesidades para la elaboración de propuestas de proyectos. </t>
  </si>
  <si>
    <t>Café - agua
Copias e Impresos</t>
  </si>
  <si>
    <t xml:space="preserve">
Departamento de Cooperación Internacional
Areas Sustantivas</t>
  </si>
  <si>
    <t>La ausencia de la identificacion de las necesidades reales para la busqueda de colaboración de la cooperacion internacional podria traer el defiente uso de recursos.</t>
  </si>
  <si>
    <t>Elaborar propuestas de proyectos de acuerdo a prioridades establecidas y necesidades determinadas, alineados a la END-PLANEG III, Plan Estrategico por una Vida Libre de Violencia para las Mujeres, Plan Estrátegico Institucional. (Un estimado de 5 propuestas para aprobación de unos 5 proyectos en el año: 10 docs.de proyectos X 4 juegos = 40).</t>
  </si>
  <si>
    <t>Copias e Impresos
Encuadernaciones</t>
  </si>
  <si>
    <t>No contar con un levantamiento de necesidades de las areas sustantivas que pueda ser aprovechada para identifiar fuentes para su financiamiento.</t>
  </si>
  <si>
    <t>Realizar reuniones internas con las unidades ejecutoras de los proyectos vigentes (direcciones y departamentos) para el seguimiento y monitoreo a la ejecución de los mismos. (12 reuniones de 7 personas cada una: 84).</t>
  </si>
  <si>
    <t xml:space="preserve">
Departamento de Cooperación Internacional
Areas Ejecutoras </t>
  </si>
  <si>
    <t>El devil progreso de la implementacíon del proyecto por las areas ejecutoras.</t>
  </si>
  <si>
    <t>Identificación y articulación con nuevas organizaciones y agencias nacionales e internacionales, para la negociación de nuevas fuentes de financiamiento a proyectos. Tres (3) Visitas de coordinación y seguimiento a  estos cooperantes.</t>
  </si>
  <si>
    <t>Combustible
Documentacion impresa</t>
  </si>
  <si>
    <t>No contar con una oferta de recursos financieros y técnicos en los temas asociados a la misión institucional del ministerio.</t>
  </si>
  <si>
    <t>Realizar actos de firma de  Convenios/ Acuerdos/ Planes Anuales de Trabajo/Renovaciones entre el organismo financiador y entidad ejecutora. 5 Firmas de 10 personas cada uno.</t>
  </si>
  <si>
    <t>Impresión a color</t>
  </si>
  <si>
    <t>No lograr nuevas alianzas y renovaciones de convenios, acuerdos y planes de trabajo.</t>
  </si>
  <si>
    <t xml:space="preserve">
Refrigerios</t>
  </si>
  <si>
    <t xml:space="preserve">Socialización de Informes Técnicos Finales de ejecución proyectos. 2 socializaciones al año, 10 personas cada una	
	</t>
  </si>
  <si>
    <t>Copias e Impresos
Refrigerios</t>
  </si>
  <si>
    <t>No se tendria visibilidad y seguimiento institucional de los proyectos concluidos.</t>
  </si>
  <si>
    <r>
      <t xml:space="preserve">Unidad operativa:  </t>
    </r>
    <r>
      <rPr>
        <sz val="16"/>
        <color rgb="FF000000"/>
        <rFont val="Cambria"/>
        <family val="1"/>
      </rPr>
      <t>Depto. De Desarrollo Institucional y Gestión de la Calidad Dirección de Planificación y Desarrollo</t>
    </r>
  </si>
  <si>
    <r>
      <t xml:space="preserve">Eje estratégico: </t>
    </r>
    <r>
      <rPr>
        <sz val="16"/>
        <color indexed="8"/>
        <rFont val="Cambria"/>
        <family val="1"/>
      </rPr>
      <t>Fortalecimiento Institucional</t>
    </r>
    <r>
      <rPr>
        <b/>
        <sz val="16"/>
        <color indexed="8"/>
        <rFont val="Cambria"/>
        <family val="1"/>
      </rPr>
      <t xml:space="preserve">
 </t>
    </r>
  </si>
  <si>
    <r>
      <t xml:space="preserve">Objetivo estratégico: </t>
    </r>
    <r>
      <rPr>
        <sz val="16"/>
        <color indexed="8"/>
        <rFont val="Cambria"/>
        <family val="1"/>
      </rPr>
      <t>Fortalecer la gestión institucional del Ministerio de la Mujer a través de la mejora continua de los procesos, con el propósito de lograr su Misión institucional.</t>
    </r>
    <r>
      <rPr>
        <b/>
        <sz val="16"/>
        <color indexed="8"/>
        <rFont val="Cambria"/>
        <family val="1"/>
      </rPr>
      <t xml:space="preserve">
   </t>
    </r>
  </si>
  <si>
    <r>
      <t xml:space="preserve">Implementar un modelo integral y eficiente de gestion institucional mediante un conjunto de estrategias de Desarrollo Organizacional y  de </t>
    </r>
    <r>
      <rPr>
        <sz val="12"/>
        <color rgb="FFFF0000"/>
        <rFont val="Times New Roman"/>
        <family val="1"/>
      </rPr>
      <t xml:space="preserve"> </t>
    </r>
    <r>
      <rPr>
        <sz val="12"/>
        <color theme="1"/>
        <rFont val="Times New Roman"/>
        <family val="1"/>
      </rPr>
      <t>Gestion de la Calidad orientados  a   la calidad del trabajo y la productividad. y  la  mejora continua de los servicios que se ofrecen a los ciudadanos a través de la promoción, coordinación e implementación de modelos, sistemas y normas de gestión de calidad u otra herramienta en la institución</t>
    </r>
  </si>
  <si>
    <t xml:space="preserve">Documentos Elaborados y Aprobados </t>
  </si>
  <si>
    <t xml:space="preserve">% de Manuales elaborados  y Estructura Revisada </t>
  </si>
  <si>
    <t xml:space="preserve">Implementacion   y Socializacion de los  Manuales de Politicas y Procedimientos elaborados </t>
  </si>
  <si>
    <t>Manuales</t>
  </si>
  <si>
    <t>Departamento de Desarrollo Institucional y Gestión de la Calidad</t>
  </si>
  <si>
    <t>Tiempo en la revisión y aprobación</t>
  </si>
  <si>
    <t>Documentación, rediseño e implementación de procesos de áreas transversales y sustantivas</t>
  </si>
  <si>
    <t>Documentación</t>
  </si>
  <si>
    <t>Retrasos en la entrega de la información para el levantamiento de los procesos</t>
  </si>
  <si>
    <t>Impresión de manuales de políticas y procedimientos institucionales</t>
  </si>
  <si>
    <t>Impresión</t>
  </si>
  <si>
    <t xml:space="preserve">No se cumpla el tiempo de entrega </t>
  </si>
  <si>
    <t>Socialización de loa manuales de políticas y procedimientos</t>
  </si>
  <si>
    <t>Encuentros de socialización</t>
  </si>
  <si>
    <t>No se cumpla el tiempo de entrega y que las personas claves no asistan a las socializaciones</t>
  </si>
  <si>
    <t>Diagramación, diseño e Impresión de Manual de Organización y Funciones</t>
  </si>
  <si>
    <t>Manuales impresos</t>
  </si>
  <si>
    <t>Manuales de Políticas y Procedimientos actualizados y aprobados</t>
  </si>
  <si>
    <t>Carpetas elaboradas</t>
  </si>
  <si>
    <t>Cantidad de carpetas compartidas de forma Digital</t>
  </si>
  <si>
    <t>Creación de carpetas compartidas con manuales de políticas y procedimientos institucionales aprobados</t>
  </si>
  <si>
    <t>Listado de manuales compilados</t>
  </si>
  <si>
    <t>Falta de espacio en el servidor para cargar las carpetas compartidas</t>
  </si>
  <si>
    <t>Socialización de Carpetas</t>
  </si>
  <si>
    <t xml:space="preserve">Fortalecimiento  de la Capacitacion  Personal del Departamento de Desarrollo Institucional y Gestion de  la  Calidad </t>
  </si>
  <si>
    <t>Capacitar al personal del Departmento de  Desarrollo Institucional  y Gestion de la Calidad para mejorar su desempeño laboral y profesional</t>
  </si>
  <si>
    <t>Informe de capacitación</t>
  </si>
  <si>
    <t>Participación en diplomado de temas de desarrollo institucional</t>
  </si>
  <si>
    <t>Matrícula en diplomado</t>
  </si>
  <si>
    <t>Que no se complete con tiempo el proceso de matriculación</t>
  </si>
  <si>
    <t>Induccion del personal directivo en la Metodologia VAR</t>
  </si>
  <si>
    <t>Impulsar la Capacitar al Personal Directivo responsable de la elaboracion de los POAS en la Metodoliga VAR y Gestion de Riesgos</t>
  </si>
  <si>
    <t xml:space="preserve">Capacitación del personal directivo, responsable de la elaboración de los Planes Operativos Anuales en la Metodología de Valoración y Administración de Riesgos y Gestión de Riesgos. </t>
  </si>
  <si>
    <t xml:space="preserve">Solicitud de Capacitacion Contraloria General de la Republica </t>
  </si>
  <si>
    <t xml:space="preserve">50 persona </t>
  </si>
  <si>
    <t>20,000.00</t>
  </si>
  <si>
    <r>
      <t xml:space="preserve">Unidad operativa:  </t>
    </r>
    <r>
      <rPr>
        <sz val="16"/>
        <color rgb="FF000000"/>
        <rFont val="Cambria"/>
        <family val="1"/>
      </rPr>
      <t>Depto. De Desarrollo Institucional y Gestión de la Calidad, Dirección de Planificación y Desarrollo</t>
    </r>
  </si>
  <si>
    <t>Fortalecimiento de  la gestión institucional y de los servicios que se ofrecen a los ciudadanos a través de la promoción, coordinación e implementación de modelos, sistemas y normas de gestión de calidad u otra herramienta en la institución.</t>
  </si>
  <si>
    <t>Encuesta realizada a travez de la Contratacion de un Firma Encuestadora</t>
  </si>
  <si>
    <t>Informes realizados</t>
  </si>
  <si>
    <t xml:space="preserve">Aplicar cuatro (5 ) encuestas para medir el nivel de satisfacción de las usuarias y usuarios de los servicios del Mmujer, incluyendo la Carta Compromiso al Ciudadano/a  y la Resolucion del  03-2019 del Ministerio de Administracion Publica 
</t>
  </si>
  <si>
    <t>Informe</t>
  </si>
  <si>
    <t xml:space="preserve">Departamento de Desarrollo Institucional y Gestión de la Calidad  y el Departamento de Investigacion y Estadisticas </t>
  </si>
  <si>
    <t xml:space="preserve">No contar con los datos y Recursos  para medir el nivel de satisfacción oportunamente. </t>
  </si>
  <si>
    <t>00.00</t>
  </si>
  <si>
    <t>Buzones gestionados</t>
  </si>
  <si>
    <t>Gestionar los buzones físicos para medir el nivel de satisfacción de las usuarias y usuarios de los servicios del MMujer.</t>
  </si>
  <si>
    <t>No gestionar oportunamente los buzones comprometidos en la carta compromiso al ciudadano y la ciudadana</t>
  </si>
  <si>
    <t>500,000.00</t>
  </si>
  <si>
    <t>Autoelvaluación CAF realizada</t>
  </si>
  <si>
    <t>Autoevaluación realizada</t>
  </si>
  <si>
    <t>Autoevaluar la institución a través del Modelo CAF.</t>
  </si>
  <si>
    <t>Autoevaluación</t>
  </si>
  <si>
    <t xml:space="preserve">No contar con la autoevaluación en el tiempo requerido. </t>
  </si>
  <si>
    <t>0.00</t>
  </si>
  <si>
    <t>Plan de Mejora Institucional realizado</t>
  </si>
  <si>
    <t>Plan de Mejora Institucional</t>
  </si>
  <si>
    <t>Remitir al MAP el Plan de Mejora Institucional</t>
  </si>
  <si>
    <t xml:space="preserve">No remitir en el tiempo  oportuno </t>
  </si>
  <si>
    <t>Primer informe del Plan de mejora institucional realizado</t>
  </si>
  <si>
    <t>Remitir al MAP  el 1er. Informe Implementación del Plan de Mejora Institucional.</t>
  </si>
  <si>
    <t>Segundo informe del Plan de mejora institucional realizado</t>
  </si>
  <si>
    <t>Remitir al MAP  el 2do. Informe Implementación del Plan de Mejora Institucional.</t>
  </si>
  <si>
    <t>Memoria Institucional 2023</t>
  </si>
  <si>
    <t>Memoria Institucional realizada</t>
  </si>
  <si>
    <t>Memoria Institucional</t>
  </si>
  <si>
    <t>Coordinar la elaboración de la Memoria Institucional 2023, conforme lo establece el Ministerio de la Presidencia en la Guía para la Rendición de Cuentas.</t>
  </si>
  <si>
    <t>Impresión y empastado de la Memoria Institucional 2023</t>
  </si>
  <si>
    <t xml:space="preserve">No tener las informaciones de las áreas en el tiempo oportuno para realizar el informe. </t>
  </si>
  <si>
    <t>Desarrollar y aprovechar las competencias de los empleados del Departamento de Desarrollo Institucioanl y Gestión de la Calidad alineando los objetivos individuales con los de la institución.</t>
  </si>
  <si>
    <t>Matrícula en Certificación ISO</t>
  </si>
  <si>
    <t>Certificado en Normas ISO</t>
  </si>
  <si>
    <t>Certificación en Norma ISO  9001-2015</t>
  </si>
  <si>
    <t>Certificados de participación</t>
  </si>
  <si>
    <t>Presentación de la segunda versión de la Carta Compromiso al Ciudadano y la Ciudadana</t>
  </si>
  <si>
    <t>Segunda versión de la Carta Compromiso al Ciudadano y la Ciudadana presentada</t>
  </si>
  <si>
    <t>Informe,
Listado de participantes, 
Fotografías</t>
  </si>
  <si>
    <t>Acto de presentación de la segunda versión de la Carta Compromiso al Ciudadano y la Ciudadana</t>
  </si>
  <si>
    <t>Inasistencia de los grupos de interes</t>
  </si>
  <si>
    <t>400,000.00</t>
  </si>
  <si>
    <r>
      <t xml:space="preserve">Unidad operativa:  </t>
    </r>
    <r>
      <rPr>
        <sz val="16"/>
        <color rgb="FF000000"/>
        <rFont val="Cambria"/>
        <family val="1"/>
      </rPr>
      <t>Depto. De Investigación y Estadística</t>
    </r>
  </si>
  <si>
    <r>
      <t xml:space="preserve">Continuacion de la elaboración </t>
    </r>
    <r>
      <rPr>
        <i/>
        <u/>
        <sz val="14"/>
        <color theme="1"/>
        <rFont val="Aptos Narrow"/>
        <family val="2"/>
        <scheme val="minor"/>
      </rPr>
      <t>Protocolo de los registros administrativos  con actualizaciones y mejoras, conceptuales y metodológicas, que se adecuen a las mejoras del</t>
    </r>
    <r>
      <rPr>
        <sz val="14"/>
        <color theme="1"/>
        <rFont val="Aptos Narrow"/>
        <family val="2"/>
        <scheme val="minor"/>
      </rPr>
      <t xml:space="preserve"> Sistema de Registro Único Interno. </t>
    </r>
  </si>
  <si>
    <t>Documento escrito que establezca el protocolo de registros administrativos</t>
  </si>
  <si>
    <t>Informes de avance/registros administrativos trimestrales</t>
  </si>
  <si>
    <t>Asistencia técnica para la revisión y adaptación de indicadores, en combinación con la adecuación al Sistema de Registro Único interno.</t>
  </si>
  <si>
    <t>Gastos operativos (combustible para traslado a entrevistas, reuniones con actores claves, etc.)</t>
  </si>
  <si>
    <t>Depto. De Investigación y Estadística/ Dirección de Prevención y Atención a la Violencia contra la Mujer e Intrafamiliar/Tecnología; en coordinación con la Oficina Nacional de Estadística (ONE)</t>
  </si>
  <si>
    <t>Problemas de Calidad de datos e inconsistencias en el levantamiento</t>
  </si>
  <si>
    <t>Fuente de cooperación internacional</t>
  </si>
  <si>
    <t>Formación y sensibilización del personal que brinda servicios acerca de las actualizaciones en el sistema de gestión de la información del Ministerio de la Mujer</t>
  </si>
  <si>
    <t>Encargadas y equipo de cada OPM/OMM y Casa de Acogida capacitadas en las actualizaciones a través de dos (2) talleres para conocer el protocolo metodológico de los registros administrativos y el sistema informático del Registro Único Interno.</t>
  </si>
  <si>
    <t xml:space="preserve">Listados de asistencia </t>
  </si>
  <si>
    <t>Dos (2) talleres  de capacitación para los usuarios/as del sistema</t>
  </si>
  <si>
    <t>Gastos operativos (salón, refrigerio, material de apoyo, etc.)</t>
  </si>
  <si>
    <t>Dirección de Prevención y Atención a la Violencia contra la Mujer e Intrafamiliar/ OPM-OMM/ Dirección de Educación</t>
  </si>
  <si>
    <t>Encuesta de satisfacción de la calidad de los servicios públicos ofrecidos por el MMUJER (dar respuestas a los indicadores del SISMAP 1.6 y 1.7)</t>
  </si>
  <si>
    <t>Una (1) encuesta nacional realizada, incluyendo diseño, levantamiento de datos e informe de resultados.</t>
  </si>
  <si>
    <t>TdR</t>
  </si>
  <si>
    <t>Dirección de Planificación:  Desarrollo institucional y gestión de la calidad</t>
  </si>
  <si>
    <t>Que no se realice la encuesta en el plazo requerido</t>
  </si>
  <si>
    <t>Encuesta de Carta compromiso</t>
  </si>
  <si>
    <t>Desde POA Planificación</t>
  </si>
  <si>
    <t>Contemplado en el POA del Departamento de  Desarrollo institucional y gestión de la calidad</t>
  </si>
  <si>
    <t>Mantenimiento de la plataforma web del Observatorio de Igualdad</t>
  </si>
  <si>
    <t>Diseño y presentación del anuario de estadísticas del Ministerio de la Mujer 2024</t>
  </si>
  <si>
    <t>Publicación del anuario de Estadísticas del Ministerio de la Mujer</t>
  </si>
  <si>
    <t>Anuario publicado en la pagina web</t>
  </si>
  <si>
    <t>Diseño y diagramación del anuario para subir a la página web</t>
  </si>
  <si>
    <t>Dirección de Comunicaciones</t>
  </si>
  <si>
    <t>Investigación cualitativa  sobre estereotipos, derechos  y cuidados</t>
  </si>
  <si>
    <t xml:space="preserve">Contratación de un consultor para el análisis. </t>
  </si>
  <si>
    <t>Tdr, Salón, Refrigerios</t>
  </si>
  <si>
    <t>Mesa de Cuidados</t>
  </si>
  <si>
    <t>Asistencia técnica para monitoreo y evaluación del Piloto de Mesa de Cuidados- Sistematización del proceso y resultados</t>
  </si>
  <si>
    <t>Entrega de diseño, por lo menos tres (3) informes de monitoreos y (2) informes de evaluación</t>
  </si>
  <si>
    <t>Informes periódicos de evaluación del Piloto</t>
  </si>
  <si>
    <t>Contratación de  analista para asistencia técnica.</t>
  </si>
  <si>
    <t xml:space="preserve">Tdr de contratación </t>
  </si>
  <si>
    <t>Publicación sobre construcción y análisis de indicadores de género del PLANEG III</t>
  </si>
  <si>
    <t>Documento publicado</t>
  </si>
  <si>
    <t>Construcción y análisis de indicadores de género del PLANEG III</t>
  </si>
  <si>
    <t>Dirección de Despacho, Viceministerio de Planificación y Desarrollo</t>
  </si>
  <si>
    <t>Creación del sistema de monitoreo y evaluación del PLANEG III</t>
  </si>
  <si>
    <t>Diseño y creación del sistema de monitoreo y evaluación del PLANEG III</t>
  </si>
  <si>
    <t>Informes de seguimiento y Minutas</t>
  </si>
  <si>
    <t xml:space="preserve">Recopilación, análisis, medición, seguimiento y difusión periódica y sistemática de datos e indicadores producidos por distintos organismos e instituciones. </t>
  </si>
  <si>
    <t>Formación en el sistema de monitoreo y evaluación del PLANEG III</t>
  </si>
  <si>
    <t>Capacitación de personal clave de cada institución involucrada en el PLANEG III</t>
  </si>
  <si>
    <t xml:space="preserve">Talleres formativos dirigidos a las instituciones para su uso </t>
  </si>
  <si>
    <t xml:space="preserve">Dos (2) talleres formativos dirigidos a las instituciones para su uso </t>
  </si>
  <si>
    <t>Dirección de Despacho, Dirección de RR.HH</t>
  </si>
  <si>
    <t xml:space="preserve">Contratación de un coordinador </t>
  </si>
  <si>
    <t>Una (1) persona contratada en función de Coordinador para el Observatorio de Igualdad de Genero</t>
  </si>
  <si>
    <t>Una (1) persona contratada</t>
  </si>
  <si>
    <t>Dirección de Despacho, RRHH</t>
  </si>
  <si>
    <t xml:space="preserve">Información desactualizada </t>
  </si>
  <si>
    <t>Estudio: La mujer en cifras para determinar la posición y condición de la mujer dominicana.</t>
  </si>
  <si>
    <t xml:space="preserve">Documento actualizado que plasme la situación de la mujer en Republica Dominicana con datos desde el 2013 hasta el 2022. </t>
  </si>
  <si>
    <t xml:space="preserve">Contratación de equipo consultor para realización del Estudio. </t>
  </si>
  <si>
    <t>Viceministerio de Planificación y Desarrollo</t>
  </si>
  <si>
    <t>Falta de insumos para seguir desarrollando Planes a grande escala como el PLANEG.</t>
  </si>
  <si>
    <r>
      <t xml:space="preserve">Unidad operativa: </t>
    </r>
    <r>
      <rPr>
        <sz val="16"/>
        <color rgb="FF000000"/>
        <rFont val="Aptos Narrow"/>
        <family val="2"/>
        <scheme val="minor"/>
      </rPr>
      <t xml:space="preserve"> Depto. de Formulación, Monitoreo y Evaluación a Planes, Programas y Proyectos, Dirección de Planificación y Desarrollo</t>
    </r>
  </si>
  <si>
    <r>
      <t xml:space="preserve">Eje estratégico: </t>
    </r>
    <r>
      <rPr>
        <sz val="16"/>
        <color indexed="8"/>
        <rFont val="Aptos Narrow"/>
        <family val="2"/>
        <scheme val="minor"/>
      </rPr>
      <t>Fortalecimiento Institucional</t>
    </r>
    <r>
      <rPr>
        <b/>
        <sz val="16"/>
        <color indexed="8"/>
        <rFont val="Aptos Narrow"/>
        <family val="2"/>
        <scheme val="minor"/>
      </rPr>
      <t xml:space="preserve">
 </t>
    </r>
  </si>
  <si>
    <r>
      <t xml:space="preserve">Objetivo estratégico: </t>
    </r>
    <r>
      <rPr>
        <sz val="16"/>
        <color rgb="FF000000"/>
        <rFont val="Aptos Narrow"/>
        <family val="2"/>
        <scheme val="minor"/>
      </rPr>
      <t xml:space="preserve">Fortalecer la gestión institucional del Ministerio de la Mujer a través de la mejora continua de los procesos, con el propósito de lograr su Misión Institucional </t>
    </r>
    <r>
      <rPr>
        <b/>
        <sz val="16"/>
        <color indexed="8"/>
        <rFont val="Aptos Narrow"/>
        <family val="2"/>
        <scheme val="minor"/>
      </rPr>
      <t xml:space="preserve">
   </t>
    </r>
  </si>
  <si>
    <t xml:space="preserve">Humanos </t>
  </si>
  <si>
    <t>Informe anual de Avance del Plan Estratégico
Institucional 2021-2024 elaborado:
Hace referencia a la elaboración del informe que
presenta los avances del Ministerio respecto a los objetivos estratégicos contenidos en el PEI a través de la evaluación del cumplimiento de los indicadores que miden los resultados estratégicos</t>
  </si>
  <si>
    <t>1. Definir contenido y criterios de evaluación.
2. Recolectar, analizar y tabular las ejecutorias
presentadas.
3. Elaboración y publicación del informe</t>
  </si>
  <si>
    <t>Informe anual de
avance del Plan
Estratégico
Institucional 2021-
2024 elaborado y
publicado</t>
  </si>
  <si>
    <t>Matrices de
evaluación con
ejecutorias
reportadas,
informe
elaborado y
publicado en el
portal
institucional</t>
  </si>
  <si>
    <t>Todas las areas del ministerio</t>
  </si>
  <si>
    <t>Estructura Programática Definida: Conjunto de categorías y elementos programáticos ordenados en forma coherente; define las acciones que efectúan las dependencias y entidades del Mmujer, para alcanzar los objetivos y metas de acuerdo con las políticas definidas</t>
  </si>
  <si>
    <t>1. Gestión de solicitud de DIGEPRES.
2. Identificación de producción física de las areas sustantivas del  Mmujer
en coordinación con la DF para el período
correspondiente.
3. Validación producción e indicadores con las
áreas.
4.Validación estructura programática con
DIGEPRES.                                                                                                                                                    5. Difusión de estructura con las áreas y registro
de productos en el SIGEF.</t>
  </si>
  <si>
    <t>Estructura
programática de
acuerdo con las
políticas definidas
por el ministerio y
validada por
DIGEPRES</t>
  </si>
  <si>
    <t xml:space="preserve">Correo y/o comunicación de
DIGEPRES
validando la
estructura
programática
</t>
  </si>
  <si>
    <t>PyD/PPP/DF/todas las areas sustantivas, transversales  y de apoyo</t>
  </si>
  <si>
    <t>Plan Operativo Anual 2025 formulado:
Documento que consolida la planificación
operativa para un periodo de un año,
donde se concretizan los objetivos establecidos en el PEI, expresados como los resultados, productos y actividades que cada área ejecutará en el período de un año</t>
  </si>
  <si>
    <t>1. Actualización de los instrumentos para
formulación POA.
2. Realizar taller de formulación POA 2025 con las
áreas del Mmujer
3. Asistencia técnica a las áreas organizacionales
para la elaboración de los Planes Operativos
Anuales (POA).
4. Seguimiento a la socialización y validación
(firma de POA) de los anteproyectos del POA
dentro de los respectivos equipos de trabajo de
cada área
5. Consolidación de las propuestas de planes de
las áreas.
6.Elaboración del informe POA general Mmujer.</t>
  </si>
  <si>
    <t>Cantidad de
matrices de
Planes Operativo Anual
formulados</t>
  </si>
  <si>
    <t>Matrices de los
Planes
Operativos con
componentes
completados
debidamente,
correos de
socialización de
los planes con
cada área.</t>
  </si>
  <si>
    <t>Monitoreados y evaluados los planes operativos de las areas misionales: 
Se refiere a la evaluación periódica de los planes operativos del Ministerio, donde se describe el nivel de ejecución y las razones que permitieron / impidieron el logro de las metas establecidas en dichos planes.</t>
  </si>
  <si>
    <t xml:space="preserve">1. Actualización y solicitud de herramienta de
monitoreo y evaluación del POA a las áreas
organizacionales.
2. Revisión y validación de matrices de
evaluación.
3. Elaboración y divulgación de reporte POA
trimestral consolidado
4. Redacción de los informes trimestrales y semestrales de
monitoreo y evaluación POA.
5. Dar seguimiento a las metas fisicas de las areas misionales y elaborar informes trimestrales para cargar al SIGEF 6.-Socialización y difusión de los informes.                                                                                                                                                         6,- Evaluación y socializacion con las areas sustantivas de su ejecucion presupuestaria al primer semestre 2024 </t>
  </si>
  <si>
    <t>Cantidad de
matrices de
evaluación de
Planificación
Operativa Anual
revisadas para la
generación de
informes
trimestrales</t>
  </si>
  <si>
    <t>Documentos de
Análisis POA
elaborado,
registro de
modificaciones
de la
planificación
operativa.</t>
  </si>
  <si>
    <t>Las areas Misionales del Ministerio</t>
  </si>
  <si>
    <t>Plan Anual de Compras y Contrataciones
(PACC) Elaborado:
Consiste en la planificación de las compras y contrataciones del Mmujer con el objetivo de eficientizar el  abastecimiento de la institución en relación con las actividades del plan operativo institucional</t>
  </si>
  <si>
    <t>1.- Levantar información con las areas sobre los requerimientos de insumos de uso, de consumo y de Recursos Humanos                                               2. Análisis y adecuación del formato de la matriz
definida por la Dirección General de Compras y
Contrataciones.
3. Asistencia técnica a las áreas acorde a los
requerimientos de la DGCP, con base a lo establecido en el POA. 4. Consolidación de los PACCI y envío al dpto. de
Compras.
5. Monitoreo del PACC</t>
  </si>
  <si>
    <t>Matriz PACC
completada y
remitida con los
insumos
correspondientes al
Departamento de
Compras</t>
  </si>
  <si>
    <t>Matriz PACC
remitida al depto.
de compras</t>
  </si>
  <si>
    <t>PyD/PPP/DC/todas las areas sustantivas, transversales y operativas</t>
  </si>
  <si>
    <t>Sistema informático para la planificación
institucional implementado en coordinación
con el área informática:
Implementación de un sistema informático para la planificación institucional en coordinación con el área informática para la formulación, monitoreo y evaluación de los objetivos y las metas institucionales, tanto a nivel estratégico como operativo, con la intención de automatizar dichos datos.</t>
  </si>
  <si>
    <t>1. Coordinación con el área informática para el
diseño del sistema informático que mejor se
adapte a las necesidades de la planificación
institucional.
2. Seguimiento al desarrollo del sistema
informático
3. Coordinación de prueba piloto del sistema
informático
4. Capacitación y Sensibilización de los usuarios en el manejo del
sistem</t>
  </si>
  <si>
    <t>Sistema informático
para la planificación
institucional
implementado.</t>
  </si>
  <si>
    <t>% avance</t>
  </si>
  <si>
    <t xml:space="preserve">Sistema implementado </t>
  </si>
  <si>
    <t>DyP/PPP/DT/Todas las areas del ministerio</t>
  </si>
  <si>
    <t>Informe de evaluacióntrimestral, semestral y anual de las metas físicafinanciera 2024.</t>
  </si>
  <si>
    <t>1.- Verificacion de la ejecucion
presupuestaria en coordinacion con
la Direccion Financiera.                                                                                                                  2.-Verificacion de la ejecucion de actividades con las
diferentes areas institucionales
3.-Elaborar informe, cargarlo en el
SIGEF, y remitirlo a DIGEPRES y a transparencia</t>
  </si>
  <si>
    <t>Informe de Evaluación del gasto elaborado y remitido</t>
  </si>
  <si>
    <t>Informes de Evaluación</t>
  </si>
  <si>
    <t>PyD/PPP/DF/todas las areas sustantivas</t>
  </si>
  <si>
    <t>Registro de la produccion fisica y financiera en el sistema RUTA (actualización PNPSP)</t>
  </si>
  <si>
    <t>1.-Cargar en el sistema ruta el ajuste de la produccion y el Presupuesto en el PNPSP. 2.-Ajuste del Presupuesto según DIGEPRES y Ajuste del Presupuesto según Congreso.3.-Seguimiento a la Produccion
Institucional y cargarla en RUTA,
PNPSP 2021 2024</t>
  </si>
  <si>
    <t>Ajuste Producción registrado en plataforma RUTA</t>
  </si>
  <si>
    <t>Ajustes registrados y validados</t>
  </si>
  <si>
    <t xml:space="preserve">PyD/PPP todas las areas misionales y transversales, casas de acogida </t>
  </si>
  <si>
    <t>Articulación, coordinacion y gestion, conforme a la Resolucion 68-2017 que pone bajo la responsabilidad de las Unidades de PyD el proceso de Habilitación, evaluación y seguimiento a las Asociaciones Sin Fines de Lucro (ASFLs) adscritas al Ministerio de de Mujer</t>
  </si>
  <si>
    <t xml:space="preserve">1.- Identificar los proyectos y programas de apoyo a la misión institucional que serán promocionados hacia las ASFL del sector. 2.-Participar en la formulación del presupuesto anual de la institución, en coordinación con el área financiera respectiva, tomando en consideración los programas y proyectos destinados al fomento de las ASFL.  3.-Monitorear la ejecución de los programas y proyectos institucionales y el de las ASFL habilitadas. 4.-Preparar informes sobre el impacto logrado en el cumplimiento de las políticas y planes institucionales, a través de la ejecución de los programas, proyectos, a nivel institucional y sectorial, desagregando de manera especial el impacto logrado por las ASFL en la ejecución de los programas, proyectos, contratos de servicio o convenios de gestión, que le fueren delegados. 5.-Gestionar el proceso de evaluación de las ASFL para la Habilitación Sectorial acorde con las normas particulares de habilitación y de las específicas del sector. 6.-Evaluar y dar seguimiento a los planes, programas, proyectos, contratos de servicios, convenios de gestión y cualquier otra iniciativa desarrollada con las ASFL adscritas al sector. 7.-Asegurar el cumplimiento de las normas específicas de habilitación, procesos y procedimientos de solicitud, recepción, gestión, seguimiento y evaluación de los programas, proyectos, contratos y convenios suscritos con las ASFL. 8.-Gestionar y dirigir el proceso anual de solicitud de subvención estatal de las ASFL mediante transferencias corrientes del Presupuesto Nacional y el trámite de las solicitudes al Centro Nacional de Fomento y Promoción de las ASFL. 9.-Dar seguimiento a las rendiciones de cuentas de las ASFL del sector sobre los fondos otorgados con cargo al Presupuesto Nacional, bajo las diferentes modalidades, a los avales. 10.- Revisar y administrar los perfiles requeridos para la realización en la Plataforma Informática SIGASFL de la Habilitación Sectorial y de los demás procesos asociados a la gestión de las ASFL del sector.11.- Mantener informado al Centro Nacional de Fomento y Promoción de las ASFL, por las vías que sean establecidas, acerca de todos los procesos desarrollados con las ASFL del sector, 12,- Celebración Encuentro con la ASFL subvencionadas Mmujer
</t>
  </si>
  <si>
    <t xml:space="preserve">Porcentaje de
Instituciones
habilitadas y evaluadas para subvencion </t>
  </si>
  <si>
    <t>Informes de habilitacion y solicitudes de subvencion, informes de monitoreo, matrices de asfl habilitadas y con aprobaciones presupuestarias</t>
  </si>
  <si>
    <t>PyD/PPP/DF/Comision Mixta para habilitacion</t>
  </si>
  <si>
    <r>
      <t xml:space="preserve">Unidad operativa: </t>
    </r>
    <r>
      <rPr>
        <sz val="16"/>
        <color rgb="FF000000"/>
        <rFont val="Cambria"/>
        <family val="1"/>
      </rPr>
      <t xml:space="preserve"> Unidad Gestión de Riesgos, Dirección de Planificación y Desarrollo</t>
    </r>
  </si>
  <si>
    <r>
      <t xml:space="preserve">Eje estratégico: </t>
    </r>
    <r>
      <rPr>
        <sz val="16"/>
        <color indexed="8"/>
        <rFont val="Cambria"/>
        <family val="1"/>
      </rPr>
      <t xml:space="preserve">Fortalecimiento Institucional </t>
    </r>
    <r>
      <rPr>
        <b/>
        <sz val="16"/>
        <color indexed="8"/>
        <rFont val="Cambria"/>
        <family val="1"/>
      </rPr>
      <t xml:space="preserve">
 </t>
    </r>
  </si>
  <si>
    <r>
      <t xml:space="preserve">Objetivo estratégico: </t>
    </r>
    <r>
      <rPr>
        <sz val="16"/>
        <color rgb="FF000000"/>
        <rFont val="Cambria"/>
        <family val="1"/>
      </rPr>
      <t>Fortalecer la gestión institucional del MMUJER a través de la mejora continua de los procesos, con el propósito de lograr su Misión institucional</t>
    </r>
    <r>
      <rPr>
        <b/>
        <sz val="16"/>
        <color indexed="8"/>
        <rFont val="Cambria"/>
        <family val="1"/>
      </rPr>
      <t xml:space="preserve">
   </t>
    </r>
  </si>
  <si>
    <t>Actualizado el Plan Integral de Gestión de Riesgos de Desastres y Cambio Climático.</t>
  </si>
  <si>
    <t>Plan, listado de asistencia, informes</t>
  </si>
  <si>
    <t>Documento físico y digital elaborado y socializado.</t>
  </si>
  <si>
    <t>Constratación de una consultoría para realizar la actualización del plan de Gestión Integral de Gestión de Riesgos de Desastres .</t>
  </si>
  <si>
    <t>Términos De Referencias y  Contrato.</t>
  </si>
  <si>
    <t xml:space="preserve">Unidad de Gestión de Riesgos </t>
  </si>
  <si>
    <t xml:space="preserve">Que los fondos no estén disponibles para la fecha establecida.
</t>
  </si>
  <si>
    <t>Socialización y revisión por parte del Comité Técnico Nacional de Prevención, Mitigación de Riesgos de la Comisión Nacional de Emergencias a cargo de la consultoría.</t>
  </si>
  <si>
    <t>Coordinación de presentación, participación en una o dos reuniones del comité.</t>
  </si>
  <si>
    <t>Unidad de Gestión de Riesgos, Comité Técnico Nacional de Prevención y Mitigación de Riesgos.</t>
  </si>
  <si>
    <t>Que el primer borrador no esté  elaborado para esa fecha.</t>
  </si>
  <si>
    <t>Impresión de ejemplares previa aprobación.</t>
  </si>
  <si>
    <t>Plan de Gestión Integral de Riesgos de Desastres y Cambio Climático.</t>
  </si>
  <si>
    <t>Consultoría contratada</t>
  </si>
  <si>
    <t>La disponibilidad de fondos sea limitada</t>
  </si>
  <si>
    <t>Socializar el plan a nivel Administrativo y territorial del Ministerio a cargo de la consultoría</t>
  </si>
  <si>
    <t>Plan de Gestión Integral de Riesgos de Desastres y Cambio Climático</t>
  </si>
  <si>
    <t>Unidad de Gestión de Riesgos</t>
  </si>
  <si>
    <t>Salón, refrigerio y almuerzo para 100 personas.</t>
  </si>
  <si>
    <t xml:space="preserve">Unidad de Gestión de Riesgos / Compras  </t>
  </si>
  <si>
    <t>transporte</t>
  </si>
  <si>
    <t>Aumentadas las capacidades y el desempeño de
la Gestión del Riesgo de desastres y la Adaptación al Cambio Climático en la institución.</t>
  </si>
  <si>
    <t>Establecidos los mecanismos de Coordinación con el Comité Técnico Nacional de Prevención y Mitigación de Riesgos.</t>
  </si>
  <si>
    <t>Cantidad de participaciones en reuniones.</t>
  </si>
  <si>
    <t>Minuta de reuniones</t>
  </si>
  <si>
    <t xml:space="preserve">Participar en las reuniones CT y EC-PGE y en todas las relacionadas con Gestión de Riesgo, Cambio Climatico y Ordenamiento Territorial. </t>
  </si>
  <si>
    <t xml:space="preserve">Que una actividad sea suspendida por fuerza mayor.
</t>
  </si>
  <si>
    <t>Reducido el riesgo de desastres climáticos</t>
  </si>
  <si>
    <t xml:space="preserve">Mapa interactivo </t>
  </si>
  <si>
    <t>Identificación de las localidades del Ministerio de la Mujer en el mapa de amenza provincial identificando el tipo de riesgo de desastres.</t>
  </si>
  <si>
    <t>Articulación con el Sistema Integrado de Información (SINI)</t>
  </si>
  <si>
    <t>Unidad de Gestión de Riesgos / Extensión Territorial</t>
  </si>
  <si>
    <t>La disponibilidad de la institución solicitante sea limitada.</t>
  </si>
  <si>
    <t>Compra de licencia de Sistema de Información Geográfica</t>
  </si>
  <si>
    <t>Socialización del levantamiento</t>
  </si>
  <si>
    <t>Implementada la política Transversal de Gestión de Riesgos y la Adaptación al Cambio Climático a través del organismo rector.</t>
  </si>
  <si>
    <t>Estructura modificada</t>
  </si>
  <si>
    <t>Evidencias compartidas al Mepyd</t>
  </si>
  <si>
    <t>La estructura programática de la entidad contempla actividades clasificadas funcionalmente con al menos un Clasificador presupuestario de Cambio Climático y Gestión de Riesgos.</t>
  </si>
  <si>
    <t xml:space="preserve">Clasificador presupuestario de Cambio Climático y Gestión de Riesgos de Desastres, PLANEG III, </t>
  </si>
  <si>
    <t>La disponibilidad de los participantes sea limitada</t>
  </si>
  <si>
    <t>Informes, listado de asistencia.</t>
  </si>
  <si>
    <t>Cantidad de talleres impartidos</t>
  </si>
  <si>
    <t>Capacitación y Sensibilización sobre Género y Gestión de Riesgos de Desastres.</t>
  </si>
  <si>
    <t>PLANEG III: (Capítulo V, Plan de Acción de Género y Cambio Climático., computadora,</t>
  </si>
  <si>
    <t>Política Transversal de Gestión de Riesgos</t>
  </si>
  <si>
    <t>Que la disponibilidad de los participantes sea limitada.</t>
  </si>
  <si>
    <t>Servicio de táxi</t>
  </si>
  <si>
    <t>Ud.</t>
  </si>
  <si>
    <t>Sostener reuniones con Extensión Territorial, Derechos Integrales, Educación en Género, Transversalidad y la Dirección Adaministrativa de la institución para la tranversalización de la Gestión de Riesgos de Desastres y/o el Cambio Climático a nivel central y territorial.</t>
  </si>
  <si>
    <t>Computadora portátil.</t>
  </si>
  <si>
    <t>Informe de la actividad</t>
  </si>
  <si>
    <t>Foro: Conocimiento de la Gestión de Riesgos de Desastres no Climáticos</t>
  </si>
  <si>
    <t>Invitación / Contratación de Faciliadores.</t>
  </si>
  <si>
    <t>Implementar el plan de capacitación para la atención a emergencias.</t>
  </si>
  <si>
    <t>Taller de Evacuación en caso de Emerencias para 70 personas</t>
  </si>
  <si>
    <t>Papelografo</t>
  </si>
  <si>
    <t>Unidad de Gestión de Riesgos / Administrativo</t>
  </si>
  <si>
    <t>Que la disponibildiad de fondos sea limitada.</t>
  </si>
  <si>
    <t>Marcadores</t>
  </si>
  <si>
    <t>5 Simulacros de Evacuación: Sede Central, Oficinas de la Máximo Gómez, Oficinas de Gazcue, Coord. De Casa de Acogida y Centro de Promoción de Adolescentes de los Prados</t>
  </si>
  <si>
    <t>Servicios de Táxis</t>
  </si>
  <si>
    <t>Unidad de Gestión de Riesgos / Seguridad Física / Administrativo</t>
  </si>
  <si>
    <t>Informes de la actividad</t>
  </si>
  <si>
    <t>3 Cursos de Primeros Auxilios Básicos para 70 personas</t>
  </si>
  <si>
    <t>Servicio de Transporte</t>
  </si>
  <si>
    <t>Manual digital</t>
  </si>
  <si>
    <t>2 Talleres de Manejo de Extintores para 70 personas</t>
  </si>
  <si>
    <t>galones de combustible (GLP)</t>
  </si>
  <si>
    <t>Extintores para entrenamiento</t>
  </si>
  <si>
    <t>Servicio de Taxis</t>
  </si>
  <si>
    <t>Preparados 4 áreas de equipamiento de primeros auxilos para las brigadas de este mismo nombre: dos (2) en la Sede Central, uno (1) en las Oficinas del Edificio Metropolitano, y uno (1) en la oficina de Gazcue.</t>
  </si>
  <si>
    <t>Equipamientos recibidos.</t>
  </si>
  <si>
    <t>Fotos de los equipos instalados</t>
  </si>
  <si>
    <t>Dejar instalado un puesto de primeros auxilios para dicha brigada.</t>
  </si>
  <si>
    <t>Camilla de trauma con cabecera y correas de araña</t>
  </si>
  <si>
    <t>Unidad de Gestión de Riesgos / Dpto. de Compras</t>
  </si>
  <si>
    <t>Cuello cervical rígido</t>
  </si>
  <si>
    <t>Silla de ruedas de transporte</t>
  </si>
  <si>
    <t>Silla elevadora de escalera médica plegable para evacuación portátil</t>
  </si>
  <si>
    <t xml:space="preserve">Desfibrilador externo automático </t>
  </si>
  <si>
    <t>Gabinete para desfibrilador C/ Alarma</t>
  </si>
  <si>
    <t>Manta para fuego</t>
  </si>
  <si>
    <t>Promover la sostenibilidad ambiental del desarrollo, incluidos el acceso y el ejercicio de los derechos ambientales de las mujeres.</t>
  </si>
  <si>
    <t>Implementada la Política Transversal de Sosteniblidad Ambiental</t>
  </si>
  <si>
    <t>Informes, listado de asistencia, nota de prensa.</t>
  </si>
  <si>
    <t>Autodiagnóstico de huella de carbono Institucional</t>
  </si>
  <si>
    <t>Datos de consumo de energía Y utilización de equipos</t>
  </si>
  <si>
    <t xml:space="preserve">Unidad de Gestión de Riesgos / Administrativo  </t>
  </si>
  <si>
    <t>La disponibilidad de los fondos y disponibilidad  de los participantes para el levantamiento.</t>
  </si>
  <si>
    <t>Informe de monitoreo</t>
  </si>
  <si>
    <t>Plan de Reducción Huella de Carbono Institucional</t>
  </si>
  <si>
    <t>Informe de autodiagnóstico</t>
  </si>
  <si>
    <t>2 capacitaciones sobre Género y Cambio Climático</t>
  </si>
  <si>
    <t>Servicio de Taxi</t>
  </si>
  <si>
    <t>Informe de la jornada</t>
  </si>
  <si>
    <t>Jornada de reforestación con la articulación de Asociaciones de Mujeres Comunitarias.</t>
  </si>
  <si>
    <t xml:space="preserve">Refrigerio </t>
  </si>
  <si>
    <t>Unidad de Gestión de Riesgos / Administrativo / RRHH / Comunicaciones</t>
  </si>
  <si>
    <t>Combustible (Galones)</t>
  </si>
  <si>
    <t>Pejaje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</si>
</sst>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 #,##0.00_-;\-* #,##0.00_-;_-* &quot;-&quot;??_-;_-@_-"/>
    <numFmt numFmtId="165" formatCode="_([$$-1C0A]* #,##0.00_);_([$$-1C0A]* \(#,##0.00\);_([$$-1C0A]* &quot;-&quot;??_);_(@_)"/>
    <numFmt numFmtId="166" formatCode="_-[$$-409]* #,##0.00_ ;_-[$$-409]* \-#,##0.00\ ;_-[$$-409]* &quot;-&quot;??_ ;_-@_ "/>
    <numFmt numFmtId="167" formatCode="&quot;$&quot;#,##0.00"/>
    <numFmt numFmtId="168" formatCode="_-[$$-1C0A]* #,##0.00_ ;_-[$$-1C0A]* \-#,##0.00\ ;_-[$$-1C0A]* &quot;-&quot;??_ ;_-@_ "/>
    <numFmt numFmtId="169" formatCode="0.0"/>
    <numFmt numFmtId="170" formatCode="_-* #,##0.00\ _€_-;\-* #,##0.00\ _€_-;_-* &quot;-&quot;??\ _€_-;_-@_-"/>
    <numFmt numFmtId="171" formatCode="_([$RD$-1C0A]* #,##0.00_);_([$RD$-1C0A]* \(#,##0.00\);_([$RD$-1C0A]* &quot;-&quot;??_);_(@_)"/>
    <numFmt numFmtId="172" formatCode="_-* #,##0.00_-;\-* #,##0.00_-;_-* &quot;-&quot;??_-;_-@"/>
  </numFmts>
  <fonts count="127" x14ac:knownFonts="1">
    <font>
      <sz val="11"/>
      <color theme="1"/>
      <name val="Aptos Narrow"/>
      <family val="2"/>
      <scheme val="minor"/>
    </font>
    <font>
      <sz val="11"/>
      <color theme="1"/>
      <name val="Aptos Narrow"/>
      <family val="2"/>
      <scheme val="minor"/>
    </font>
    <font>
      <sz val="12"/>
      <color theme="1"/>
      <name val="Cambria"/>
      <family val="1"/>
    </font>
    <font>
      <b/>
      <sz val="12"/>
      <color rgb="FFFF0000"/>
      <name val="Cambria"/>
      <family val="1"/>
    </font>
    <font>
      <sz val="16"/>
      <color theme="1"/>
      <name val="Cambria"/>
      <family val="1"/>
    </font>
    <font>
      <b/>
      <sz val="12"/>
      <color rgb="FF000000"/>
      <name val="Cambria"/>
      <family val="1"/>
    </font>
    <font>
      <sz val="12"/>
      <color rgb="FF000000"/>
      <name val="Cambria"/>
      <family val="1"/>
    </font>
    <font>
      <sz val="11"/>
      <color rgb="FF000000"/>
      <name val="Cambria"/>
      <family val="1"/>
    </font>
    <font>
      <b/>
      <sz val="12"/>
      <color theme="1"/>
      <name val="Cambria"/>
      <family val="1"/>
    </font>
    <font>
      <b/>
      <sz val="12"/>
      <color theme="0"/>
      <name val="Cambria"/>
      <family val="1"/>
    </font>
    <font>
      <sz val="12"/>
      <color theme="0"/>
      <name val="Cambria"/>
      <family val="1"/>
    </font>
    <font>
      <sz val="12"/>
      <name val="Cambria"/>
      <family val="1"/>
    </font>
    <font>
      <sz val="11"/>
      <color theme="1"/>
      <name val="Cambria"/>
      <family val="1"/>
    </font>
    <font>
      <b/>
      <sz val="11"/>
      <color theme="1"/>
      <name val="Cambria"/>
      <family val="1"/>
    </font>
    <font>
      <b/>
      <sz val="16"/>
      <color theme="1"/>
      <name val="Cambria"/>
      <family val="1"/>
    </font>
    <font>
      <b/>
      <sz val="15"/>
      <color indexed="81"/>
      <name val="Tahoma"/>
      <family val="2"/>
    </font>
    <font>
      <sz val="15"/>
      <color indexed="81"/>
      <name val="Tahoma"/>
      <family val="2"/>
    </font>
    <font>
      <sz val="9"/>
      <color indexed="81"/>
      <name val="Tahoma"/>
      <family val="2"/>
    </font>
    <font>
      <sz val="16"/>
      <color indexed="81"/>
      <name val="Tahoma"/>
      <family val="2"/>
    </font>
    <font>
      <sz val="18"/>
      <color indexed="81"/>
      <name val="Tahoma"/>
      <family val="2"/>
    </font>
    <font>
      <b/>
      <sz val="16"/>
      <color rgb="FFFF0000"/>
      <name val="Cambria"/>
      <family val="1"/>
      <charset val="1"/>
    </font>
    <font>
      <sz val="12"/>
      <color rgb="FF000000"/>
      <name val="Cambria"/>
      <family val="1"/>
      <charset val="1"/>
    </font>
    <font>
      <b/>
      <sz val="16"/>
      <color rgb="FF000000"/>
      <name val="Cambria"/>
      <family val="1"/>
      <charset val="1"/>
    </font>
    <font>
      <sz val="16"/>
      <color rgb="FF000000"/>
      <name val="Cambria"/>
      <family val="1"/>
      <charset val="1"/>
    </font>
    <font>
      <b/>
      <sz val="16"/>
      <color rgb="FF000000"/>
      <name val="Cambria"/>
      <family val="1"/>
    </font>
    <font>
      <b/>
      <sz val="16"/>
      <color rgb="FFFFFFFF"/>
      <name val="Cambria"/>
      <family val="1"/>
      <charset val="1"/>
    </font>
    <font>
      <sz val="11"/>
      <color rgb="FF000000"/>
      <name val="Arial"/>
      <family val="2"/>
    </font>
    <font>
      <b/>
      <sz val="14"/>
      <color rgb="FF000000"/>
      <name val="Cambria"/>
      <family val="1"/>
      <charset val="1"/>
    </font>
    <font>
      <sz val="14"/>
      <color rgb="FF000000"/>
      <name val="Cambria"/>
      <family val="1"/>
      <charset val="1"/>
    </font>
    <font>
      <sz val="11"/>
      <color rgb="FF000000"/>
      <name val="Cambria"/>
      <family val="1"/>
      <charset val="1"/>
    </font>
    <font>
      <b/>
      <sz val="12"/>
      <color rgb="FFFFFFFF"/>
      <name val="Cambria"/>
      <family val="1"/>
      <charset val="1"/>
    </font>
    <font>
      <sz val="15"/>
      <color rgb="FF000000"/>
      <name val="Tahoma"/>
      <family val="2"/>
      <charset val="1"/>
    </font>
    <font>
      <sz val="14"/>
      <color rgb="FF000000"/>
      <name val="Tahoma"/>
      <family val="2"/>
      <charset val="1"/>
    </font>
    <font>
      <b/>
      <sz val="16"/>
      <color rgb="FFFF0000"/>
      <name val="Cambria"/>
      <family val="1"/>
    </font>
    <font>
      <sz val="16"/>
      <color indexed="8"/>
      <name val="Cambria"/>
      <family val="1"/>
    </font>
    <font>
      <b/>
      <sz val="16"/>
      <color indexed="8"/>
      <name val="Cambria"/>
      <family val="1"/>
    </font>
    <font>
      <sz val="16"/>
      <color rgb="FF000000"/>
      <name val="Cambria"/>
      <family val="1"/>
    </font>
    <font>
      <b/>
      <sz val="16"/>
      <color theme="0"/>
      <name val="Cambria"/>
      <family val="1"/>
    </font>
    <font>
      <sz val="16"/>
      <color theme="1"/>
      <name val="Aptos Narrow"/>
      <family val="2"/>
      <scheme val="minor"/>
    </font>
    <font>
      <sz val="16"/>
      <name val="Times New Roman"/>
      <family val="1"/>
    </font>
    <font>
      <sz val="14"/>
      <color indexed="81"/>
      <name val="Tahoma"/>
      <family val="2"/>
    </font>
    <font>
      <sz val="11"/>
      <color rgb="FF000000"/>
      <name val="Calibri"/>
      <family val="2"/>
    </font>
    <font>
      <b/>
      <sz val="9"/>
      <color rgb="FF000000"/>
      <name val="Times New Roman"/>
      <family val="1"/>
    </font>
    <font>
      <sz val="9"/>
      <color rgb="FF000000"/>
      <name val="Times New Roman"/>
      <family val="1"/>
    </font>
    <font>
      <b/>
      <sz val="12"/>
      <color rgb="FFFFFFFF"/>
      <name val="Cambria"/>
      <family val="1"/>
    </font>
    <font>
      <b/>
      <sz val="9"/>
      <color rgb="FFFFFFFF"/>
      <name val="Cambria"/>
      <family val="1"/>
    </font>
    <font>
      <b/>
      <sz val="12"/>
      <color rgb="FF000000"/>
      <name val="Calibri"/>
      <family val="2"/>
    </font>
    <font>
      <sz val="12"/>
      <color rgb="FF000000"/>
      <name val="Calibri"/>
      <family val="2"/>
    </font>
    <font>
      <sz val="12"/>
      <color rgb="FF000000"/>
      <name val="Aptos Narrow"/>
      <family val="2"/>
      <scheme val="minor"/>
    </font>
    <font>
      <sz val="12"/>
      <name val="Calibri"/>
      <family val="2"/>
    </font>
    <font>
      <sz val="12"/>
      <color theme="1"/>
      <name val="Aptos Narrow"/>
      <family val="2"/>
      <scheme val="minor"/>
    </font>
    <font>
      <b/>
      <sz val="12"/>
      <color theme="1"/>
      <name val="Aptos Narrow"/>
      <family val="2"/>
      <scheme val="minor"/>
    </font>
    <font>
      <sz val="12"/>
      <color theme="1"/>
      <name val="Calibri"/>
      <family val="2"/>
    </font>
    <font>
      <sz val="12"/>
      <color rgb="FFFF0000"/>
      <name val="Calibri"/>
      <family val="2"/>
    </font>
    <font>
      <b/>
      <sz val="12"/>
      <name val="Cambria"/>
      <family val="1"/>
    </font>
    <font>
      <b/>
      <sz val="14"/>
      <color theme="1"/>
      <name val="Cambria"/>
      <family val="1"/>
    </font>
    <font>
      <sz val="14"/>
      <color theme="1"/>
      <name val="Cambria"/>
      <family val="1"/>
    </font>
    <font>
      <sz val="12"/>
      <color rgb="FFFF0000"/>
      <name val="Cambria"/>
      <family val="1"/>
    </font>
    <font>
      <sz val="14"/>
      <color rgb="FF000000"/>
      <name val="Cambria"/>
      <family val="1"/>
    </font>
    <font>
      <b/>
      <sz val="18"/>
      <color rgb="FFFF0000"/>
      <name val="Cambria"/>
      <family val="1"/>
    </font>
    <font>
      <b/>
      <sz val="14"/>
      <color rgb="FF000000"/>
      <name val="Cambria"/>
      <family val="1"/>
    </font>
    <font>
      <b/>
      <sz val="12"/>
      <color theme="1"/>
      <name val="Times New Roman"/>
      <family val="1"/>
    </font>
    <font>
      <sz val="14"/>
      <color theme="1"/>
      <name val="Times New Roman"/>
      <family val="1"/>
    </font>
    <font>
      <sz val="14"/>
      <color theme="1"/>
      <name val="Aptos Narrow"/>
      <family val="2"/>
      <scheme val="minor"/>
    </font>
    <font>
      <sz val="14"/>
      <name val="Times New Roman"/>
      <family val="1"/>
    </font>
    <font>
      <b/>
      <sz val="14"/>
      <color rgb="FFFF0000"/>
      <name val="Times New Roman"/>
      <family val="1"/>
    </font>
    <font>
      <b/>
      <sz val="12"/>
      <color rgb="FF000000"/>
      <name val="Times New Roman"/>
      <family val="1"/>
    </font>
    <font>
      <sz val="12"/>
      <color rgb="FF000000"/>
      <name val="Times New Roman"/>
      <family val="1"/>
    </font>
    <font>
      <b/>
      <sz val="12"/>
      <color theme="0"/>
      <name val="Times New Roman"/>
      <family val="1"/>
    </font>
    <font>
      <b/>
      <sz val="14"/>
      <color theme="1"/>
      <name val="Times New Roman"/>
      <family val="1"/>
    </font>
    <font>
      <sz val="16"/>
      <color theme="1"/>
      <name val="Times New Roman"/>
      <family val="1"/>
    </font>
    <font>
      <sz val="12"/>
      <color theme="1"/>
      <name val="Times New Roman"/>
      <family val="1"/>
    </font>
    <font>
      <sz val="10"/>
      <color theme="1"/>
      <name val="Times New Roman"/>
      <family val="1"/>
    </font>
    <font>
      <b/>
      <sz val="11"/>
      <color theme="1"/>
      <name val="Aptos Narrow"/>
      <family val="2"/>
      <scheme val="minor"/>
    </font>
    <font>
      <b/>
      <sz val="16"/>
      <color theme="5" tint="-0.249977111117893"/>
      <name val="Cambria"/>
      <family val="1"/>
    </font>
    <font>
      <b/>
      <sz val="14"/>
      <color theme="0"/>
      <name val="Times New Roman"/>
      <family val="1"/>
    </font>
    <font>
      <b/>
      <sz val="16"/>
      <color rgb="FFFF0000"/>
      <name val="Times New Roman"/>
      <family val="1"/>
    </font>
    <font>
      <b/>
      <sz val="16"/>
      <color rgb="FF000000"/>
      <name val="Times New Roman"/>
      <family val="1"/>
    </font>
    <font>
      <sz val="16"/>
      <color rgb="FF000000"/>
      <name val="Times New Roman"/>
      <family val="1"/>
    </font>
    <font>
      <sz val="16"/>
      <color indexed="8"/>
      <name val="Times New Roman"/>
      <family val="1"/>
    </font>
    <font>
      <b/>
      <sz val="16"/>
      <color indexed="8"/>
      <name val="Times New Roman"/>
      <family val="1"/>
    </font>
    <font>
      <b/>
      <sz val="16"/>
      <color theme="0"/>
      <name val="Times New Roman"/>
      <family val="1"/>
    </font>
    <font>
      <b/>
      <sz val="18"/>
      <color theme="1"/>
      <name val="Times New Roman"/>
      <family val="1"/>
    </font>
    <font>
      <sz val="18"/>
      <color theme="1"/>
      <name val="Times New Roman"/>
      <family val="1"/>
    </font>
    <font>
      <b/>
      <sz val="16"/>
      <color theme="1"/>
      <name val="Times New Roman"/>
      <family val="1"/>
    </font>
    <font>
      <b/>
      <sz val="16"/>
      <color theme="5" tint="-0.249977111117893"/>
      <name val="Aptos Narrow"/>
      <family val="2"/>
      <scheme val="minor"/>
    </font>
    <font>
      <b/>
      <sz val="16"/>
      <color rgb="FFFF0000"/>
      <name val="Aptos Narrow"/>
      <family val="2"/>
      <scheme val="minor"/>
    </font>
    <font>
      <b/>
      <sz val="16"/>
      <color rgb="FF000000"/>
      <name val="Aptos Narrow"/>
      <family val="2"/>
      <scheme val="minor"/>
    </font>
    <font>
      <sz val="16"/>
      <color indexed="8"/>
      <name val="Aptos Narrow"/>
      <family val="2"/>
      <scheme val="minor"/>
    </font>
    <font>
      <b/>
      <sz val="16"/>
      <color indexed="8"/>
      <name val="Aptos Narrow"/>
      <family val="2"/>
      <scheme val="minor"/>
    </font>
    <font>
      <b/>
      <sz val="16"/>
      <color theme="0"/>
      <name val="Aptos Narrow"/>
      <family val="2"/>
      <scheme val="minor"/>
    </font>
    <font>
      <b/>
      <sz val="16"/>
      <color theme="1"/>
      <name val="Aptos Narrow"/>
      <family val="2"/>
      <scheme val="minor"/>
    </font>
    <font>
      <sz val="16"/>
      <color rgb="FFFF0000"/>
      <name val="Aptos Narrow"/>
      <family val="2"/>
      <scheme val="minor"/>
    </font>
    <font>
      <b/>
      <sz val="12"/>
      <name val="Times New Roman"/>
      <family val="1"/>
    </font>
    <font>
      <b/>
      <i/>
      <sz val="12"/>
      <color theme="1"/>
      <name val="Times New Roman"/>
      <family val="1"/>
    </font>
    <font>
      <sz val="13"/>
      <color theme="1"/>
      <name val="Aptos Narrow"/>
      <family val="2"/>
      <scheme val="minor"/>
    </font>
    <font>
      <sz val="12"/>
      <name val="Times New Roman"/>
      <family val="1"/>
    </font>
    <font>
      <b/>
      <sz val="14"/>
      <color theme="1"/>
      <name val="Aptos Narrow"/>
      <family val="2"/>
      <scheme val="minor"/>
    </font>
    <font>
      <b/>
      <i/>
      <sz val="13"/>
      <color theme="1"/>
      <name val="Aptos Narrow"/>
      <family val="2"/>
      <scheme val="minor"/>
    </font>
    <font>
      <b/>
      <sz val="13"/>
      <color theme="1"/>
      <name val="Aptos Narrow"/>
      <family val="2"/>
      <scheme val="minor"/>
    </font>
    <font>
      <b/>
      <sz val="16"/>
      <color rgb="FFFF0000"/>
      <name val="Aptos Display"/>
      <family val="1"/>
      <scheme val="major"/>
    </font>
    <font>
      <sz val="16"/>
      <color theme="1"/>
      <name val="Aptos Display"/>
      <family val="1"/>
      <scheme val="major"/>
    </font>
    <font>
      <b/>
      <sz val="16"/>
      <color rgb="FF000000"/>
      <name val="Aptos Display"/>
      <family val="1"/>
      <scheme val="major"/>
    </font>
    <font>
      <sz val="16"/>
      <color indexed="8"/>
      <name val="Aptos Display"/>
      <family val="1"/>
      <scheme val="major"/>
    </font>
    <font>
      <b/>
      <sz val="16"/>
      <color indexed="8"/>
      <name val="Aptos Display"/>
      <family val="1"/>
      <scheme val="major"/>
    </font>
    <font>
      <b/>
      <sz val="16"/>
      <color theme="0"/>
      <name val="Aptos Display"/>
      <family val="1"/>
      <scheme val="major"/>
    </font>
    <font>
      <b/>
      <sz val="16"/>
      <color theme="1"/>
      <name val="Aptos Display"/>
      <family val="1"/>
      <scheme val="major"/>
    </font>
    <font>
      <b/>
      <sz val="10"/>
      <name val="Times New Roman"/>
      <family val="1"/>
    </font>
    <font>
      <sz val="16"/>
      <name val="Aptos Display"/>
      <family val="1"/>
      <scheme val="major"/>
    </font>
    <font>
      <b/>
      <sz val="16"/>
      <name val="Aptos Display"/>
      <family val="1"/>
      <scheme val="major"/>
    </font>
    <font>
      <b/>
      <sz val="16"/>
      <color rgb="FFFF0000"/>
      <name val="Calibri"/>
      <family val="2"/>
    </font>
    <font>
      <sz val="11"/>
      <name val="Calibri"/>
      <family val="2"/>
    </font>
    <font>
      <sz val="16"/>
      <color theme="1"/>
      <name val="Calibri"/>
      <family val="2"/>
    </font>
    <font>
      <b/>
      <sz val="16"/>
      <color rgb="FF000000"/>
      <name val="Calibri"/>
      <family val="2"/>
    </font>
    <font>
      <sz val="16"/>
      <color rgb="FF000000"/>
      <name val="Calibri"/>
      <family val="2"/>
    </font>
    <font>
      <b/>
      <sz val="16"/>
      <color theme="0"/>
      <name val="Calibri"/>
      <family val="2"/>
    </font>
    <font>
      <b/>
      <sz val="16"/>
      <color theme="1"/>
      <name val="Calibri"/>
      <family val="2"/>
    </font>
    <font>
      <b/>
      <sz val="9"/>
      <color indexed="81"/>
      <name val="Tahoma"/>
      <family val="2"/>
    </font>
    <font>
      <sz val="12"/>
      <color rgb="FFFF0000"/>
      <name val="Times New Roman"/>
      <family val="1"/>
    </font>
    <font>
      <sz val="10"/>
      <name val="Arial"/>
      <family val="2"/>
    </font>
    <font>
      <sz val="16"/>
      <color rgb="FF000000"/>
      <name val="Aptos Narrow"/>
      <family val="2"/>
      <scheme val="minor"/>
    </font>
    <font>
      <b/>
      <sz val="18"/>
      <color theme="1"/>
      <name val="Aptos Narrow"/>
      <family val="2"/>
      <scheme val="minor"/>
    </font>
    <font>
      <sz val="18"/>
      <color theme="1"/>
      <name val="Aptos Narrow"/>
      <family val="2"/>
      <scheme val="minor"/>
    </font>
    <font>
      <sz val="11"/>
      <name val="Times New Roman"/>
      <family val="1"/>
    </font>
    <font>
      <sz val="16"/>
      <name val="Aptos Narrow"/>
      <family val="2"/>
      <scheme val="minor"/>
    </font>
    <font>
      <i/>
      <u/>
      <sz val="14"/>
      <color theme="1"/>
      <name val="Aptos Narrow"/>
      <family val="2"/>
      <scheme val="minor"/>
    </font>
    <font>
      <sz val="11"/>
      <name val="Cambria"/>
      <family val="1"/>
    </font>
  </fonts>
  <fills count="2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rgb="FF000000"/>
      </patternFill>
    </fill>
    <fill>
      <patternFill patternType="solid">
        <fgColor theme="2"/>
        <bgColor indexed="64"/>
      </patternFill>
    </fill>
    <fill>
      <patternFill patternType="solid">
        <fgColor rgb="FF002060"/>
        <bgColor indexed="64"/>
      </patternFill>
    </fill>
    <fill>
      <patternFill patternType="solid">
        <fgColor rgb="FFFFFFFF"/>
        <bgColor rgb="FFFFFFCC"/>
      </patternFill>
    </fill>
    <fill>
      <patternFill patternType="solid">
        <fgColor rgb="FF002060"/>
        <bgColor rgb="FF00008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E699"/>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FFFFF"/>
        <bgColor rgb="FF000000"/>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BFBFB"/>
        <bgColor indexed="64"/>
      </patternFill>
    </fill>
    <fill>
      <patternFill patternType="solid">
        <fgColor rgb="FFFF6699"/>
        <bgColor indexed="64"/>
      </patternFill>
    </fill>
    <fill>
      <patternFill patternType="solid">
        <fgColor theme="0"/>
        <bgColor theme="0"/>
      </patternFill>
    </fill>
    <fill>
      <patternFill patternType="solid">
        <fgColor rgb="FF002060"/>
        <bgColor rgb="FF002060"/>
      </patternFill>
    </fill>
    <fill>
      <patternFill patternType="solid">
        <fgColor theme="9"/>
        <bgColor indexed="64"/>
      </patternFill>
    </fill>
    <fill>
      <patternFill patternType="solid">
        <fgColor theme="8" tint="0.39997558519241921"/>
        <bgColor indexed="64"/>
      </patternFill>
    </fill>
    <fill>
      <patternFill patternType="solid">
        <fgColor theme="4" tint="0.39997558519241921"/>
        <bgColor indexed="64"/>
      </patternFill>
    </fill>
  </fills>
  <borders count="1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top/>
      <bottom/>
      <diagonal/>
    </border>
    <border>
      <left style="thin">
        <color rgb="FF000000"/>
      </left>
      <right style="thin">
        <color indexed="64"/>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bottom/>
      <diagonal/>
    </border>
    <border>
      <left style="thin">
        <color rgb="FF002060"/>
      </left>
      <right style="thin">
        <color rgb="FF002060"/>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indexed="64"/>
      </top>
      <bottom/>
      <diagonal/>
    </border>
    <border>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right/>
      <top/>
      <bottom style="thin">
        <color rgb="FF000000"/>
      </bottom>
      <diagonal/>
    </border>
    <border>
      <left/>
      <right style="thin">
        <color rgb="FF002060"/>
      </right>
      <top style="thin">
        <color rgb="FF000000"/>
      </top>
      <bottom/>
      <diagonal/>
    </border>
    <border>
      <left/>
      <right style="thin">
        <color rgb="FF002060"/>
      </right>
      <top/>
      <bottom style="thin">
        <color rgb="FF000000"/>
      </bottom>
      <diagonal/>
    </border>
    <border>
      <left/>
      <right style="thin">
        <color rgb="FF000000"/>
      </right>
      <top style="thin">
        <color rgb="FF000000"/>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002060"/>
      </left>
      <right style="thin">
        <color rgb="FF002060"/>
      </right>
      <top/>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style="thin">
        <color rgb="FF002060"/>
      </left>
      <right/>
      <top/>
      <bottom style="thin">
        <color rgb="FF002060"/>
      </bottom>
      <diagonal/>
    </border>
    <border>
      <left/>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thin">
        <color rgb="FF000000"/>
      </bottom>
      <diagonal/>
    </border>
    <border>
      <left style="double">
        <color rgb="FF426E5C"/>
      </left>
      <right style="thin">
        <color rgb="FF426E5C"/>
      </right>
      <top/>
      <bottom/>
      <diagonal/>
    </border>
    <border>
      <left style="thin">
        <color rgb="FF426E5C"/>
      </left>
      <right style="thin">
        <color rgb="FF426E5C"/>
      </right>
      <top/>
      <bottom/>
      <diagonal/>
    </border>
    <border>
      <left style="thin">
        <color rgb="FF426E5C"/>
      </left>
      <right style="double">
        <color rgb="FF426E5C"/>
      </right>
      <top/>
      <bottom/>
      <diagonal/>
    </border>
    <border>
      <left style="double">
        <color rgb="FF426E5C"/>
      </left>
      <right/>
      <top/>
      <bottom/>
      <diagonal/>
    </border>
    <border>
      <left/>
      <right style="thin">
        <color rgb="FF426E5C"/>
      </right>
      <top/>
      <bottom style="thin">
        <color rgb="FF426E5C"/>
      </bottom>
      <diagonal/>
    </border>
    <border>
      <left style="thin">
        <color rgb="FF426E5C"/>
      </left>
      <right style="thin">
        <color rgb="FF426E5C"/>
      </right>
      <top/>
      <bottom style="thin">
        <color rgb="FF426E5C"/>
      </bottom>
      <diagonal/>
    </border>
    <border>
      <left style="thin">
        <color rgb="FF426E5C"/>
      </left>
      <right style="double">
        <color rgb="FF426E5C"/>
      </right>
      <top/>
      <bottom style="thin">
        <color rgb="FF426E5C"/>
      </bottom>
      <diagonal/>
    </border>
    <border>
      <left style="double">
        <color rgb="FF426E5C"/>
      </left>
      <right/>
      <top style="thin">
        <color rgb="FF426E5C"/>
      </top>
      <bottom style="thin">
        <color rgb="FF426E5C"/>
      </bottom>
      <diagonal/>
    </border>
    <border>
      <left/>
      <right/>
      <top style="thin">
        <color rgb="FF426E5C"/>
      </top>
      <bottom style="thin">
        <color rgb="FF426E5C"/>
      </bottom>
      <diagonal/>
    </border>
    <border>
      <left/>
      <right style="thin">
        <color rgb="FF426E5C"/>
      </right>
      <top style="thin">
        <color rgb="FF426E5C"/>
      </top>
      <bottom style="thin">
        <color rgb="FF426E5C"/>
      </bottom>
      <diagonal/>
    </border>
    <border>
      <left style="thin">
        <color rgb="FF426E5C"/>
      </left>
      <right style="thin">
        <color rgb="FF426E5C"/>
      </right>
      <top style="thin">
        <color rgb="FF426E5C"/>
      </top>
      <bottom style="thin">
        <color rgb="FF426E5C"/>
      </bottom>
      <diagonal/>
    </border>
    <border>
      <left style="double">
        <color rgb="FF426E5C"/>
      </left>
      <right/>
      <top style="thin">
        <color rgb="FF426E5C"/>
      </top>
      <bottom/>
      <diagonal/>
    </border>
    <border>
      <left/>
      <right/>
      <top style="thin">
        <color rgb="FF426E5C"/>
      </top>
      <bottom/>
      <diagonal/>
    </border>
    <border>
      <left style="thin">
        <color rgb="FF426E5C"/>
      </left>
      <right style="double">
        <color rgb="FF426E5C"/>
      </right>
      <top style="thin">
        <color rgb="FF426E5C"/>
      </top>
      <bottom style="thin">
        <color rgb="FF426E5C"/>
      </bottom>
      <diagonal/>
    </border>
    <border>
      <left/>
      <right style="thin">
        <color rgb="FF426E5C"/>
      </right>
      <top style="thin">
        <color rgb="FF426E5C"/>
      </top>
      <bottom/>
      <diagonal/>
    </border>
    <border>
      <left style="thin">
        <color rgb="FF426E5C"/>
      </left>
      <right style="thin">
        <color rgb="FF426E5C"/>
      </right>
      <top style="thin">
        <color rgb="FF426E5C"/>
      </top>
      <bottom/>
      <diagonal/>
    </border>
    <border>
      <left style="thin">
        <color rgb="FF426E5C"/>
      </left>
      <right style="double">
        <color rgb="FF426E5C"/>
      </right>
      <top style="thin">
        <color rgb="FF426E5C"/>
      </top>
      <bottom/>
      <diagonal/>
    </border>
    <border>
      <left style="thin">
        <color rgb="FF002060"/>
      </left>
      <right style="thin">
        <color rgb="FF002060"/>
      </right>
      <top style="thin">
        <color indexed="64"/>
      </top>
      <bottom/>
      <diagonal/>
    </border>
    <border>
      <left style="thin">
        <color rgb="FF002060"/>
      </left>
      <right style="thin">
        <color rgb="FF002060"/>
      </right>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19" fillId="0" borderId="0"/>
  </cellStyleXfs>
  <cellXfs count="1470">
    <xf numFmtId="0" fontId="0" fillId="0" borderId="0" xfId="0"/>
    <xf numFmtId="0" fontId="2" fillId="0" borderId="0" xfId="0" applyFont="1" applyAlignment="1">
      <alignment horizontal="left"/>
    </xf>
    <xf numFmtId="0" fontId="4" fillId="0" borderId="0" xfId="0" applyFont="1" applyAlignment="1">
      <alignment horizontal="left"/>
    </xf>
    <xf numFmtId="0" fontId="5" fillId="2" borderId="0" xfId="0" applyFont="1" applyFill="1" applyAlignment="1">
      <alignment vertical="top" wrapText="1"/>
    </xf>
    <xf numFmtId="0" fontId="5" fillId="3" borderId="2" xfId="0" applyFont="1" applyFill="1" applyBorder="1" applyAlignment="1">
      <alignment vertical="top" wrapText="1"/>
    </xf>
    <xf numFmtId="0" fontId="7" fillId="2" borderId="2" xfId="0" applyFont="1" applyFill="1" applyBorder="1" applyAlignment="1">
      <alignment vertical="top" wrapText="1"/>
    </xf>
    <xf numFmtId="0" fontId="8" fillId="4" borderId="2" xfId="0" applyFont="1" applyFill="1" applyBorder="1" applyAlignment="1">
      <alignment horizontal="left" vertical="center" wrapText="1"/>
    </xf>
    <xf numFmtId="0" fontId="6" fillId="2" borderId="2" xfId="0" applyFont="1" applyFill="1" applyBorder="1" applyAlignment="1">
      <alignment vertical="top" wrapText="1"/>
    </xf>
    <xf numFmtId="0" fontId="5" fillId="5" borderId="2" xfId="0" applyFont="1" applyFill="1" applyBorder="1" applyAlignment="1">
      <alignment vertical="top" wrapText="1"/>
    </xf>
    <xf numFmtId="0" fontId="9" fillId="6" borderId="2" xfId="0" applyFont="1" applyFill="1" applyBorder="1" applyAlignment="1">
      <alignment horizontal="center" vertical="center" wrapText="1"/>
    </xf>
    <xf numFmtId="0" fontId="9" fillId="6" borderId="2" xfId="0" applyFont="1" applyFill="1" applyBorder="1" applyAlignment="1">
      <alignment horizontal="center" vertical="center"/>
    </xf>
    <xf numFmtId="0" fontId="10" fillId="6" borderId="2" xfId="0" applyFont="1" applyFill="1" applyBorder="1" applyAlignment="1">
      <alignment horizontal="center" vertical="center"/>
    </xf>
    <xf numFmtId="44" fontId="9" fillId="6" borderId="2" xfId="1"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0" borderId="2" xfId="0" applyFont="1" applyBorder="1" applyAlignment="1">
      <alignment horizontal="left"/>
    </xf>
    <xf numFmtId="0" fontId="8"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44" fontId="2" fillId="0" borderId="2" xfId="1" applyFont="1" applyBorder="1" applyAlignment="1">
      <alignment vertical="center" wrapText="1"/>
    </xf>
    <xf numFmtId="0" fontId="11" fillId="2" borderId="11" xfId="0" applyFont="1" applyFill="1" applyBorder="1" applyAlignment="1">
      <alignment vertical="center" wrapText="1"/>
    </xf>
    <xf numFmtId="0" fontId="11"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1" fillId="2" borderId="13" xfId="0" applyFont="1" applyFill="1" applyBorder="1" applyAlignment="1">
      <alignment vertical="center" wrapText="1"/>
    </xf>
    <xf numFmtId="0" fontId="11" fillId="2" borderId="13" xfId="0" applyFont="1" applyFill="1" applyBorder="1" applyAlignment="1">
      <alignment horizontal="center" vertical="center" wrapText="1"/>
    </xf>
    <xf numFmtId="0" fontId="2" fillId="0" borderId="3" xfId="0" applyFont="1" applyBorder="1" applyAlignment="1">
      <alignment vertical="center" wrapText="1"/>
    </xf>
    <xf numFmtId="44" fontId="2" fillId="0" borderId="3" xfId="1" applyFont="1" applyBorder="1" applyAlignment="1">
      <alignment vertical="center" wrapText="1"/>
    </xf>
    <xf numFmtId="0" fontId="2" fillId="0" borderId="8" xfId="0" applyFont="1" applyBorder="1" applyAlignment="1">
      <alignment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44" fontId="2" fillId="0" borderId="8" xfId="1" applyFont="1" applyBorder="1" applyAlignment="1">
      <alignment horizontal="center"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8" xfId="0" applyFont="1" applyBorder="1" applyAlignment="1">
      <alignment horizontal="left" vertical="center" wrapText="1"/>
    </xf>
    <xf numFmtId="0" fontId="2" fillId="0" borderId="5" xfId="0" applyFont="1" applyBorder="1" applyAlignment="1">
      <alignment vertical="center" wrapText="1"/>
    </xf>
    <xf numFmtId="44" fontId="2" fillId="0" borderId="19" xfId="1" applyFont="1" applyBorder="1" applyAlignment="1">
      <alignment vertical="center" wrapText="1"/>
    </xf>
    <xf numFmtId="0" fontId="2" fillId="0" borderId="14" xfId="0" applyFont="1" applyBorder="1" applyAlignment="1">
      <alignment horizontal="left" vertical="center" wrapText="1"/>
    </xf>
    <xf numFmtId="44" fontId="2" fillId="0" borderId="21" xfId="1" applyFont="1" applyBorder="1" applyAlignment="1">
      <alignment vertical="center" wrapText="1"/>
    </xf>
    <xf numFmtId="0" fontId="2" fillId="0" borderId="10" xfId="0" applyFont="1" applyBorder="1" applyAlignment="1">
      <alignment vertical="center" wrapText="1"/>
    </xf>
    <xf numFmtId="44" fontId="2" fillId="0" borderId="24" xfId="1" applyFont="1" applyBorder="1" applyAlignment="1">
      <alignment vertical="center" wrapText="1"/>
    </xf>
    <xf numFmtId="0" fontId="2" fillId="0" borderId="24" xfId="0" applyFont="1" applyBorder="1" applyAlignment="1">
      <alignment vertical="center" wrapText="1"/>
    </xf>
    <xf numFmtId="0" fontId="11" fillId="7" borderId="21" xfId="0" applyFont="1" applyFill="1" applyBorder="1" applyAlignment="1">
      <alignment vertical="center" wrapText="1"/>
    </xf>
    <xf numFmtId="0" fontId="11" fillId="7"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2" borderId="8" xfId="0" applyFont="1" applyFill="1" applyBorder="1" applyAlignment="1">
      <alignment vertical="center" wrapText="1"/>
    </xf>
    <xf numFmtId="44" fontId="2" fillId="7" borderId="8" xfId="1" applyFont="1" applyFill="1" applyBorder="1" applyAlignment="1">
      <alignment vertical="center" wrapText="1"/>
    </xf>
    <xf numFmtId="0" fontId="11" fillId="7" borderId="10" xfId="0" applyFont="1" applyFill="1" applyBorder="1" applyAlignment="1">
      <alignment horizontal="center" vertical="center" wrapText="1"/>
    </xf>
    <xf numFmtId="0" fontId="11" fillId="7" borderId="28" xfId="0" applyFont="1" applyFill="1" applyBorder="1" applyAlignment="1">
      <alignment vertical="center" wrapText="1"/>
    </xf>
    <xf numFmtId="0" fontId="6" fillId="7" borderId="12" xfId="0" applyFont="1" applyFill="1" applyBorder="1" applyAlignment="1">
      <alignment horizontal="left" vertical="center" wrapText="1"/>
    </xf>
    <xf numFmtId="0" fontId="6" fillId="7" borderId="8" xfId="0" applyFont="1" applyFill="1" applyBorder="1" applyAlignment="1">
      <alignment vertical="center" wrapText="1"/>
    </xf>
    <xf numFmtId="0" fontId="6" fillId="7" borderId="12" xfId="0" applyFont="1" applyFill="1" applyBorder="1" applyAlignment="1">
      <alignment horizontal="center" vertical="center" wrapText="1"/>
    </xf>
    <xf numFmtId="0" fontId="2" fillId="7" borderId="8" xfId="0" applyFont="1" applyFill="1" applyBorder="1" applyAlignment="1">
      <alignment horizontal="left" vertical="center" wrapText="1"/>
    </xf>
    <xf numFmtId="0" fontId="11" fillId="7" borderId="8" xfId="0" applyFont="1" applyFill="1" applyBorder="1" applyAlignment="1">
      <alignment vertical="center" wrapText="1"/>
    </xf>
    <xf numFmtId="0" fontId="2" fillId="7" borderId="8" xfId="0" applyFont="1" applyFill="1" applyBorder="1" applyAlignment="1">
      <alignment horizontal="center" vertical="center" wrapText="1"/>
    </xf>
    <xf numFmtId="0" fontId="2" fillId="7" borderId="8" xfId="0" applyFont="1" applyFill="1" applyBorder="1" applyAlignment="1">
      <alignment vertical="center" wrapText="1"/>
    </xf>
    <xf numFmtId="0" fontId="11" fillId="7" borderId="32" xfId="0" applyFont="1" applyFill="1" applyBorder="1" applyAlignment="1">
      <alignment vertical="center" wrapText="1"/>
    </xf>
    <xf numFmtId="0" fontId="11" fillId="7" borderId="32" xfId="0" applyFont="1" applyFill="1" applyBorder="1" applyAlignment="1">
      <alignment horizontal="center" vertical="center" wrapText="1"/>
    </xf>
    <xf numFmtId="0" fontId="2" fillId="7" borderId="32" xfId="0" applyFont="1" applyFill="1" applyBorder="1" applyAlignment="1">
      <alignment horizontal="center" vertical="center" wrapText="1"/>
    </xf>
    <xf numFmtId="44" fontId="2" fillId="7" borderId="32" xfId="1" applyFont="1" applyFill="1" applyBorder="1" applyAlignment="1">
      <alignment vertical="center" wrapText="1"/>
    </xf>
    <xf numFmtId="0" fontId="2" fillId="0" borderId="0" xfId="0" applyFont="1"/>
    <xf numFmtId="0" fontId="8" fillId="0" borderId="0" xfId="0" applyFont="1"/>
    <xf numFmtId="44" fontId="9" fillId="8" borderId="0" xfId="1" applyFont="1" applyFill="1"/>
    <xf numFmtId="0" fontId="12" fillId="0" borderId="0" xfId="0" applyFont="1"/>
    <xf numFmtId="0" fontId="13" fillId="0" borderId="0" xfId="0" applyFont="1"/>
    <xf numFmtId="0" fontId="12" fillId="0" borderId="0" xfId="0" applyFont="1" applyAlignment="1">
      <alignment horizontal="left"/>
    </xf>
    <xf numFmtId="44" fontId="13" fillId="0" borderId="0" xfId="1" applyFont="1"/>
    <xf numFmtId="44" fontId="12" fillId="0" borderId="0" xfId="1" applyFont="1"/>
    <xf numFmtId="0" fontId="14" fillId="0" borderId="0" xfId="0" applyFont="1" applyAlignment="1">
      <alignment horizontal="left"/>
    </xf>
    <xf numFmtId="0" fontId="4" fillId="0" borderId="0" xfId="0" applyFont="1"/>
    <xf numFmtId="44" fontId="4" fillId="0" borderId="0" xfId="1" applyFont="1" applyAlignment="1">
      <alignment horizontal="left"/>
    </xf>
    <xf numFmtId="0" fontId="21" fillId="9" borderId="0" xfId="0" applyFont="1" applyFill="1"/>
    <xf numFmtId="0" fontId="21" fillId="0" borderId="0" xfId="0" applyFont="1"/>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44" fontId="25" fillId="10" borderId="2" xfId="1" applyFont="1" applyFill="1" applyBorder="1" applyAlignment="1" applyProtection="1">
      <alignment horizontal="center" vertical="center" wrapText="1"/>
    </xf>
    <xf numFmtId="0" fontId="2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8" fillId="0" borderId="2" xfId="0" applyFont="1" applyBorder="1" applyAlignment="1">
      <alignment horizontal="center" vertical="center"/>
    </xf>
    <xf numFmtId="44" fontId="28" fillId="0" borderId="2" xfId="1" applyFont="1" applyBorder="1" applyAlignment="1" applyProtection="1">
      <alignment horizontal="center" vertical="center"/>
    </xf>
    <xf numFmtId="0" fontId="29" fillId="9" borderId="0" xfId="0" applyFont="1" applyFill="1"/>
    <xf numFmtId="0" fontId="29" fillId="9" borderId="0" xfId="0" applyFont="1" applyFill="1" applyAlignment="1">
      <alignment horizontal="center"/>
    </xf>
    <xf numFmtId="0" fontId="29" fillId="0" borderId="0" xfId="0" applyFont="1"/>
    <xf numFmtId="44" fontId="30" fillId="10" borderId="2" xfId="1" applyFont="1" applyFill="1" applyBorder="1" applyAlignment="1" applyProtection="1">
      <alignment vertical="center"/>
    </xf>
    <xf numFmtId="44" fontId="29" fillId="9" borderId="0" xfId="1" applyFont="1" applyFill="1" applyBorder="1" applyProtection="1"/>
    <xf numFmtId="0" fontId="29" fillId="0" borderId="0" xfId="0" applyFont="1" applyAlignment="1">
      <alignment horizontal="center"/>
    </xf>
    <xf numFmtId="44" fontId="29" fillId="0" borderId="0" xfId="1" applyFont="1" applyBorder="1" applyProtection="1"/>
    <xf numFmtId="0" fontId="21" fillId="0" borderId="0" xfId="0" applyFont="1" applyAlignment="1">
      <alignment horizontal="center"/>
    </xf>
    <xf numFmtId="44" fontId="21" fillId="0" borderId="0" xfId="1" applyFont="1" applyBorder="1" applyProtection="1"/>
    <xf numFmtId="0" fontId="37" fillId="6" borderId="2" xfId="0" applyFont="1" applyFill="1" applyBorder="1" applyAlignment="1">
      <alignment horizontal="center" vertical="center" wrapText="1"/>
    </xf>
    <xf numFmtId="165" fontId="9" fillId="6" borderId="2" xfId="0" applyNumberFormat="1" applyFont="1" applyFill="1" applyBorder="1" applyAlignment="1">
      <alignment horizontal="center" vertical="center" wrapText="1"/>
    </xf>
    <xf numFmtId="0" fontId="4" fillId="11" borderId="3"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36" fillId="11" borderId="2" xfId="0" applyFont="1" applyFill="1" applyBorder="1" applyAlignment="1">
      <alignment horizontal="left" vertical="center" wrapText="1"/>
    </xf>
    <xf numFmtId="44" fontId="4" fillId="11" borderId="2" xfId="1" applyFont="1" applyFill="1" applyBorder="1" applyAlignment="1">
      <alignment vertical="center"/>
    </xf>
    <xf numFmtId="0" fontId="4" fillId="11" borderId="2" xfId="0" applyFont="1" applyFill="1" applyBorder="1" applyAlignment="1">
      <alignment horizontal="right" vertical="center"/>
    </xf>
    <xf numFmtId="0" fontId="4" fillId="11" borderId="2" xfId="0" applyFont="1" applyFill="1" applyBorder="1" applyAlignment="1">
      <alignment horizontal="left" vertical="center"/>
    </xf>
    <xf numFmtId="0" fontId="4" fillId="11" borderId="2" xfId="0" applyFont="1" applyFill="1" applyBorder="1" applyAlignment="1">
      <alignment horizontal="right" vertical="center" wrapText="1"/>
    </xf>
    <xf numFmtId="0" fontId="4" fillId="12" borderId="2" xfId="0" applyFont="1" applyFill="1" applyBorder="1" applyAlignment="1">
      <alignment horizontal="left" vertical="center" wrapText="1"/>
    </xf>
    <xf numFmtId="0" fontId="4" fillId="12" borderId="2" xfId="0" applyFont="1" applyFill="1" applyBorder="1" applyAlignment="1">
      <alignment horizontal="right" vertical="center"/>
    </xf>
    <xf numFmtId="44" fontId="4" fillId="12" borderId="2" xfId="1" applyFont="1" applyFill="1" applyBorder="1" applyAlignment="1">
      <alignment vertical="center"/>
    </xf>
    <xf numFmtId="44" fontId="4" fillId="11" borderId="2" xfId="1" applyFont="1" applyFill="1" applyBorder="1" applyAlignment="1">
      <alignment horizontal="left" vertical="center"/>
    </xf>
    <xf numFmtId="3" fontId="4" fillId="11" borderId="2" xfId="0" applyNumberFormat="1" applyFont="1" applyFill="1" applyBorder="1" applyAlignment="1">
      <alignment horizontal="right" vertical="center"/>
    </xf>
    <xf numFmtId="0" fontId="4" fillId="14" borderId="2" xfId="0" applyFont="1" applyFill="1" applyBorder="1" applyAlignment="1">
      <alignment horizontal="left" vertical="center" wrapText="1"/>
    </xf>
    <xf numFmtId="44" fontId="4" fillId="14" borderId="2" xfId="1" applyFont="1" applyFill="1" applyBorder="1" applyAlignment="1">
      <alignment horizontal="left" vertical="center"/>
    </xf>
    <xf numFmtId="0" fontId="4" fillId="14" borderId="2" xfId="0" applyFont="1" applyFill="1" applyBorder="1" applyAlignment="1">
      <alignment horizontal="right" vertical="center"/>
    </xf>
    <xf numFmtId="0" fontId="4" fillId="14" borderId="0" xfId="0" applyFont="1" applyFill="1" applyAlignment="1">
      <alignment horizontal="left" vertical="center" wrapText="1"/>
    </xf>
    <xf numFmtId="0" fontId="4" fillId="14" borderId="33" xfId="0" applyFont="1" applyFill="1" applyBorder="1" applyAlignment="1">
      <alignment horizontal="left" vertical="center" wrapText="1"/>
    </xf>
    <xf numFmtId="3" fontId="4" fillId="14" borderId="11" xfId="0" applyNumberFormat="1" applyFont="1" applyFill="1" applyBorder="1" applyAlignment="1">
      <alignment horizontal="right" vertical="center"/>
    </xf>
    <xf numFmtId="0" fontId="4" fillId="14" borderId="2" xfId="0" applyFont="1" applyFill="1" applyBorder="1" applyAlignment="1">
      <alignment horizontal="left" vertical="center"/>
    </xf>
    <xf numFmtId="0" fontId="4" fillId="14" borderId="11" xfId="0" applyFont="1" applyFill="1" applyBorder="1" applyAlignment="1">
      <alignment horizontal="right" vertical="center"/>
    </xf>
    <xf numFmtId="0" fontId="4" fillId="11" borderId="33" xfId="0" applyFont="1" applyFill="1" applyBorder="1" applyAlignment="1">
      <alignment horizontal="left" vertical="center" wrapText="1"/>
    </xf>
    <xf numFmtId="3" fontId="4" fillId="11" borderId="11" xfId="0" applyNumberFormat="1" applyFont="1" applyFill="1" applyBorder="1" applyAlignment="1">
      <alignment horizontal="right" vertical="center"/>
    </xf>
    <xf numFmtId="0" fontId="4" fillId="11" borderId="11" xfId="0" applyFont="1" applyFill="1" applyBorder="1" applyAlignment="1">
      <alignment horizontal="right" vertical="center"/>
    </xf>
    <xf numFmtId="0" fontId="4" fillId="11" borderId="11" xfId="0" applyFont="1" applyFill="1" applyBorder="1" applyAlignment="1">
      <alignment horizontal="right" vertical="center" wrapText="1"/>
    </xf>
    <xf numFmtId="0" fontId="4" fillId="11" borderId="2" xfId="0" applyFont="1" applyFill="1" applyBorder="1" applyAlignment="1">
      <alignment vertical="center" wrapText="1"/>
    </xf>
    <xf numFmtId="44" fontId="4" fillId="11" borderId="2" xfId="1" applyFont="1" applyFill="1" applyBorder="1" applyAlignment="1">
      <alignment vertical="center" wrapText="1"/>
    </xf>
    <xf numFmtId="0" fontId="12" fillId="2" borderId="0" xfId="0" applyFont="1" applyFill="1"/>
    <xf numFmtId="0" fontId="12" fillId="2" borderId="0" xfId="0" applyFont="1" applyFill="1" applyAlignment="1">
      <alignment wrapText="1"/>
    </xf>
    <xf numFmtId="0" fontId="12" fillId="2" borderId="2" xfId="0" applyFont="1" applyFill="1" applyBorder="1"/>
    <xf numFmtId="0" fontId="12" fillId="2" borderId="0" xfId="0" applyFont="1" applyFill="1" applyAlignment="1">
      <alignment horizontal="right"/>
    </xf>
    <xf numFmtId="165" fontId="37" fillId="8" borderId="0" xfId="0" applyNumberFormat="1" applyFont="1" applyFill="1" applyAlignment="1">
      <alignment horizontal="center" vertical="center"/>
    </xf>
    <xf numFmtId="0" fontId="12" fillId="0" borderId="0" xfId="0" applyFont="1" applyAlignment="1">
      <alignment wrapText="1"/>
    </xf>
    <xf numFmtId="0" fontId="12" fillId="0" borderId="0" xfId="0" applyFont="1" applyAlignment="1">
      <alignment horizontal="right"/>
    </xf>
    <xf numFmtId="165" fontId="12" fillId="0" borderId="0" xfId="0" applyNumberFormat="1" applyFont="1" applyAlignment="1">
      <alignment vertical="center"/>
    </xf>
    <xf numFmtId="0" fontId="2" fillId="0" borderId="0" xfId="0" applyFont="1" applyAlignment="1">
      <alignment wrapText="1"/>
    </xf>
    <xf numFmtId="0" fontId="2" fillId="0" borderId="0" xfId="0" applyFont="1" applyAlignment="1">
      <alignment horizontal="right"/>
    </xf>
    <xf numFmtId="165" fontId="2" fillId="0" borderId="0" xfId="0" applyNumberFormat="1" applyFont="1" applyAlignment="1">
      <alignment vertical="center"/>
    </xf>
    <xf numFmtId="0" fontId="4" fillId="11" borderId="33" xfId="0" applyFont="1" applyFill="1" applyBorder="1" applyAlignment="1">
      <alignment horizontal="center" vertical="center"/>
    </xf>
    <xf numFmtId="0" fontId="4" fillId="11" borderId="34" xfId="0" applyFont="1" applyFill="1" applyBorder="1" applyAlignment="1">
      <alignment horizontal="center" vertical="center"/>
    </xf>
    <xf numFmtId="0" fontId="4" fillId="11" borderId="11" xfId="0" applyFont="1" applyFill="1" applyBorder="1" applyAlignment="1">
      <alignment horizontal="center" vertical="center"/>
    </xf>
    <xf numFmtId="0" fontId="36" fillId="11" borderId="0" xfId="0" applyFont="1" applyFill="1" applyAlignment="1">
      <alignment vertical="center" wrapText="1"/>
    </xf>
    <xf numFmtId="0" fontId="4" fillId="11" borderId="33" xfId="0" applyFont="1" applyFill="1" applyBorder="1" applyAlignment="1">
      <alignment vertical="center"/>
    </xf>
    <xf numFmtId="0" fontId="4" fillId="11" borderId="34" xfId="0" applyFont="1" applyFill="1" applyBorder="1" applyAlignment="1">
      <alignment vertical="center"/>
    </xf>
    <xf numFmtId="0" fontId="4" fillId="11" borderId="11" xfId="0" applyFont="1" applyFill="1" applyBorder="1" applyAlignment="1">
      <alignment vertical="center"/>
    </xf>
    <xf numFmtId="0" fontId="36" fillId="13" borderId="2" xfId="0" applyFont="1" applyFill="1" applyBorder="1" applyAlignment="1">
      <alignment vertical="center" wrapText="1"/>
    </xf>
    <xf numFmtId="0" fontId="4" fillId="12" borderId="2" xfId="0" applyFont="1" applyFill="1" applyBorder="1" applyAlignment="1">
      <alignment vertical="center" wrapText="1"/>
    </xf>
    <xf numFmtId="0" fontId="4" fillId="12" borderId="2" xfId="0" applyFont="1" applyFill="1" applyBorder="1" applyAlignment="1">
      <alignment vertical="center"/>
    </xf>
    <xf numFmtId="0" fontId="36" fillId="13" borderId="5" xfId="0" applyFont="1" applyFill="1" applyBorder="1" applyAlignment="1">
      <alignment vertical="center" wrapText="1"/>
    </xf>
    <xf numFmtId="0" fontId="36" fillId="13" borderId="5" xfId="0" applyFont="1" applyFill="1" applyBorder="1" applyAlignment="1">
      <alignment vertical="center"/>
    </xf>
    <xf numFmtId="0" fontId="4" fillId="11" borderId="2" xfId="0" applyFont="1" applyFill="1" applyBorder="1" applyAlignment="1">
      <alignment horizontal="center" vertical="center"/>
    </xf>
    <xf numFmtId="0" fontId="39" fillId="15" borderId="11" xfId="0" applyFont="1" applyFill="1" applyBorder="1" applyAlignment="1">
      <alignment vertical="center" wrapText="1"/>
    </xf>
    <xf numFmtId="0" fontId="4" fillId="14" borderId="2" xfId="0" applyFont="1" applyFill="1" applyBorder="1" applyAlignment="1">
      <alignment vertical="center" wrapText="1"/>
    </xf>
    <xf numFmtId="0" fontId="4" fillId="14" borderId="2" xfId="0" applyFont="1" applyFill="1" applyBorder="1" applyAlignment="1">
      <alignment vertical="center"/>
    </xf>
    <xf numFmtId="44" fontId="4" fillId="14" borderId="2" xfId="1" applyFont="1" applyFill="1" applyBorder="1" applyAlignment="1">
      <alignment vertical="center"/>
    </xf>
    <xf numFmtId="0" fontId="36" fillId="15" borderId="35" xfId="0" applyFont="1" applyFill="1" applyBorder="1" applyAlignment="1">
      <alignment vertical="center" wrapText="1"/>
    </xf>
    <xf numFmtId="0" fontId="36" fillId="11" borderId="2" xfId="0" applyFont="1" applyFill="1" applyBorder="1" applyAlignment="1">
      <alignment vertical="center"/>
    </xf>
    <xf numFmtId="0" fontId="4" fillId="11" borderId="2" xfId="0" applyFont="1" applyFill="1" applyBorder="1" applyAlignment="1">
      <alignment vertical="center"/>
    </xf>
    <xf numFmtId="0" fontId="41" fillId="0" borderId="0" xfId="0" applyFont="1" applyAlignment="1">
      <alignment wrapText="1"/>
    </xf>
    <xf numFmtId="166" fontId="41" fillId="0" borderId="0" xfId="0" applyNumberFormat="1" applyFont="1" applyAlignment="1">
      <alignment wrapText="1"/>
    </xf>
    <xf numFmtId="0" fontId="45" fillId="6" borderId="35" xfId="0" applyFont="1" applyFill="1" applyBorder="1" applyAlignment="1">
      <alignment wrapText="1"/>
    </xf>
    <xf numFmtId="166" fontId="45" fillId="6" borderId="13" xfId="0" applyNumberFormat="1" applyFont="1" applyFill="1" applyBorder="1" applyAlignment="1">
      <alignment wrapText="1"/>
    </xf>
    <xf numFmtId="0" fontId="45" fillId="6" borderId="35" xfId="0" applyFont="1" applyFill="1" applyBorder="1" applyAlignment="1">
      <alignment horizontal="center" wrapText="1"/>
    </xf>
    <xf numFmtId="0" fontId="47" fillId="0" borderId="8" xfId="0" applyFont="1" applyBorder="1" applyAlignment="1">
      <alignment vertical="center" wrapText="1"/>
    </xf>
    <xf numFmtId="0" fontId="47" fillId="0" borderId="35" xfId="0" applyFont="1" applyBorder="1" applyAlignment="1">
      <alignment vertical="center" wrapText="1"/>
    </xf>
    <xf numFmtId="166" fontId="6" fillId="0" borderId="8" xfId="0" applyNumberFormat="1" applyFont="1" applyBorder="1" applyAlignment="1">
      <alignment wrapText="1"/>
    </xf>
    <xf numFmtId="0" fontId="47" fillId="0" borderId="35" xfId="0" applyFont="1" applyBorder="1" applyAlignment="1">
      <alignment wrapText="1"/>
    </xf>
    <xf numFmtId="0" fontId="47" fillId="2" borderId="35" xfId="0" applyFont="1" applyFill="1" applyBorder="1" applyAlignment="1">
      <alignment wrapText="1"/>
    </xf>
    <xf numFmtId="166" fontId="6" fillId="0" borderId="12" xfId="0" applyNumberFormat="1" applyFont="1" applyBorder="1" applyAlignment="1">
      <alignment wrapText="1"/>
    </xf>
    <xf numFmtId="0" fontId="41" fillId="0" borderId="35" xfId="0" applyFont="1" applyBorder="1" applyAlignment="1">
      <alignment wrapText="1"/>
    </xf>
    <xf numFmtId="0" fontId="41" fillId="17" borderId="35" xfId="0" applyFont="1" applyFill="1" applyBorder="1" applyAlignment="1">
      <alignment wrapText="1"/>
    </xf>
    <xf numFmtId="166" fontId="41" fillId="0" borderId="35" xfId="0" applyNumberFormat="1" applyFont="1" applyBorder="1" applyAlignment="1">
      <alignment wrapText="1"/>
    </xf>
    <xf numFmtId="166" fontId="0" fillId="0" borderId="2" xfId="0" applyNumberFormat="1" applyBorder="1"/>
    <xf numFmtId="0" fontId="47" fillId="0" borderId="21" xfId="0" applyFont="1" applyBorder="1" applyAlignment="1">
      <alignment horizontal="left" vertical="center" wrapText="1"/>
    </xf>
    <xf numFmtId="0" fontId="47" fillId="16" borderId="44" xfId="0" applyFont="1" applyFill="1" applyBorder="1" applyAlignment="1">
      <alignment wrapText="1"/>
    </xf>
    <xf numFmtId="0" fontId="47" fillId="16" borderId="45" xfId="0" applyFont="1" applyFill="1" applyBorder="1"/>
    <xf numFmtId="0" fontId="47" fillId="0" borderId="44" xfId="0" applyFont="1" applyBorder="1" applyAlignment="1">
      <alignment wrapText="1"/>
    </xf>
    <xf numFmtId="0" fontId="47" fillId="0" borderId="45" xfId="0" applyFont="1" applyBorder="1"/>
    <xf numFmtId="166" fontId="47" fillId="0" borderId="45" xfId="0" applyNumberFormat="1" applyFont="1" applyBorder="1"/>
    <xf numFmtId="0" fontId="47" fillId="0" borderId="46" xfId="0" applyFont="1" applyBorder="1" applyAlignment="1">
      <alignment wrapText="1"/>
    </xf>
    <xf numFmtId="166" fontId="47" fillId="0" borderId="47" xfId="0" applyNumberFormat="1" applyFont="1" applyBorder="1"/>
    <xf numFmtId="0" fontId="49" fillId="0" borderId="21" xfId="0" applyFont="1" applyBorder="1" applyAlignment="1">
      <alignment horizontal="left" vertical="center" wrapText="1"/>
    </xf>
    <xf numFmtId="0" fontId="47" fillId="0" borderId="21" xfId="0" applyFont="1" applyBorder="1" applyAlignment="1">
      <alignment wrapText="1"/>
    </xf>
    <xf numFmtId="0" fontId="47" fillId="0" borderId="44" xfId="0" applyFont="1" applyBorder="1"/>
    <xf numFmtId="0" fontId="47" fillId="0" borderId="48" xfId="0" applyFont="1" applyBorder="1" applyAlignment="1">
      <alignment wrapText="1"/>
    </xf>
    <xf numFmtId="0" fontId="47" fillId="0" borderId="49" xfId="0" applyFont="1" applyBorder="1"/>
    <xf numFmtId="0" fontId="47" fillId="0" borderId="48" xfId="0" applyFont="1" applyBorder="1" applyAlignment="1">
      <alignment vertical="center" wrapText="1"/>
    </xf>
    <xf numFmtId="0" fontId="47" fillId="0" borderId="35" xfId="0" applyFont="1" applyBorder="1" applyAlignment="1">
      <alignment horizontal="center" vertical="center" wrapText="1"/>
    </xf>
    <xf numFmtId="0" fontId="49" fillId="0" borderId="49" xfId="0" applyFont="1" applyBorder="1"/>
    <xf numFmtId="0" fontId="47" fillId="0" borderId="2" xfId="0" applyFont="1" applyBorder="1" applyAlignment="1">
      <alignment vertical="center" wrapText="1"/>
    </xf>
    <xf numFmtId="0" fontId="47" fillId="0" borderId="0" xfId="0" applyFont="1" applyAlignment="1">
      <alignment wrapText="1"/>
    </xf>
    <xf numFmtId="0" fontId="47" fillId="0" borderId="17" xfId="0" applyFont="1" applyBorder="1" applyAlignment="1">
      <alignment wrapText="1"/>
    </xf>
    <xf numFmtId="0" fontId="47" fillId="0" borderId="0" xfId="0" applyFont="1" applyAlignment="1">
      <alignment horizontal="left" vertical="center" wrapText="1"/>
    </xf>
    <xf numFmtId="0" fontId="47" fillId="0" borderId="0" xfId="0" applyFont="1" applyAlignment="1">
      <alignment vertical="center" wrapText="1"/>
    </xf>
    <xf numFmtId="0" fontId="49" fillId="0" borderId="0" xfId="0" applyFont="1"/>
    <xf numFmtId="0" fontId="47" fillId="0" borderId="2" xfId="0" applyFont="1" applyBorder="1" applyAlignment="1">
      <alignment wrapText="1"/>
    </xf>
    <xf numFmtId="0" fontId="50" fillId="0" borderId="2" xfId="0" applyFont="1" applyBorder="1" applyAlignment="1">
      <alignment vertical="center"/>
    </xf>
    <xf numFmtId="0" fontId="47" fillId="0" borderId="2" xfId="0" applyFont="1" applyBorder="1" applyAlignment="1">
      <alignment horizontal="left" vertical="center" wrapText="1"/>
    </xf>
    <xf numFmtId="0" fontId="47" fillId="0" borderId="2" xfId="0" applyFont="1" applyBorder="1" applyAlignment="1">
      <alignment horizontal="center" vertical="center" wrapText="1"/>
    </xf>
    <xf numFmtId="0" fontId="47" fillId="0" borderId="18" xfId="0" applyFont="1" applyBorder="1" applyAlignment="1">
      <alignment vertical="center" wrapText="1"/>
    </xf>
    <xf numFmtId="0" fontId="47" fillId="0" borderId="12" xfId="0" applyFont="1" applyBorder="1" applyAlignment="1">
      <alignment wrapText="1"/>
    </xf>
    <xf numFmtId="0" fontId="47" fillId="0" borderId="0" xfId="0" applyFont="1" applyAlignment="1">
      <alignment horizontal="center" vertical="center" wrapText="1"/>
    </xf>
    <xf numFmtId="0" fontId="47" fillId="0" borderId="17" xfId="0" applyFont="1" applyBorder="1" applyAlignment="1">
      <alignment horizontal="left" vertical="center" wrapText="1"/>
    </xf>
    <xf numFmtId="0" fontId="47" fillId="0" borderId="14" xfId="0" applyFont="1" applyBorder="1" applyAlignment="1">
      <alignment vertical="center" wrapText="1"/>
    </xf>
    <xf numFmtId="0" fontId="47" fillId="0" borderId="50" xfId="0" applyFont="1" applyBorder="1" applyAlignment="1">
      <alignment wrapText="1"/>
    </xf>
    <xf numFmtId="0" fontId="47" fillId="0" borderId="8" xfId="0" applyFont="1" applyBorder="1" applyAlignment="1">
      <alignment wrapText="1"/>
    </xf>
    <xf numFmtId="0" fontId="50" fillId="0" borderId="0" xfId="0" applyFont="1" applyAlignment="1">
      <alignment vertical="center"/>
    </xf>
    <xf numFmtId="0" fontId="47" fillId="0" borderId="8" xfId="0" applyFont="1" applyBorder="1" applyAlignment="1">
      <alignment horizontal="left" vertical="center" wrapText="1"/>
    </xf>
    <xf numFmtId="0" fontId="50" fillId="0" borderId="8" xfId="0" applyFont="1" applyBorder="1"/>
    <xf numFmtId="0" fontId="41" fillId="0" borderId="8" xfId="0" applyFont="1" applyBorder="1" applyAlignment="1">
      <alignment wrapText="1"/>
    </xf>
    <xf numFmtId="166" fontId="41" fillId="0" borderId="8" xfId="0" applyNumberFormat="1" applyFont="1" applyBorder="1" applyAlignment="1">
      <alignment wrapText="1"/>
    </xf>
    <xf numFmtId="0" fontId="50" fillId="0" borderId="12" xfId="0" applyFont="1" applyBorder="1"/>
    <xf numFmtId="0" fontId="50" fillId="0" borderId="12" xfId="0" applyFont="1" applyBorder="1" applyAlignment="1">
      <alignment wrapText="1"/>
    </xf>
    <xf numFmtId="0" fontId="0" fillId="0" borderId="8" xfId="0" applyBorder="1"/>
    <xf numFmtId="166" fontId="0" fillId="0" borderId="8" xfId="0" applyNumberFormat="1" applyBorder="1"/>
    <xf numFmtId="0" fontId="50" fillId="0" borderId="0" xfId="0" applyFont="1"/>
    <xf numFmtId="0" fontId="0" fillId="17" borderId="8" xfId="0" applyFill="1" applyBorder="1"/>
    <xf numFmtId="0" fontId="47" fillId="16" borderId="46" xfId="0" applyFont="1" applyFill="1" applyBorder="1" applyAlignment="1">
      <alignment wrapText="1"/>
    </xf>
    <xf numFmtId="0" fontId="47" fillId="0" borderId="57" xfId="0" applyFont="1" applyBorder="1" applyAlignment="1">
      <alignment horizontal="center" vertical="center" wrapText="1"/>
    </xf>
    <xf numFmtId="0" fontId="47" fillId="16" borderId="8" xfId="0" applyFont="1" applyFill="1" applyBorder="1" applyAlignment="1">
      <alignment vertical="center" wrapText="1"/>
    </xf>
    <xf numFmtId="0" fontId="50" fillId="0" borderId="21" xfId="0" applyFont="1" applyBorder="1" applyAlignment="1">
      <alignment horizontal="center" vertical="center"/>
    </xf>
    <xf numFmtId="0" fontId="47" fillId="16" borderId="12" xfId="0" applyFont="1" applyFill="1" applyBorder="1" applyAlignment="1">
      <alignment vertical="center" wrapText="1"/>
    </xf>
    <xf numFmtId="0" fontId="50" fillId="0" borderId="8" xfId="0" applyFont="1" applyBorder="1" applyAlignment="1">
      <alignment horizontal="center" vertical="center"/>
    </xf>
    <xf numFmtId="0" fontId="47" fillId="0" borderId="18" xfId="0" applyFont="1" applyBorder="1" applyAlignment="1">
      <alignment horizontal="center" vertical="center" wrapText="1"/>
    </xf>
    <xf numFmtId="0" fontId="50" fillId="0" borderId="12" xfId="0" applyFont="1" applyBorder="1" applyAlignment="1">
      <alignment vertical="center"/>
    </xf>
    <xf numFmtId="3" fontId="50" fillId="0" borderId="8" xfId="0" applyNumberFormat="1" applyFont="1" applyBorder="1" applyAlignment="1">
      <alignment horizontal="center" vertical="center"/>
    </xf>
    <xf numFmtId="0" fontId="50" fillId="0" borderId="8" xfId="0" applyFont="1" applyBorder="1" applyAlignment="1">
      <alignment wrapText="1"/>
    </xf>
    <xf numFmtId="0" fontId="47" fillId="0" borderId="53" xfId="0" applyFont="1" applyBorder="1" applyAlignment="1">
      <alignment vertical="center" wrapText="1"/>
    </xf>
    <xf numFmtId="0" fontId="50" fillId="0" borderId="12" xfId="0" applyFont="1" applyBorder="1" applyAlignment="1">
      <alignment vertical="center" wrapText="1"/>
    </xf>
    <xf numFmtId="0" fontId="50" fillId="0" borderId="8" xfId="0" applyFont="1" applyBorder="1" applyAlignment="1">
      <alignment vertical="center" wrapText="1"/>
    </xf>
    <xf numFmtId="0" fontId="50" fillId="0" borderId="8" xfId="0" applyFont="1" applyBorder="1" applyAlignment="1">
      <alignment horizontal="left" vertical="center"/>
    </xf>
    <xf numFmtId="0" fontId="50" fillId="0" borderId="8" xfId="0" applyFont="1" applyBorder="1" applyAlignment="1">
      <alignment horizontal="center"/>
    </xf>
    <xf numFmtId="0" fontId="50" fillId="0" borderId="10" xfId="0" applyFont="1" applyBorder="1"/>
    <xf numFmtId="0" fontId="0" fillId="0" borderId="10" xfId="0" applyBorder="1"/>
    <xf numFmtId="0" fontId="52" fillId="0" borderId="44" xfId="0" applyFont="1" applyBorder="1" applyAlignment="1">
      <alignment vertical="center" wrapText="1"/>
    </xf>
    <xf numFmtId="0" fontId="53" fillId="0" borderId="44" xfId="0" applyFont="1" applyBorder="1" applyAlignment="1">
      <alignment horizontal="left" vertical="center" wrapText="1"/>
    </xf>
    <xf numFmtId="0" fontId="47" fillId="0" borderId="44" xfId="0" applyFont="1" applyBorder="1" applyAlignment="1">
      <alignment vertical="center" wrapText="1"/>
    </xf>
    <xf numFmtId="0" fontId="50" fillId="0" borderId="14" xfId="0" applyFont="1" applyBorder="1" applyAlignment="1">
      <alignment horizontal="center" vertical="center" wrapText="1"/>
    </xf>
    <xf numFmtId="0" fontId="50" fillId="0" borderId="2" xfId="0" applyFont="1" applyBorder="1" applyAlignment="1">
      <alignment vertical="center" wrapText="1"/>
    </xf>
    <xf numFmtId="0" fontId="0" fillId="0" borderId="2" xfId="0" applyBorder="1"/>
    <xf numFmtId="0" fontId="0" fillId="0" borderId="21" xfId="0" applyBorder="1"/>
    <xf numFmtId="0" fontId="50" fillId="0" borderId="8" xfId="0" applyFont="1" applyBorder="1" applyAlignment="1">
      <alignment vertical="center"/>
    </xf>
    <xf numFmtId="0" fontId="50" fillId="0" borderId="8" xfId="0" applyFont="1" applyBorder="1" applyAlignment="1">
      <alignment horizontal="center" vertical="center" wrapText="1"/>
    </xf>
    <xf numFmtId="0" fontId="0" fillId="0" borderId="12" xfId="0" applyBorder="1"/>
    <xf numFmtId="0" fontId="50" fillId="0" borderId="32" xfId="0" applyFont="1" applyBorder="1" applyAlignment="1">
      <alignment horizontal="center" vertical="center" wrapText="1"/>
    </xf>
    <xf numFmtId="0" fontId="47" fillId="0" borderId="60" xfId="0" applyFont="1" applyBorder="1" applyAlignment="1">
      <alignment vertical="center" wrapText="1"/>
    </xf>
    <xf numFmtId="0" fontId="50" fillId="0" borderId="32" xfId="0" applyFont="1" applyBorder="1" applyAlignment="1">
      <alignment horizontal="center" vertical="center"/>
    </xf>
    <xf numFmtId="0" fontId="41" fillId="0" borderId="0" xfId="0" applyFont="1"/>
    <xf numFmtId="0" fontId="7" fillId="0" borderId="0" xfId="0" applyFont="1"/>
    <xf numFmtId="166" fontId="0" fillId="0" borderId="0" xfId="0" applyNumberFormat="1"/>
    <xf numFmtId="0" fontId="41" fillId="0" borderId="0" xfId="0" applyFont="1" applyAlignment="1">
      <alignment horizontal="left" wrapText="1"/>
    </xf>
    <xf numFmtId="0" fontId="46" fillId="0" borderId="2" xfId="0" applyFont="1" applyBorder="1" applyAlignment="1">
      <alignment horizontal="left" vertical="center" wrapText="1"/>
    </xf>
    <xf numFmtId="0" fontId="46" fillId="0" borderId="8" xfId="0" applyFont="1" applyBorder="1" applyAlignment="1">
      <alignment horizontal="left" wrapText="1"/>
    </xf>
    <xf numFmtId="0" fontId="51" fillId="0" borderId="12" xfId="0" applyFont="1" applyBorder="1" applyAlignment="1">
      <alignment horizontal="left" vertical="center" wrapText="1"/>
    </xf>
    <xf numFmtId="0" fontId="52" fillId="0" borderId="44" xfId="0" applyFont="1" applyBorder="1" applyAlignment="1">
      <alignment horizontal="left" vertical="center" wrapText="1"/>
    </xf>
    <xf numFmtId="0" fontId="46" fillId="0" borderId="32" xfId="0" applyFont="1" applyBorder="1" applyAlignment="1">
      <alignment horizontal="left" vertical="center" wrapText="1"/>
    </xf>
    <xf numFmtId="0" fontId="47" fillId="0" borderId="12" xfId="0" applyFont="1" applyBorder="1" applyAlignment="1">
      <alignment horizontal="left" vertical="center" wrapText="1"/>
    </xf>
    <xf numFmtId="0" fontId="0" fillId="0" borderId="0" xfId="0" applyAlignment="1">
      <alignment horizontal="left"/>
    </xf>
    <xf numFmtId="0" fontId="9" fillId="8" borderId="2" xfId="0" applyFont="1" applyFill="1" applyBorder="1" applyAlignment="1">
      <alignment horizontal="center" vertical="center" wrapText="1"/>
    </xf>
    <xf numFmtId="0" fontId="9" fillId="6" borderId="11" xfId="0" applyFont="1" applyFill="1" applyBorder="1" applyAlignment="1">
      <alignment horizontal="center" wrapText="1"/>
    </xf>
    <xf numFmtId="165" fontId="9" fillId="6" borderId="2" xfId="0" applyNumberFormat="1" applyFont="1" applyFill="1" applyBorder="1" applyAlignment="1">
      <alignment horizontal="center" wrapText="1"/>
    </xf>
    <xf numFmtId="0" fontId="54" fillId="0" borderId="3" xfId="0" applyFont="1" applyBorder="1" applyAlignment="1">
      <alignment horizontal="left" vertical="top" wrapText="1"/>
    </xf>
    <xf numFmtId="0" fontId="9" fillId="8" borderId="2" xfId="0" applyFont="1" applyFill="1" applyBorder="1" applyAlignment="1">
      <alignment horizontal="left" vertical="center" wrapText="1"/>
    </xf>
    <xf numFmtId="0" fontId="9" fillId="6" borderId="11" xfId="0" applyFont="1" applyFill="1" applyBorder="1" applyAlignment="1">
      <alignment horizontal="left" wrapText="1"/>
    </xf>
    <xf numFmtId="165" fontId="9" fillId="6" borderId="2" xfId="0" applyNumberFormat="1" applyFont="1" applyFill="1" applyBorder="1" applyAlignment="1">
      <alignment horizontal="left" wrapText="1"/>
    </xf>
    <xf numFmtId="0" fontId="10" fillId="0" borderId="3" xfId="0" applyFont="1" applyBorder="1" applyAlignment="1">
      <alignment horizontal="left" vertical="center" wrapText="1"/>
    </xf>
    <xf numFmtId="0" fontId="11" fillId="0" borderId="2" xfId="0" applyFont="1" applyBorder="1" applyAlignment="1">
      <alignment horizontal="left" vertical="center" wrapText="1"/>
    </xf>
    <xf numFmtId="0" fontId="2" fillId="18" borderId="2" xfId="0" applyFont="1" applyFill="1" applyBorder="1" applyAlignment="1">
      <alignment horizontal="left" vertical="center" wrapText="1"/>
    </xf>
    <xf numFmtId="0" fontId="9" fillId="0" borderId="11" xfId="0" applyFont="1" applyBorder="1" applyAlignment="1">
      <alignment horizontal="left" wrapText="1"/>
    </xf>
    <xf numFmtId="165" fontId="9" fillId="0" borderId="2" xfId="0" applyNumberFormat="1" applyFont="1" applyBorder="1" applyAlignment="1">
      <alignment horizontal="left" wrapText="1"/>
    </xf>
    <xf numFmtId="0" fontId="2" fillId="18" borderId="0" xfId="0" applyFont="1" applyFill="1" applyAlignment="1">
      <alignment horizontal="left" vertical="center" wrapText="1"/>
    </xf>
    <xf numFmtId="0" fontId="11" fillId="0" borderId="4" xfId="0" applyFont="1" applyBorder="1" applyAlignment="1">
      <alignment horizontal="left" vertical="center" wrapText="1"/>
    </xf>
    <xf numFmtId="44" fontId="2" fillId="0" borderId="2" xfId="1" applyFont="1" applyBorder="1" applyAlignment="1">
      <alignment horizontal="left" vertical="center" wrapText="1"/>
    </xf>
    <xf numFmtId="44" fontId="4" fillId="0" borderId="2" xfId="1" applyFont="1" applyBorder="1" applyAlignment="1">
      <alignment horizontal="left" vertical="center" wrapText="1"/>
    </xf>
    <xf numFmtId="44" fontId="2" fillId="0" borderId="3" xfId="1" applyFont="1" applyBorder="1" applyAlignment="1">
      <alignment horizontal="left" vertical="center" wrapText="1"/>
    </xf>
    <xf numFmtId="44" fontId="4" fillId="0" borderId="3" xfId="1" applyFont="1" applyBorder="1" applyAlignment="1">
      <alignment horizontal="left" vertical="center" wrapText="1"/>
    </xf>
    <xf numFmtId="0" fontId="57"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top" wrapText="1"/>
    </xf>
    <xf numFmtId="0" fontId="58" fillId="0" borderId="2" xfId="0" applyFont="1" applyBorder="1" applyAlignment="1">
      <alignment horizontal="left" vertical="center" wrapText="1"/>
    </xf>
    <xf numFmtId="0" fontId="0" fillId="0" borderId="2" xfId="0" applyBorder="1" applyAlignment="1">
      <alignment horizontal="left" wrapText="1"/>
    </xf>
    <xf numFmtId="0" fontId="50" fillId="0" borderId="0" xfId="0" applyFont="1" applyAlignment="1">
      <alignment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0" fillId="17" borderId="0" xfId="0" applyFill="1"/>
    <xf numFmtId="0" fontId="56" fillId="0" borderId="2" xfId="0" applyFont="1" applyBorder="1" applyAlignment="1">
      <alignment vertical="center" wrapText="1"/>
    </xf>
    <xf numFmtId="0" fontId="5" fillId="0" borderId="2" xfId="0" applyFont="1" applyBorder="1" applyAlignment="1">
      <alignment vertical="center" wrapText="1"/>
    </xf>
    <xf numFmtId="0" fontId="5" fillId="0" borderId="11" xfId="0" applyFont="1" applyBorder="1" applyAlignment="1">
      <alignment vertical="center" wrapText="1"/>
    </xf>
    <xf numFmtId="0" fontId="24" fillId="0" borderId="11" xfId="0" applyFont="1" applyBorder="1" applyAlignment="1">
      <alignment vertical="center" wrapText="1"/>
    </xf>
    <xf numFmtId="0" fontId="5" fillId="0" borderId="11" xfId="0" applyFont="1" applyBorder="1" applyAlignment="1">
      <alignment wrapText="1"/>
    </xf>
    <xf numFmtId="0" fontId="6" fillId="0" borderId="11" xfId="0" applyFont="1" applyBorder="1" applyAlignment="1">
      <alignment wrapText="1"/>
    </xf>
    <xf numFmtId="0" fontId="6" fillId="18" borderId="11" xfId="0" applyFont="1" applyFill="1" applyBorder="1" applyAlignment="1">
      <alignment wrapText="1"/>
    </xf>
    <xf numFmtId="0" fontId="60" fillId="0" borderId="11" xfId="0" applyFont="1" applyBorder="1" applyAlignment="1">
      <alignment vertical="center" wrapText="1"/>
    </xf>
    <xf numFmtId="0" fontId="5" fillId="0" borderId="5" xfId="0" applyFont="1" applyBorder="1" applyAlignment="1">
      <alignment vertical="center" wrapText="1"/>
    </xf>
    <xf numFmtId="0" fontId="5" fillId="0" borderId="35" xfId="0" applyFont="1" applyBorder="1" applyAlignment="1">
      <alignment vertical="center" wrapText="1"/>
    </xf>
    <xf numFmtId="0" fontId="24" fillId="0" borderId="35" xfId="0" applyFont="1" applyBorder="1" applyAlignment="1">
      <alignment vertical="center" wrapText="1"/>
    </xf>
    <xf numFmtId="0" fontId="5" fillId="0" borderId="35" xfId="0" applyFont="1" applyBorder="1" applyAlignment="1">
      <alignment wrapText="1"/>
    </xf>
    <xf numFmtId="0" fontId="6" fillId="0" borderId="35" xfId="0" applyFont="1" applyBorder="1" applyAlignment="1">
      <alignment wrapText="1"/>
    </xf>
    <xf numFmtId="0" fontId="6" fillId="18" borderId="35" xfId="0" applyFont="1" applyFill="1" applyBorder="1" applyAlignment="1">
      <alignment wrapText="1"/>
    </xf>
    <xf numFmtId="0" fontId="60" fillId="0" borderId="35" xfId="0" applyFont="1" applyBorder="1" applyAlignment="1">
      <alignment vertical="center" wrapText="1"/>
    </xf>
    <xf numFmtId="0" fontId="5" fillId="0" borderId="5" xfId="0" applyFont="1" applyBorder="1" applyAlignment="1">
      <alignment wrapText="1"/>
    </xf>
    <xf numFmtId="0" fontId="36" fillId="0" borderId="35" xfId="0" applyFont="1" applyBorder="1" applyAlignment="1">
      <alignment wrapText="1"/>
    </xf>
    <xf numFmtId="0" fontId="60" fillId="0" borderId="2" xfId="0" applyFont="1" applyBorder="1" applyAlignment="1">
      <alignment vertical="center" wrapText="1"/>
    </xf>
    <xf numFmtId="0" fontId="6" fillId="0" borderId="11" xfId="0" applyFont="1" applyBorder="1" applyAlignment="1">
      <alignment vertical="center" wrapText="1"/>
    </xf>
    <xf numFmtId="0" fontId="6" fillId="18" borderId="11" xfId="0" applyFont="1" applyFill="1" applyBorder="1" applyAlignment="1">
      <alignment vertical="center" wrapText="1"/>
    </xf>
    <xf numFmtId="0" fontId="6" fillId="0" borderId="35" xfId="0" applyFont="1" applyBorder="1" applyAlignment="1">
      <alignment vertical="center" wrapText="1"/>
    </xf>
    <xf numFmtId="0" fontId="6" fillId="18" borderId="35" xfId="0" applyFont="1" applyFill="1" applyBorder="1" applyAlignment="1">
      <alignment vertical="center" wrapText="1"/>
    </xf>
    <xf numFmtId="0" fontId="5" fillId="18" borderId="35" xfId="0" applyFont="1" applyFill="1" applyBorder="1" applyAlignment="1">
      <alignment vertical="center" wrapText="1"/>
    </xf>
    <xf numFmtId="6" fontId="24" fillId="0" borderId="23" xfId="0" applyNumberFormat="1" applyFont="1" applyBorder="1" applyAlignment="1">
      <alignment vertical="center"/>
    </xf>
    <xf numFmtId="0" fontId="5" fillId="0" borderId="13" xfId="0" applyFont="1" applyBorder="1" applyAlignment="1">
      <alignment vertical="center" wrapText="1"/>
    </xf>
    <xf numFmtId="0" fontId="24" fillId="0" borderId="4" xfId="0" applyFont="1" applyBorder="1" applyAlignment="1">
      <alignment vertical="center"/>
    </xf>
    <xf numFmtId="0" fontId="60" fillId="0" borderId="11" xfId="0" applyFont="1" applyBorder="1" applyAlignment="1">
      <alignment vertical="center"/>
    </xf>
    <xf numFmtId="0" fontId="5" fillId="0" borderId="11" xfId="0" applyFont="1" applyBorder="1"/>
    <xf numFmtId="0" fontId="5" fillId="0" borderId="11" xfId="0" applyFont="1" applyBorder="1" applyAlignment="1">
      <alignment horizontal="center" vertical="center"/>
    </xf>
    <xf numFmtId="0" fontId="5" fillId="0" borderId="15" xfId="0" applyFont="1" applyBorder="1"/>
    <xf numFmtId="0" fontId="62" fillId="0" borderId="3" xfId="0" applyFont="1" applyBorder="1" applyAlignment="1">
      <alignment horizontal="center" vertical="center" wrapText="1"/>
    </xf>
    <xf numFmtId="0" fontId="62" fillId="0" borderId="3" xfId="0" applyFont="1" applyBorder="1" applyAlignment="1">
      <alignment vertical="center" wrapText="1"/>
    </xf>
    <xf numFmtId="0" fontId="62" fillId="0" borderId="5" xfId="0" applyFont="1" applyBorder="1" applyAlignment="1">
      <alignment horizontal="center" vertical="center" wrapText="1"/>
    </xf>
    <xf numFmtId="0" fontId="62" fillId="0" borderId="5" xfId="0" applyFont="1" applyBorder="1" applyAlignment="1">
      <alignment vertical="center" wrapText="1"/>
    </xf>
    <xf numFmtId="0" fontId="64" fillId="0" borderId="11" xfId="0" applyFont="1" applyBorder="1" applyAlignment="1">
      <alignment horizontal="left" vertical="center" wrapText="1"/>
    </xf>
    <xf numFmtId="0" fontId="62" fillId="0" borderId="2" xfId="0" applyFont="1" applyBorder="1" applyAlignment="1">
      <alignment horizontal="left" vertical="center" wrapText="1"/>
    </xf>
    <xf numFmtId="0" fontId="62" fillId="0" borderId="2" xfId="0" applyFont="1" applyBorder="1" applyAlignment="1">
      <alignment vertical="center" wrapText="1"/>
    </xf>
    <xf numFmtId="0" fontId="63" fillId="0" borderId="2" xfId="0" applyFont="1" applyBorder="1" applyAlignment="1">
      <alignment vertical="center" wrapText="1"/>
    </xf>
    <xf numFmtId="0" fontId="58" fillId="0" borderId="3" xfId="0" applyFont="1" applyBorder="1" applyAlignment="1">
      <alignment vertical="center"/>
    </xf>
    <xf numFmtId="0" fontId="55" fillId="0" borderId="2" xfId="0" applyFont="1" applyBorder="1" applyAlignment="1">
      <alignment horizontal="center" vertical="center"/>
    </xf>
    <xf numFmtId="0" fontId="63" fillId="19" borderId="2" xfId="0" applyFont="1" applyFill="1" applyBorder="1" applyAlignment="1">
      <alignment horizontal="center"/>
    </xf>
    <xf numFmtId="0" fontId="14" fillId="19" borderId="2" xfId="0" applyFont="1" applyFill="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vertical="center"/>
    </xf>
    <xf numFmtId="44" fontId="2" fillId="0" borderId="5" xfId="1" applyFont="1" applyFill="1" applyBorder="1"/>
    <xf numFmtId="164" fontId="4" fillId="0" borderId="5" xfId="1" applyNumberFormat="1" applyFont="1" applyFill="1" applyBorder="1" applyAlignment="1">
      <alignment vertical="center"/>
    </xf>
    <xf numFmtId="0" fontId="58" fillId="0" borderId="5" xfId="0" applyFont="1" applyBorder="1" applyAlignment="1">
      <alignment vertical="center"/>
    </xf>
    <xf numFmtId="0" fontId="55" fillId="0" borderId="2" xfId="0" applyFont="1" applyBorder="1" applyAlignment="1">
      <alignment vertical="center"/>
    </xf>
    <xf numFmtId="0" fontId="62" fillId="0" borderId="11" xfId="0" applyFont="1" applyBorder="1" applyAlignment="1">
      <alignment horizontal="left" vertical="center" wrapText="1"/>
    </xf>
    <xf numFmtId="44" fontId="2" fillId="0" borderId="2" xfId="1" applyFont="1" applyFill="1" applyBorder="1"/>
    <xf numFmtId="44" fontId="4" fillId="0" borderId="2" xfId="1" applyFont="1" applyFill="1" applyBorder="1" applyAlignment="1">
      <alignment vertical="center"/>
    </xf>
    <xf numFmtId="0" fontId="0" fillId="0" borderId="0" xfId="0" applyAlignment="1">
      <alignment vertical="center"/>
    </xf>
    <xf numFmtId="165" fontId="37" fillId="8" borderId="0" xfId="0" applyNumberFormat="1" applyFont="1" applyFill="1"/>
    <xf numFmtId="0" fontId="66" fillId="2" borderId="0" xfId="0" applyFont="1" applyFill="1"/>
    <xf numFmtId="0" fontId="66" fillId="2" borderId="0" xfId="0" applyFont="1" applyFill="1" applyAlignment="1">
      <alignment vertical="top" wrapText="1"/>
    </xf>
    <xf numFmtId="0" fontId="68" fillId="8" borderId="2" xfId="0" applyFont="1" applyFill="1" applyBorder="1" applyAlignment="1">
      <alignment horizontal="center" vertical="center" wrapText="1"/>
    </xf>
    <xf numFmtId="0" fontId="68" fillId="6" borderId="11" xfId="0" applyFont="1" applyFill="1" applyBorder="1" applyAlignment="1">
      <alignment horizontal="center" wrapText="1"/>
    </xf>
    <xf numFmtId="165" fontId="68" fillId="6" borderId="2" xfId="0" applyNumberFormat="1" applyFont="1" applyFill="1" applyBorder="1" applyAlignment="1">
      <alignment horizontal="center" wrapText="1"/>
    </xf>
    <xf numFmtId="0" fontId="71" fillId="0" borderId="2" xfId="0" applyFont="1" applyBorder="1" applyAlignment="1">
      <alignment horizontal="center" vertical="center" wrapText="1"/>
    </xf>
    <xf numFmtId="0" fontId="71" fillId="0" borderId="2" xfId="0" applyFont="1" applyBorder="1" applyAlignment="1">
      <alignment vertical="center" wrapText="1"/>
    </xf>
    <xf numFmtId="0" fontId="71" fillId="18" borderId="2" xfId="0" applyFont="1" applyFill="1" applyBorder="1" applyAlignment="1">
      <alignment vertical="center" wrapText="1"/>
    </xf>
    <xf numFmtId="44" fontId="71" fillId="0" borderId="2" xfId="1" applyFont="1" applyBorder="1" applyAlignment="1">
      <alignment vertical="center" wrapText="1"/>
    </xf>
    <xf numFmtId="44" fontId="70" fillId="0" borderId="2" xfId="1" applyFont="1" applyBorder="1" applyAlignment="1">
      <alignment vertical="center" wrapText="1"/>
    </xf>
    <xf numFmtId="0" fontId="72" fillId="0" borderId="2" xfId="0" applyFont="1" applyBorder="1" applyAlignment="1">
      <alignment horizontal="center" vertical="center" wrapText="1"/>
    </xf>
    <xf numFmtId="44" fontId="71" fillId="0" borderId="2" xfId="1" applyFont="1" applyFill="1" applyBorder="1" applyAlignment="1">
      <alignment vertical="center" wrapText="1"/>
    </xf>
    <xf numFmtId="44" fontId="70" fillId="0" borderId="2" xfId="1" applyFont="1" applyFill="1" applyBorder="1" applyAlignment="1">
      <alignment vertical="center" wrapText="1"/>
    </xf>
    <xf numFmtId="0" fontId="2" fillId="0" borderId="0" xfId="0" applyFont="1" applyAlignment="1">
      <alignment horizontal="center"/>
    </xf>
    <xf numFmtId="167" fontId="37" fillId="8" borderId="0" xfId="0" applyNumberFormat="1" applyFont="1" applyFill="1"/>
    <xf numFmtId="0" fontId="4" fillId="2" borderId="0" xfId="0" applyFont="1" applyFill="1"/>
    <xf numFmtId="0" fontId="24" fillId="2" borderId="0" xfId="0" applyFont="1" applyFill="1" applyAlignment="1">
      <alignment horizontal="left" vertical="top"/>
    </xf>
    <xf numFmtId="0" fontId="37" fillId="2" borderId="0" xfId="0" applyFont="1" applyFill="1" applyAlignment="1">
      <alignment horizontal="right" vertical="top"/>
    </xf>
    <xf numFmtId="168" fontId="37" fillId="2" borderId="0" xfId="0" applyNumberFormat="1" applyFont="1" applyFill="1" applyAlignment="1">
      <alignment vertical="top"/>
    </xf>
    <xf numFmtId="0" fontId="37" fillId="2" borderId="0" xfId="0" applyFont="1" applyFill="1" applyAlignment="1">
      <alignment horizontal="left" vertical="top"/>
    </xf>
    <xf numFmtId="0" fontId="37" fillId="6" borderId="2" xfId="0" applyFont="1" applyFill="1" applyBorder="1" applyAlignment="1">
      <alignment horizontal="center" vertical="center"/>
    </xf>
    <xf numFmtId="0" fontId="62" fillId="0" borderId="2" xfId="0" applyFont="1" applyBorder="1" applyAlignment="1">
      <alignment horizontal="center" vertical="center" wrapText="1"/>
    </xf>
    <xf numFmtId="1" fontId="62" fillId="2" borderId="2" xfId="0" applyNumberFormat="1" applyFont="1" applyFill="1" applyBorder="1" applyAlignment="1">
      <alignment horizontal="center" vertical="center" wrapText="1"/>
    </xf>
    <xf numFmtId="0" fontId="62" fillId="0" borderId="4" xfId="0" applyFont="1" applyBorder="1" applyAlignment="1">
      <alignment horizontal="center" vertical="center" wrapText="1"/>
    </xf>
    <xf numFmtId="1" fontId="62" fillId="0" borderId="2" xfId="0" applyNumberFormat="1" applyFont="1" applyBorder="1" applyAlignment="1">
      <alignment horizontal="center" vertical="center" wrapText="1"/>
    </xf>
    <xf numFmtId="1" fontId="62" fillId="20"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xf>
    <xf numFmtId="0" fontId="62" fillId="0" borderId="2" xfId="0" applyFont="1" applyBorder="1" applyAlignment="1">
      <alignment horizontal="left" vertical="top" wrapText="1"/>
    </xf>
    <xf numFmtId="0" fontId="62" fillId="0" borderId="3" xfId="0" applyFont="1" applyBorder="1" applyAlignment="1">
      <alignment horizontal="left" vertical="center" wrapText="1"/>
    </xf>
    <xf numFmtId="0" fontId="75" fillId="2" borderId="7" xfId="0" applyFont="1" applyFill="1" applyBorder="1" applyAlignment="1">
      <alignment horizontal="center" vertical="center"/>
    </xf>
    <xf numFmtId="0" fontId="75" fillId="2" borderId="55" xfId="0" applyFont="1" applyFill="1" applyBorder="1" applyAlignment="1">
      <alignment horizontal="center" vertical="center"/>
    </xf>
    <xf numFmtId="0" fontId="75" fillId="2" borderId="15" xfId="0" applyFont="1" applyFill="1" applyBorder="1" applyAlignment="1">
      <alignment horizontal="center" vertical="center"/>
    </xf>
    <xf numFmtId="0" fontId="69" fillId="21" borderId="7" xfId="0" applyFont="1" applyFill="1" applyBorder="1" applyAlignment="1">
      <alignment horizontal="center" vertical="center"/>
    </xf>
    <xf numFmtId="0" fontId="69" fillId="21" borderId="55" xfId="0" applyFont="1" applyFill="1" applyBorder="1" applyAlignment="1">
      <alignment horizontal="center" vertical="center"/>
    </xf>
    <xf numFmtId="0" fontId="69" fillId="21" borderId="15" xfId="0" applyFont="1" applyFill="1" applyBorder="1" applyAlignment="1">
      <alignment horizontal="center" vertical="center"/>
    </xf>
    <xf numFmtId="0" fontId="69" fillId="2" borderId="7" xfId="0" applyFont="1" applyFill="1" applyBorder="1" applyAlignment="1">
      <alignment horizontal="center" vertical="center"/>
    </xf>
    <xf numFmtId="0" fontId="69" fillId="2" borderId="55" xfId="0" applyFont="1" applyFill="1" applyBorder="1" applyAlignment="1">
      <alignment horizontal="center" vertical="center"/>
    </xf>
    <xf numFmtId="0" fontId="69"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15" xfId="0" applyFont="1" applyFill="1" applyBorder="1" applyAlignment="1">
      <alignment horizontal="center" vertical="center"/>
    </xf>
    <xf numFmtId="0" fontId="69" fillId="2" borderId="29" xfId="0" applyFont="1" applyFill="1" applyBorder="1" applyAlignment="1">
      <alignment horizontal="center" vertical="center"/>
    </xf>
    <xf numFmtId="0" fontId="69" fillId="2" borderId="1" xfId="0" applyFont="1" applyFill="1" applyBorder="1" applyAlignment="1">
      <alignment horizontal="center" vertical="center"/>
    </xf>
    <xf numFmtId="0" fontId="69" fillId="2" borderId="35"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5" xfId="0" applyFont="1" applyFill="1" applyBorder="1" applyAlignment="1">
      <alignment horizontal="center" vertical="center"/>
    </xf>
    <xf numFmtId="0" fontId="62" fillId="2" borderId="2" xfId="0" applyFont="1" applyFill="1" applyBorder="1" applyAlignment="1">
      <alignment horizontal="center" vertical="center"/>
    </xf>
    <xf numFmtId="0" fontId="62" fillId="0" borderId="2" xfId="0" applyFont="1" applyBorder="1" applyAlignment="1">
      <alignment horizontal="center" wrapText="1"/>
    </xf>
    <xf numFmtId="0" fontId="62" fillId="0" borderId="2" xfId="0" applyFont="1" applyBorder="1" applyAlignment="1">
      <alignment horizontal="center" vertical="center"/>
    </xf>
    <xf numFmtId="0" fontId="62" fillId="0" borderId="2" xfId="0" applyFont="1" applyBorder="1"/>
    <xf numFmtId="0" fontId="69" fillId="17" borderId="7" xfId="0" applyFont="1" applyFill="1" applyBorder="1" applyAlignment="1">
      <alignment horizontal="center" vertical="center"/>
    </xf>
    <xf numFmtId="0" fontId="69" fillId="17" borderId="55" xfId="0" applyFont="1" applyFill="1" applyBorder="1" applyAlignment="1">
      <alignment horizontal="center" vertical="center"/>
    </xf>
    <xf numFmtId="0" fontId="69" fillId="17" borderId="15" xfId="0" applyFont="1" applyFill="1" applyBorder="1" applyAlignment="1">
      <alignment horizontal="center" vertical="center"/>
    </xf>
    <xf numFmtId="0" fontId="62" fillId="0" borderId="2" xfId="0" applyFont="1" applyBorder="1" applyAlignment="1">
      <alignment wrapText="1"/>
    </xf>
    <xf numFmtId="0" fontId="62" fillId="21" borderId="7" xfId="0" applyFont="1" applyFill="1" applyBorder="1" applyAlignment="1">
      <alignment horizontal="center" vertical="center"/>
    </xf>
    <xf numFmtId="0" fontId="62" fillId="21" borderId="55" xfId="0" applyFont="1" applyFill="1" applyBorder="1" applyAlignment="1">
      <alignment horizontal="center" vertical="center"/>
    </xf>
    <xf numFmtId="0" fontId="62" fillId="17" borderId="15" xfId="0" applyFont="1" applyFill="1" applyBorder="1" applyAlignment="1">
      <alignment horizontal="center" vertical="center"/>
    </xf>
    <xf numFmtId="0" fontId="4" fillId="0" borderId="3" xfId="0" applyFont="1" applyBorder="1" applyAlignment="1">
      <alignment horizontal="center"/>
    </xf>
    <xf numFmtId="3" fontId="62" fillId="2" borderId="2" xfId="0" applyNumberFormat="1" applyFont="1" applyFill="1" applyBorder="1" applyAlignment="1">
      <alignment horizontal="center" vertical="center" wrapText="1"/>
    </xf>
    <xf numFmtId="0" fontId="62" fillId="2" borderId="7" xfId="0" applyFont="1" applyFill="1" applyBorder="1" applyAlignment="1">
      <alignment horizontal="center" vertical="center"/>
    </xf>
    <xf numFmtId="0" fontId="62" fillId="17" borderId="55" xfId="0" applyFont="1" applyFill="1" applyBorder="1" applyAlignment="1">
      <alignment horizontal="center" vertical="center"/>
    </xf>
    <xf numFmtId="0" fontId="14" fillId="17" borderId="7" xfId="0" applyFont="1" applyFill="1" applyBorder="1" applyAlignment="1">
      <alignment horizontal="center" vertical="center"/>
    </xf>
    <xf numFmtId="0" fontId="14" fillId="17" borderId="55" xfId="0" applyFont="1" applyFill="1" applyBorder="1" applyAlignment="1">
      <alignment horizontal="center" vertical="center"/>
    </xf>
    <xf numFmtId="0" fontId="14" fillId="17" borderId="15" xfId="0" applyFont="1" applyFill="1" applyBorder="1" applyAlignment="1">
      <alignment horizontal="center" vertical="center"/>
    </xf>
    <xf numFmtId="0" fontId="62" fillId="0" borderId="5" xfId="0" applyFont="1" applyBorder="1" applyAlignment="1">
      <alignment vertical="top" wrapText="1"/>
    </xf>
    <xf numFmtId="0" fontId="69" fillId="19" borderId="33" xfId="0" applyFont="1" applyFill="1" applyBorder="1" applyAlignment="1">
      <alignment horizontal="center" vertical="center"/>
    </xf>
    <xf numFmtId="0" fontId="69" fillId="19" borderId="34" xfId="0" applyFont="1" applyFill="1" applyBorder="1" applyAlignment="1">
      <alignment horizontal="center" vertical="center"/>
    </xf>
    <xf numFmtId="0" fontId="69" fillId="19" borderId="11" xfId="0" applyFont="1" applyFill="1" applyBorder="1" applyAlignment="1">
      <alignment horizontal="center" vertical="center"/>
    </xf>
    <xf numFmtId="0" fontId="62" fillId="2" borderId="2" xfId="0" applyFont="1" applyFill="1" applyBorder="1" applyAlignment="1">
      <alignment horizontal="center" vertical="center" wrapText="1"/>
    </xf>
    <xf numFmtId="0" fontId="62" fillId="0" borderId="2" xfId="0" applyFont="1" applyBorder="1" applyAlignment="1">
      <alignment horizontal="left" vertical="center"/>
    </xf>
    <xf numFmtId="0" fontId="69" fillId="2" borderId="33" xfId="0" applyFont="1" applyFill="1" applyBorder="1" applyAlignment="1">
      <alignment horizontal="center" vertical="center"/>
    </xf>
    <xf numFmtId="0" fontId="69" fillId="2" borderId="34" xfId="0" applyFont="1" applyFill="1" applyBorder="1" applyAlignment="1">
      <alignment horizontal="center" vertical="center"/>
    </xf>
    <xf numFmtId="0" fontId="69" fillId="2" borderId="11" xfId="0" applyFont="1" applyFill="1" applyBorder="1" applyAlignment="1">
      <alignment horizontal="center" vertical="center"/>
    </xf>
    <xf numFmtId="0" fontId="14" fillId="19" borderId="33" xfId="0" applyFont="1" applyFill="1" applyBorder="1" applyAlignment="1">
      <alignment horizontal="center" vertical="center"/>
    </xf>
    <xf numFmtId="0" fontId="14" fillId="19" borderId="34" xfId="0" applyFont="1" applyFill="1" applyBorder="1" applyAlignment="1">
      <alignment horizontal="center" vertical="center"/>
    </xf>
    <xf numFmtId="0" fontId="14" fillId="19" borderId="11" xfId="0" applyFont="1" applyFill="1" applyBorder="1" applyAlignment="1">
      <alignment horizontal="center" vertical="center"/>
    </xf>
    <xf numFmtId="0" fontId="69" fillId="7" borderId="34" xfId="0" applyFont="1" applyFill="1" applyBorder="1" applyAlignment="1">
      <alignment horizontal="center" vertical="center"/>
    </xf>
    <xf numFmtId="0" fontId="69" fillId="7" borderId="11" xfId="0" applyFont="1" applyFill="1" applyBorder="1" applyAlignment="1">
      <alignment horizontal="center" vertical="center"/>
    </xf>
    <xf numFmtId="0" fontId="69" fillId="7" borderId="33"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11" xfId="0" applyFont="1" applyFill="1" applyBorder="1" applyAlignment="1">
      <alignment horizontal="center" vertical="center"/>
    </xf>
    <xf numFmtId="0" fontId="62" fillId="0" borderId="4" xfId="0" applyFont="1" applyBorder="1" applyAlignment="1">
      <alignment vertical="center" wrapText="1"/>
    </xf>
    <xf numFmtId="0" fontId="69" fillId="17" borderId="34" xfId="0" applyFont="1" applyFill="1" applyBorder="1" applyAlignment="1">
      <alignment horizontal="center" vertical="center"/>
    </xf>
    <xf numFmtId="0" fontId="69" fillId="17" borderId="11" xfId="0" applyFont="1" applyFill="1" applyBorder="1" applyAlignment="1">
      <alignment horizontal="center" vertical="center"/>
    </xf>
    <xf numFmtId="0" fontId="69" fillId="17" borderId="33" xfId="0" applyFont="1" applyFill="1" applyBorder="1" applyAlignment="1">
      <alignment horizontal="center" vertical="center"/>
    </xf>
    <xf numFmtId="0" fontId="14" fillId="17" borderId="33" xfId="0" applyFont="1" applyFill="1" applyBorder="1" applyAlignment="1">
      <alignment horizontal="center" vertical="center"/>
    </xf>
    <xf numFmtId="0" fontId="14" fillId="17" borderId="34" xfId="0" applyFont="1" applyFill="1" applyBorder="1" applyAlignment="1">
      <alignment horizontal="center" vertical="center"/>
    </xf>
    <xf numFmtId="0" fontId="14" fillId="17" borderId="11" xfId="0" applyFont="1" applyFill="1" applyBorder="1" applyAlignment="1">
      <alignment horizontal="center" vertical="center"/>
    </xf>
    <xf numFmtId="3" fontId="62" fillId="0" borderId="2" xfId="0" applyNumberFormat="1" applyFont="1" applyBorder="1" applyAlignment="1">
      <alignment horizontal="center" vertical="center"/>
    </xf>
    <xf numFmtId="0" fontId="62" fillId="0" borderId="0" xfId="0" applyFont="1"/>
    <xf numFmtId="0" fontId="70" fillId="2" borderId="2" xfId="0" applyFont="1" applyFill="1" applyBorder="1" applyAlignment="1">
      <alignment horizontal="left"/>
    </xf>
    <xf numFmtId="0" fontId="70" fillId="0" borderId="2" xfId="0" applyFont="1" applyBorder="1" applyAlignment="1">
      <alignment horizontal="left"/>
    </xf>
    <xf numFmtId="0" fontId="70" fillId="2" borderId="2" xfId="0" applyFont="1" applyFill="1" applyBorder="1" applyAlignment="1">
      <alignment horizontal="center"/>
    </xf>
    <xf numFmtId="0" fontId="70" fillId="0" borderId="2" xfId="0" applyFont="1" applyBorder="1" applyAlignment="1">
      <alignment horizontal="center"/>
    </xf>
    <xf numFmtId="0" fontId="81" fillId="6" borderId="3" xfId="0" applyFont="1" applyFill="1" applyBorder="1" applyAlignment="1">
      <alignment horizontal="center" vertical="center" wrapText="1"/>
    </xf>
    <xf numFmtId="0" fontId="81" fillId="6" borderId="3" xfId="0" applyFont="1" applyFill="1" applyBorder="1" applyAlignment="1">
      <alignment horizontal="center" vertical="center"/>
    </xf>
    <xf numFmtId="1" fontId="83" fillId="22" borderId="63" xfId="0" applyNumberFormat="1" applyFont="1" applyFill="1" applyBorder="1" applyAlignment="1">
      <alignment horizontal="left" vertical="center" wrapText="1"/>
    </xf>
    <xf numFmtId="0" fontId="82" fillId="23" borderId="63" xfId="0" applyFont="1" applyFill="1" applyBorder="1" applyAlignment="1">
      <alignment horizontal="left" vertical="center"/>
    </xf>
    <xf numFmtId="0" fontId="82" fillId="22" borderId="63" xfId="0" applyFont="1" applyFill="1" applyBorder="1" applyAlignment="1">
      <alignment horizontal="left" vertical="center"/>
    </xf>
    <xf numFmtId="0" fontId="70" fillId="2" borderId="11" xfId="0" applyFont="1" applyFill="1" applyBorder="1" applyAlignment="1">
      <alignment horizontal="left"/>
    </xf>
    <xf numFmtId="0" fontId="83" fillId="22" borderId="4" xfId="0" applyFont="1" applyFill="1" applyBorder="1" applyAlignment="1">
      <alignment horizontal="center" vertical="center" wrapText="1"/>
    </xf>
    <xf numFmtId="1" fontId="83" fillId="22" borderId="2" xfId="0" applyNumberFormat="1" applyFont="1" applyFill="1" applyBorder="1" applyAlignment="1">
      <alignment horizontal="left" vertical="center" wrapText="1"/>
    </xf>
    <xf numFmtId="0" fontId="83" fillId="22" borderId="4" xfId="0" applyFont="1" applyFill="1" applyBorder="1" applyAlignment="1">
      <alignment horizontal="left" vertical="center" wrapText="1"/>
    </xf>
    <xf numFmtId="0" fontId="82" fillId="22" borderId="2" xfId="0" applyFont="1" applyFill="1" applyBorder="1" applyAlignment="1">
      <alignment horizontal="left" vertical="center"/>
    </xf>
    <xf numFmtId="0" fontId="82" fillId="23" borderId="2" xfId="0" applyFont="1" applyFill="1" applyBorder="1" applyAlignment="1">
      <alignment horizontal="left" vertical="center"/>
    </xf>
    <xf numFmtId="0" fontId="83" fillId="22" borderId="2" xfId="0" applyFont="1" applyFill="1" applyBorder="1" applyAlignment="1">
      <alignment horizontal="left" vertical="center" wrapText="1"/>
    </xf>
    <xf numFmtId="168" fontId="83" fillId="22" borderId="68" xfId="1" applyNumberFormat="1" applyFont="1" applyFill="1" applyBorder="1" applyAlignment="1">
      <alignment horizontal="left" vertical="center"/>
    </xf>
    <xf numFmtId="0" fontId="83" fillId="22" borderId="3" xfId="0" applyFont="1" applyFill="1" applyBorder="1" applyAlignment="1">
      <alignment horizontal="left" vertical="center" wrapText="1"/>
    </xf>
    <xf numFmtId="168" fontId="83" fillId="22" borderId="70" xfId="1" applyNumberFormat="1" applyFont="1" applyFill="1" applyBorder="1" applyAlignment="1">
      <alignment horizontal="left" vertical="center"/>
    </xf>
    <xf numFmtId="0" fontId="83" fillId="22" borderId="71" xfId="0" applyFont="1" applyFill="1" applyBorder="1" applyAlignment="1">
      <alignment horizontal="left" vertical="center" wrapText="1"/>
    </xf>
    <xf numFmtId="0" fontId="82" fillId="22" borderId="3" xfId="0" applyFont="1" applyFill="1" applyBorder="1" applyAlignment="1">
      <alignment horizontal="left" vertical="center"/>
    </xf>
    <xf numFmtId="0" fontId="82" fillId="23" borderId="3" xfId="0" applyFont="1" applyFill="1" applyBorder="1" applyAlignment="1">
      <alignment horizontal="left" vertical="center"/>
    </xf>
    <xf numFmtId="0" fontId="82" fillId="22" borderId="71" xfId="0" applyFont="1" applyFill="1" applyBorder="1" applyAlignment="1">
      <alignment horizontal="left" vertical="center"/>
    </xf>
    <xf numFmtId="0" fontId="82" fillId="23" borderId="71" xfId="0" applyFont="1" applyFill="1" applyBorder="1" applyAlignment="1">
      <alignment horizontal="left" vertical="center"/>
    </xf>
    <xf numFmtId="0" fontId="83" fillId="22" borderId="63" xfId="0" applyFont="1" applyFill="1" applyBorder="1" applyAlignment="1">
      <alignment horizontal="left" vertical="center" wrapText="1"/>
    </xf>
    <xf numFmtId="168" fontId="83" fillId="22" borderId="75" xfId="1" applyNumberFormat="1" applyFont="1" applyFill="1" applyBorder="1" applyAlignment="1">
      <alignment horizontal="left" vertical="center"/>
    </xf>
    <xf numFmtId="0" fontId="82" fillId="23" borderId="5" xfId="0" applyFont="1" applyFill="1" applyBorder="1" applyAlignment="1">
      <alignment horizontal="left" vertical="center"/>
    </xf>
    <xf numFmtId="168" fontId="83" fillId="22" borderId="69" xfId="1" applyNumberFormat="1" applyFont="1" applyFill="1" applyBorder="1" applyAlignment="1">
      <alignment horizontal="left" vertical="center"/>
    </xf>
    <xf numFmtId="0" fontId="82" fillId="2" borderId="2" xfId="0" applyFont="1" applyFill="1" applyBorder="1" applyAlignment="1">
      <alignment horizontal="left" vertical="center"/>
    </xf>
    <xf numFmtId="0" fontId="83" fillId="0" borderId="2" xfId="0" applyFont="1" applyBorder="1" applyAlignment="1">
      <alignment vertical="center" wrapText="1"/>
    </xf>
    <xf numFmtId="0" fontId="82" fillId="0" borderId="2" xfId="0" applyFont="1" applyBorder="1" applyAlignment="1">
      <alignment horizontal="left" vertical="center"/>
    </xf>
    <xf numFmtId="1" fontId="83" fillId="22" borderId="5" xfId="0" applyNumberFormat="1" applyFont="1" applyFill="1" applyBorder="1" applyAlignment="1">
      <alignment horizontal="left" vertical="center" wrapText="1"/>
    </xf>
    <xf numFmtId="0" fontId="82" fillId="22" borderId="5" xfId="0" applyFont="1" applyFill="1" applyBorder="1" applyAlignment="1">
      <alignment horizontal="left" vertical="center"/>
    </xf>
    <xf numFmtId="1" fontId="83" fillId="22" borderId="71" xfId="0" applyNumberFormat="1" applyFont="1" applyFill="1" applyBorder="1" applyAlignment="1">
      <alignment horizontal="left" vertical="center" wrapText="1"/>
    </xf>
    <xf numFmtId="168" fontId="83" fillId="22" borderId="83" xfId="1" applyNumberFormat="1" applyFont="1" applyFill="1" applyBorder="1" applyAlignment="1">
      <alignment horizontal="left" vertical="center"/>
    </xf>
    <xf numFmtId="1" fontId="83" fillId="22" borderId="3" xfId="0" applyNumberFormat="1" applyFont="1" applyFill="1" applyBorder="1" applyAlignment="1">
      <alignment horizontal="left" vertical="center" wrapText="1"/>
    </xf>
    <xf numFmtId="0" fontId="82" fillId="0" borderId="5" xfId="0" applyFont="1" applyBorder="1" applyAlignment="1">
      <alignment horizontal="left" vertical="center"/>
    </xf>
    <xf numFmtId="1" fontId="83" fillId="22" borderId="73" xfId="0" applyNumberFormat="1" applyFont="1" applyFill="1" applyBorder="1" applyAlignment="1">
      <alignment horizontal="left" vertical="center" wrapText="1"/>
    </xf>
    <xf numFmtId="0" fontId="82" fillId="22" borderId="73" xfId="0" applyFont="1" applyFill="1" applyBorder="1" applyAlignment="1">
      <alignment horizontal="left" vertical="center"/>
    </xf>
    <xf numFmtId="0" fontId="82" fillId="23" borderId="73" xfId="0" applyFont="1" applyFill="1" applyBorder="1" applyAlignment="1">
      <alignment horizontal="left" vertical="center"/>
    </xf>
    <xf numFmtId="0" fontId="82" fillId="23" borderId="4" xfId="0" applyFont="1" applyFill="1" applyBorder="1" applyAlignment="1">
      <alignment horizontal="left" vertical="center"/>
    </xf>
    <xf numFmtId="1" fontId="83" fillId="2" borderId="71" xfId="0" applyNumberFormat="1" applyFont="1" applyFill="1" applyBorder="1" applyAlignment="1">
      <alignment horizontal="left" vertical="center" wrapText="1"/>
    </xf>
    <xf numFmtId="1" fontId="83" fillId="0" borderId="2" xfId="0" applyNumberFormat="1" applyFont="1" applyBorder="1" applyAlignment="1">
      <alignment horizontal="left" vertical="center" wrapText="1"/>
    </xf>
    <xf numFmtId="0" fontId="82" fillId="0" borderId="3" xfId="0" applyFont="1" applyBorder="1" applyAlignment="1">
      <alignment horizontal="left" vertical="center"/>
    </xf>
    <xf numFmtId="168" fontId="83" fillId="0" borderId="69" xfId="1" applyNumberFormat="1" applyFont="1" applyFill="1" applyBorder="1" applyAlignment="1">
      <alignment horizontal="left" vertical="center"/>
    </xf>
    <xf numFmtId="0" fontId="83" fillId="22" borderId="4" xfId="0" applyFont="1" applyFill="1" applyBorder="1" applyAlignment="1">
      <alignment vertical="center" wrapText="1"/>
    </xf>
    <xf numFmtId="0" fontId="70" fillId="2" borderId="5" xfId="0" applyFont="1" applyFill="1" applyBorder="1" applyAlignment="1">
      <alignment horizontal="left" vertical="top" wrapText="1"/>
    </xf>
    <xf numFmtId="0" fontId="70" fillId="2" borderId="5" xfId="0" applyFont="1" applyFill="1" applyBorder="1" applyAlignment="1">
      <alignment horizontal="center" vertical="top" wrapText="1"/>
    </xf>
    <xf numFmtId="9" fontId="70" fillId="2" borderId="5" xfId="0" applyNumberFormat="1" applyFont="1" applyFill="1" applyBorder="1" applyAlignment="1">
      <alignment horizontal="left" vertical="top" wrapText="1"/>
    </xf>
    <xf numFmtId="0" fontId="84" fillId="2" borderId="5" xfId="0" applyFont="1" applyFill="1" applyBorder="1" applyAlignment="1">
      <alignment horizontal="left" vertical="top"/>
    </xf>
    <xf numFmtId="0" fontId="70" fillId="2" borderId="5" xfId="0" applyFont="1" applyFill="1" applyBorder="1" applyAlignment="1">
      <alignment horizontal="left" vertical="top"/>
    </xf>
    <xf numFmtId="0" fontId="38" fillId="0" borderId="0" xfId="0" applyFont="1"/>
    <xf numFmtId="0" fontId="90" fillId="6" borderId="4" xfId="0" applyFont="1" applyFill="1" applyBorder="1" applyAlignment="1">
      <alignment horizontal="center" vertical="center" wrapText="1"/>
    </xf>
    <xf numFmtId="0" fontId="90" fillId="6" borderId="3" xfId="0" applyFont="1" applyFill="1" applyBorder="1" applyAlignment="1">
      <alignment horizontal="center" vertical="center"/>
    </xf>
    <xf numFmtId="0" fontId="90" fillId="6" borderId="3" xfId="0" applyFont="1" applyFill="1" applyBorder="1" applyAlignment="1">
      <alignment horizontal="center" vertical="center" wrapText="1"/>
    </xf>
    <xf numFmtId="0" fontId="38" fillId="2" borderId="49" xfId="0" applyFont="1" applyFill="1" applyBorder="1" applyAlignment="1">
      <alignment horizontal="left" vertical="top" wrapText="1"/>
    </xf>
    <xf numFmtId="0" fontId="38" fillId="2" borderId="49" xfId="0" applyFont="1" applyFill="1" applyBorder="1" applyAlignment="1">
      <alignment horizontal="left" vertical="center" wrapText="1"/>
    </xf>
    <xf numFmtId="0" fontId="38" fillId="2" borderId="45" xfId="0" applyFont="1" applyFill="1" applyBorder="1" applyAlignment="1">
      <alignment horizontal="left" vertical="center" wrapText="1"/>
    </xf>
    <xf numFmtId="0" fontId="38" fillId="2" borderId="45" xfId="0" applyFont="1" applyFill="1" applyBorder="1" applyAlignment="1">
      <alignment horizontal="center" vertical="center" wrapText="1"/>
    </xf>
    <xf numFmtId="0" fontId="38" fillId="2" borderId="85" xfId="0" applyFont="1" applyFill="1" applyBorder="1" applyAlignment="1">
      <alignment horizontal="left" vertical="top" wrapText="1"/>
    </xf>
    <xf numFmtId="0" fontId="38" fillId="2" borderId="47" xfId="0" applyFont="1" applyFill="1" applyBorder="1" applyAlignment="1">
      <alignment horizontal="left" vertical="center" wrapText="1"/>
    </xf>
    <xf numFmtId="0" fontId="38" fillId="2" borderId="85" xfId="0" applyFont="1" applyFill="1" applyBorder="1" applyAlignment="1">
      <alignment horizontal="left" vertical="center" wrapText="1"/>
    </xf>
    <xf numFmtId="168" fontId="38" fillId="0" borderId="45" xfId="0" applyNumberFormat="1" applyFont="1" applyBorder="1" applyAlignment="1">
      <alignment vertical="top"/>
    </xf>
    <xf numFmtId="0" fontId="38" fillId="2" borderId="49" xfId="0" applyFont="1" applyFill="1" applyBorder="1" applyAlignment="1">
      <alignment vertical="center" wrapText="1"/>
    </xf>
    <xf numFmtId="0" fontId="92" fillId="0" borderId="0" xfId="0" applyFont="1"/>
    <xf numFmtId="1" fontId="38" fillId="2" borderId="45" xfId="0" applyNumberFormat="1" applyFont="1" applyFill="1" applyBorder="1" applyAlignment="1">
      <alignment horizontal="center" vertical="center" wrapText="1"/>
    </xf>
    <xf numFmtId="44" fontId="38" fillId="0" borderId="44" xfId="1" applyFont="1" applyBorder="1" applyAlignment="1">
      <alignment vertical="top"/>
    </xf>
    <xf numFmtId="44" fontId="38" fillId="0" borderId="45" xfId="1" applyFont="1" applyBorder="1" applyAlignment="1">
      <alignment vertical="top"/>
    </xf>
    <xf numFmtId="0" fontId="38" fillId="2" borderId="47" xfId="0" applyFont="1" applyFill="1" applyBorder="1" applyAlignment="1">
      <alignment horizontal="left" vertical="top" wrapText="1"/>
    </xf>
    <xf numFmtId="0" fontId="38" fillId="2" borderId="45" xfId="0" applyFont="1" applyFill="1" applyBorder="1" applyAlignment="1">
      <alignment vertical="top" wrapText="1"/>
    </xf>
    <xf numFmtId="0" fontId="92" fillId="2" borderId="45" xfId="0" applyFont="1" applyFill="1" applyBorder="1" applyAlignment="1">
      <alignment vertical="top" wrapText="1"/>
    </xf>
    <xf numFmtId="44" fontId="38" fillId="0" borderId="45" xfId="1" applyFont="1" applyBorder="1" applyAlignment="1">
      <alignment vertical="top" wrapText="1"/>
    </xf>
    <xf numFmtId="44" fontId="38" fillId="0" borderId="47" xfId="1" applyFont="1" applyBorder="1" applyAlignment="1">
      <alignment horizontal="center" vertical="top"/>
    </xf>
    <xf numFmtId="1" fontId="38" fillId="2" borderId="49" xfId="0" applyNumberFormat="1" applyFont="1" applyFill="1" applyBorder="1" applyAlignment="1">
      <alignment horizontal="center" vertical="center" wrapText="1"/>
    </xf>
    <xf numFmtId="44" fontId="38" fillId="0" borderId="85" xfId="1" applyFont="1" applyBorder="1" applyAlignment="1">
      <alignment horizontal="center" vertical="top"/>
    </xf>
    <xf numFmtId="0" fontId="38" fillId="2" borderId="8" xfId="0" applyFont="1" applyFill="1" applyBorder="1" applyAlignment="1">
      <alignment horizontal="left" vertical="top" wrapText="1"/>
    </xf>
    <xf numFmtId="0" fontId="38" fillId="2" borderId="8" xfId="0" applyFont="1" applyFill="1" applyBorder="1" applyAlignment="1">
      <alignment horizontal="center" vertical="top" wrapText="1"/>
    </xf>
    <xf numFmtId="0" fontId="38" fillId="2" borderId="8" xfId="0" applyFont="1" applyFill="1" applyBorder="1" applyAlignment="1">
      <alignment horizontal="left" vertical="center" wrapText="1"/>
    </xf>
    <xf numFmtId="1" fontId="38" fillId="2" borderId="8" xfId="0" applyNumberFormat="1" applyFont="1" applyFill="1" applyBorder="1" applyAlignment="1">
      <alignment horizontal="center" vertical="center" wrapText="1"/>
    </xf>
    <xf numFmtId="44" fontId="38" fillId="0" borderId="8" xfId="1" applyFont="1" applyBorder="1" applyAlignment="1">
      <alignment horizontal="center" vertical="top"/>
    </xf>
    <xf numFmtId="0" fontId="38" fillId="2" borderId="0" xfId="0" applyFont="1" applyFill="1" applyAlignment="1">
      <alignment horizontal="left" vertical="top" wrapText="1"/>
    </xf>
    <xf numFmtId="0" fontId="38" fillId="2" borderId="0" xfId="0" applyFont="1" applyFill="1"/>
    <xf numFmtId="168" fontId="90" fillId="8" borderId="0" xfId="0" applyNumberFormat="1" applyFont="1" applyFill="1" applyAlignment="1">
      <alignment horizontal="center" vertical="center"/>
    </xf>
    <xf numFmtId="0" fontId="61" fillId="0" borderId="0" xfId="0" applyFont="1"/>
    <xf numFmtId="0" fontId="71" fillId="0" borderId="0" xfId="0" applyFont="1"/>
    <xf numFmtId="0" fontId="93" fillId="0" borderId="0" xfId="3" applyFont="1" applyAlignment="1">
      <alignment vertical="center"/>
    </xf>
    <xf numFmtId="0" fontId="93" fillId="0" borderId="0" xfId="0" applyFont="1"/>
    <xf numFmtId="0" fontId="61" fillId="0" borderId="0" xfId="0" applyFont="1" applyAlignment="1">
      <alignment vertical="center"/>
    </xf>
    <xf numFmtId="0" fontId="61" fillId="0" borderId="0" xfId="0" applyFont="1" applyAlignment="1">
      <alignment horizontal="left" vertical="center" wrapText="1"/>
    </xf>
    <xf numFmtId="0" fontId="93" fillId="0" borderId="0" xfId="0" applyFont="1" applyAlignment="1">
      <alignment vertical="center"/>
    </xf>
    <xf numFmtId="0" fontId="63" fillId="0" borderId="0" xfId="0" applyFont="1"/>
    <xf numFmtId="0" fontId="68" fillId="8" borderId="0" xfId="0" applyFont="1" applyFill="1" applyAlignment="1">
      <alignment horizontal="center"/>
    </xf>
    <xf numFmtId="168" fontId="68" fillId="8" borderId="0" xfId="0" applyNumberFormat="1" applyFont="1" applyFill="1" applyAlignment="1">
      <alignment horizontal="center"/>
    </xf>
    <xf numFmtId="0" fontId="61" fillId="0" borderId="0" xfId="0" applyFont="1" applyAlignment="1">
      <alignment vertical="center" wrapText="1"/>
    </xf>
    <xf numFmtId="0" fontId="95" fillId="0" borderId="0" xfId="0" applyFont="1"/>
    <xf numFmtId="3" fontId="68" fillId="8" borderId="2" xfId="0" applyNumberFormat="1" applyFont="1" applyFill="1" applyBorder="1" applyAlignment="1">
      <alignment horizontal="center" vertical="center" wrapText="1"/>
    </xf>
    <xf numFmtId="0" fontId="73" fillId="0" borderId="0" xfId="0" applyFont="1"/>
    <xf numFmtId="0" fontId="71" fillId="0" borderId="2" xfId="0" applyFont="1" applyBorder="1" applyAlignment="1">
      <alignment horizontal="justify" vertical="top" wrapText="1"/>
    </xf>
    <xf numFmtId="3" fontId="96" fillId="2" borderId="2" xfId="0" applyNumberFormat="1" applyFont="1" applyFill="1" applyBorder="1" applyAlignment="1">
      <alignment horizontal="left" vertical="center" wrapText="1"/>
    </xf>
    <xf numFmtId="3" fontId="96" fillId="2" borderId="2" xfId="0" applyNumberFormat="1" applyFont="1" applyFill="1" applyBorder="1" applyAlignment="1">
      <alignment horizontal="center" vertical="center" wrapText="1"/>
    </xf>
    <xf numFmtId="3" fontId="96" fillId="0" borderId="2" xfId="0" applyNumberFormat="1" applyFont="1" applyBorder="1" applyAlignment="1">
      <alignment horizontal="center" vertical="center" wrapText="1"/>
    </xf>
    <xf numFmtId="168" fontId="71" fillId="0" borderId="2" xfId="0" applyNumberFormat="1" applyFont="1" applyBorder="1" applyAlignment="1">
      <alignment horizontal="center" vertical="center" wrapText="1"/>
    </xf>
    <xf numFmtId="0" fontId="94" fillId="0" borderId="95" xfId="0" applyFont="1" applyBorder="1"/>
    <xf numFmtId="0" fontId="61" fillId="0" borderId="96" xfId="0" applyFont="1" applyBorder="1" applyAlignment="1">
      <alignment horizontal="center"/>
    </xf>
    <xf numFmtId="0" fontId="61" fillId="0" borderId="97" xfId="0" applyFont="1" applyBorder="1" applyAlignment="1">
      <alignment horizontal="center"/>
    </xf>
    <xf numFmtId="3" fontId="68" fillId="8" borderId="2" xfId="0" applyNumberFormat="1" applyFont="1" applyFill="1" applyBorder="1" applyAlignment="1">
      <alignment horizontal="center" vertical="center" textRotation="90" wrapText="1"/>
    </xf>
    <xf numFmtId="170" fontId="71" fillId="0" borderId="2" xfId="0" applyNumberFormat="1" applyFont="1" applyBorder="1" applyAlignment="1">
      <alignment horizontal="center" vertical="center" wrapText="1"/>
    </xf>
    <xf numFmtId="3" fontId="96" fillId="0" borderId="99" xfId="0" applyNumberFormat="1" applyFont="1" applyBorder="1" applyAlignment="1">
      <alignment horizontal="center" wrapText="1"/>
    </xf>
    <xf numFmtId="3" fontId="96" fillId="0" borderId="100" xfId="0" applyNumberFormat="1" applyFont="1" applyBorder="1" applyAlignment="1">
      <alignment horizontal="center" vertical="center" wrapText="1"/>
    </xf>
    <xf numFmtId="3" fontId="96" fillId="0" borderId="101" xfId="0" applyNumberFormat="1" applyFont="1" applyBorder="1" applyAlignment="1">
      <alignment horizontal="center" vertical="center" wrapText="1"/>
    </xf>
    <xf numFmtId="3" fontId="96" fillId="0" borderId="104" xfId="0" applyNumberFormat="1" applyFont="1" applyBorder="1" applyAlignment="1">
      <alignment horizontal="center" vertical="top" wrapText="1"/>
    </xf>
    <xf numFmtId="3" fontId="96" fillId="0" borderId="105" xfId="0" applyNumberFormat="1" applyFont="1" applyBorder="1" applyAlignment="1">
      <alignment horizontal="center" vertical="center" wrapText="1"/>
    </xf>
    <xf numFmtId="170" fontId="71" fillId="0" borderId="3" xfId="0" applyNumberFormat="1" applyFont="1" applyBorder="1" applyAlignment="1">
      <alignment horizontal="center" vertical="center" wrapText="1"/>
    </xf>
    <xf numFmtId="3" fontId="96" fillId="0" borderId="104" xfId="0" applyNumberFormat="1" applyFont="1" applyBorder="1" applyAlignment="1">
      <alignment horizontal="center" vertical="center" wrapText="1"/>
    </xf>
    <xf numFmtId="3" fontId="96" fillId="0" borderId="108" xfId="0" applyNumberFormat="1" applyFont="1" applyBorder="1" applyAlignment="1">
      <alignment horizontal="center" vertical="center" wrapText="1"/>
    </xf>
    <xf numFmtId="3" fontId="96" fillId="0" borderId="109" xfId="0" applyNumberFormat="1" applyFont="1" applyBorder="1" applyAlignment="1">
      <alignment horizontal="center" vertical="center" wrapText="1"/>
    </xf>
    <xf numFmtId="3" fontId="96" fillId="0" borderId="110" xfId="0" applyNumberFormat="1" applyFont="1" applyBorder="1" applyAlignment="1">
      <alignment horizontal="center" vertical="center" wrapText="1"/>
    </xf>
    <xf numFmtId="168" fontId="71" fillId="0" borderId="3" xfId="0" applyNumberFormat="1" applyFont="1" applyBorder="1" applyAlignment="1">
      <alignment horizontal="center" vertical="center" wrapText="1"/>
    </xf>
    <xf numFmtId="3" fontId="96" fillId="0" borderId="96" xfId="0" applyNumberFormat="1" applyFont="1" applyBorder="1" applyAlignment="1">
      <alignment horizontal="center" vertical="center" wrapText="1"/>
    </xf>
    <xf numFmtId="3" fontId="96" fillId="0" borderId="111" xfId="0" applyNumberFormat="1" applyFont="1" applyBorder="1" applyAlignment="1">
      <alignment horizontal="center" vertical="center" wrapText="1"/>
    </xf>
    <xf numFmtId="0" fontId="96" fillId="0" borderId="2" xfId="0" applyFont="1" applyBorder="1" applyAlignment="1">
      <alignment horizontal="left" vertical="center" wrapText="1"/>
    </xf>
    <xf numFmtId="0" fontId="97" fillId="0" borderId="0" xfId="0" applyFont="1" applyAlignment="1">
      <alignment horizontal="justify" vertical="center" wrapText="1"/>
    </xf>
    <xf numFmtId="0" fontId="98" fillId="0" borderId="0" xfId="0" applyFont="1"/>
    <xf numFmtId="0" fontId="99" fillId="0" borderId="0" xfId="0" applyFont="1" applyAlignment="1">
      <alignment horizontal="center"/>
    </xf>
    <xf numFmtId="3" fontId="0" fillId="0" borderId="0" xfId="0" applyNumberFormat="1" applyAlignment="1">
      <alignment horizontal="center"/>
    </xf>
    <xf numFmtId="3" fontId="0" fillId="0" borderId="0" xfId="0" applyNumberFormat="1"/>
    <xf numFmtId="0" fontId="101" fillId="0" borderId="0" xfId="0" applyFont="1"/>
    <xf numFmtId="0" fontId="105" fillId="6" borderId="3" xfId="0" applyFont="1" applyFill="1" applyBorder="1" applyAlignment="1">
      <alignment horizontal="center" vertical="center" wrapText="1"/>
    </xf>
    <xf numFmtId="0" fontId="105" fillId="6" borderId="3" xfId="0" applyFont="1" applyFill="1" applyBorder="1" applyAlignment="1">
      <alignment horizontal="center" vertical="center"/>
    </xf>
    <xf numFmtId="0" fontId="101" fillId="0" borderId="45" xfId="0" applyFont="1" applyBorder="1" applyAlignment="1">
      <alignment vertical="top" wrapText="1"/>
    </xf>
    <xf numFmtId="0" fontId="101" fillId="0" borderId="45" xfId="0" applyFont="1" applyBorder="1" applyAlignment="1">
      <alignment horizontal="right" vertical="center" wrapText="1"/>
    </xf>
    <xf numFmtId="0" fontId="101" fillId="0" borderId="45" xfId="0" applyFont="1" applyBorder="1" applyAlignment="1">
      <alignment horizontal="center" vertical="center" wrapText="1"/>
    </xf>
    <xf numFmtId="0" fontId="106" fillId="0" borderId="45" xfId="0" applyFont="1" applyBorder="1" applyAlignment="1">
      <alignment vertical="center"/>
    </xf>
    <xf numFmtId="168" fontId="101" fillId="0" borderId="45" xfId="0" applyNumberFormat="1" applyFont="1" applyBorder="1" applyAlignment="1">
      <alignment vertical="top"/>
    </xf>
    <xf numFmtId="0" fontId="101" fillId="0" borderId="45" xfId="0" applyFont="1" applyBorder="1" applyAlignment="1">
      <alignment horizontal="left" vertical="top" wrapText="1"/>
    </xf>
    <xf numFmtId="171" fontId="107" fillId="0" borderId="2" xfId="1" applyNumberFormat="1" applyFont="1" applyFill="1" applyBorder="1" applyAlignment="1">
      <alignment horizontal="center" vertical="center" wrapText="1"/>
    </xf>
    <xf numFmtId="165" fontId="101" fillId="0" borderId="0" xfId="0" applyNumberFormat="1" applyFont="1"/>
    <xf numFmtId="0" fontId="101" fillId="0" borderId="45" xfId="0" applyFont="1" applyBorder="1"/>
    <xf numFmtId="0" fontId="108" fillId="0" borderId="45" xfId="0" applyFont="1" applyBorder="1" applyAlignment="1">
      <alignment vertical="top" wrapText="1"/>
    </xf>
    <xf numFmtId="0" fontId="108" fillId="0" borderId="45" xfId="0" applyFont="1" applyBorder="1" applyAlignment="1">
      <alignment horizontal="right" vertical="center" wrapText="1"/>
    </xf>
    <xf numFmtId="0" fontId="108" fillId="0" borderId="45" xfId="0" applyFont="1" applyBorder="1" applyAlignment="1">
      <alignment horizontal="center" vertical="center" wrapText="1"/>
    </xf>
    <xf numFmtId="0" fontId="109" fillId="0" borderId="45" xfId="0" applyFont="1" applyBorder="1" applyAlignment="1">
      <alignment vertical="center"/>
    </xf>
    <xf numFmtId="0" fontId="108" fillId="0" borderId="45" xfId="0" applyFont="1" applyBorder="1"/>
    <xf numFmtId="168" fontId="108" fillId="0" borderId="45" xfId="0" applyNumberFormat="1" applyFont="1" applyBorder="1" applyAlignment="1">
      <alignment vertical="top"/>
    </xf>
    <xf numFmtId="171" fontId="107" fillId="0" borderId="0" xfId="1" applyNumberFormat="1" applyFont="1" applyFill="1" applyBorder="1" applyAlignment="1">
      <alignment horizontal="center" vertical="center" wrapText="1"/>
    </xf>
    <xf numFmtId="43" fontId="101" fillId="0" borderId="0" xfId="0" applyNumberFormat="1" applyFont="1"/>
    <xf numFmtId="43" fontId="101" fillId="0" borderId="0" xfId="2" applyFont="1"/>
    <xf numFmtId="1" fontId="101" fillId="0" borderId="45" xfId="0" applyNumberFormat="1" applyFont="1" applyBorder="1" applyAlignment="1">
      <alignment horizontal="center" vertical="center" wrapText="1"/>
    </xf>
    <xf numFmtId="0" fontId="101" fillId="0" borderId="45" xfId="0" applyFont="1" applyBorder="1" applyAlignment="1">
      <alignment vertical="center" wrapText="1"/>
    </xf>
    <xf numFmtId="0" fontId="101" fillId="2" borderId="0" xfId="0" applyFont="1" applyFill="1"/>
    <xf numFmtId="168" fontId="105" fillId="8" borderId="87" xfId="0" applyNumberFormat="1" applyFont="1" applyFill="1" applyBorder="1" applyAlignment="1">
      <alignment horizontal="center"/>
    </xf>
    <xf numFmtId="0" fontId="33" fillId="2" borderId="0" xfId="0" applyFont="1" applyFill="1" applyAlignment="1">
      <alignment horizontal="center" vertical="center" wrapText="1"/>
    </xf>
    <xf numFmtId="0" fontId="112" fillId="0" borderId="0" xfId="0" applyFont="1"/>
    <xf numFmtId="0" fontId="115" fillId="25" borderId="8" xfId="0" applyFont="1" applyFill="1" applyBorder="1" applyAlignment="1">
      <alignment horizontal="center" vertical="center"/>
    </xf>
    <xf numFmtId="0" fontId="115" fillId="25" borderId="8" xfId="0" applyFont="1" applyFill="1" applyBorder="1" applyAlignment="1">
      <alignment horizontal="center" vertical="center" wrapText="1"/>
    </xf>
    <xf numFmtId="0" fontId="112" fillId="0" borderId="45" xfId="0" applyFont="1" applyBorder="1" applyAlignment="1">
      <alignment vertical="center" wrapText="1"/>
    </xf>
    <xf numFmtId="0" fontId="112" fillId="0" borderId="45" xfId="0" applyFont="1" applyBorder="1" applyAlignment="1">
      <alignment horizontal="left" vertical="center" wrapText="1"/>
    </xf>
    <xf numFmtId="1" fontId="112" fillId="0" borderId="45" xfId="0" applyNumberFormat="1" applyFont="1" applyBorder="1" applyAlignment="1">
      <alignment horizontal="center" vertical="center" wrapText="1"/>
    </xf>
    <xf numFmtId="0" fontId="112" fillId="0" borderId="45" xfId="0" applyFont="1" applyBorder="1" applyAlignment="1">
      <alignment vertical="top" wrapText="1"/>
    </xf>
    <xf numFmtId="0" fontId="116" fillId="0" borderId="47" xfId="0" applyFont="1" applyBorder="1" applyAlignment="1">
      <alignment vertical="center"/>
    </xf>
    <xf numFmtId="168" fontId="112" fillId="0" borderId="47" xfId="0" applyNumberFormat="1" applyFont="1" applyBorder="1" applyAlignment="1">
      <alignment vertical="center"/>
    </xf>
    <xf numFmtId="0" fontId="116" fillId="0" borderId="45" xfId="0" applyFont="1" applyBorder="1" applyAlignment="1">
      <alignment vertical="center"/>
    </xf>
    <xf numFmtId="0" fontId="112" fillId="24" borderId="0" xfId="0" applyFont="1" applyFill="1"/>
    <xf numFmtId="0" fontId="112" fillId="24" borderId="0" xfId="0" applyFont="1" applyFill="1" applyAlignment="1">
      <alignment vertical="top" wrapText="1"/>
    </xf>
    <xf numFmtId="168" fontId="115" fillId="25" borderId="0" xfId="0" applyNumberFormat="1" applyFont="1" applyFill="1" applyAlignment="1">
      <alignment vertical="center"/>
    </xf>
    <xf numFmtId="0" fontId="37" fillId="6" borderId="49" xfId="0" applyFont="1" applyFill="1" applyBorder="1" applyAlignment="1">
      <alignment horizontal="center" vertical="center" wrapText="1"/>
    </xf>
    <xf numFmtId="0" fontId="37" fillId="6" borderId="49" xfId="0" applyFont="1" applyFill="1" applyBorder="1" applyAlignment="1">
      <alignment horizontal="center" vertical="center"/>
    </xf>
    <xf numFmtId="0" fontId="96" fillId="0" borderId="3" xfId="4" applyFont="1" applyBorder="1" applyAlignment="1">
      <alignment vertical="center" wrapText="1"/>
    </xf>
    <xf numFmtId="0" fontId="96" fillId="0" borderId="2" xfId="4" applyFont="1" applyBorder="1" applyAlignment="1">
      <alignment horizontal="center" vertical="center" wrapText="1"/>
    </xf>
    <xf numFmtId="0" fontId="71" fillId="2" borderId="2" xfId="0" applyFont="1" applyFill="1" applyBorder="1" applyAlignment="1">
      <alignment horizontal="center" vertical="center" wrapText="1"/>
    </xf>
    <xf numFmtId="0" fontId="71" fillId="2" borderId="2" xfId="0" applyFont="1" applyFill="1" applyBorder="1" applyAlignment="1">
      <alignment vertical="center" wrapText="1"/>
    </xf>
    <xf numFmtId="0" fontId="61" fillId="2" borderId="2" xfId="0" applyFont="1" applyFill="1" applyBorder="1" applyAlignment="1">
      <alignment vertical="center"/>
    </xf>
    <xf numFmtId="168" fontId="71" fillId="2" borderId="2" xfId="1" applyNumberFormat="1" applyFont="1" applyFill="1" applyBorder="1" applyAlignment="1">
      <alignment vertical="center"/>
    </xf>
    <xf numFmtId="0" fontId="96" fillId="0" borderId="4" xfId="4" applyFont="1" applyBorder="1" applyAlignment="1">
      <alignment vertical="center" wrapText="1"/>
    </xf>
    <xf numFmtId="0" fontId="61" fillId="2" borderId="2" xfId="0" applyFont="1" applyFill="1" applyBorder="1" applyAlignment="1">
      <alignment horizontal="center" vertical="center"/>
    </xf>
    <xf numFmtId="1" fontId="71" fillId="2" borderId="2" xfId="0" applyNumberFormat="1" applyFont="1" applyFill="1" applyBorder="1" applyAlignment="1">
      <alignment horizontal="center" vertical="center" wrapText="1"/>
    </xf>
    <xf numFmtId="0" fontId="96" fillId="0" borderId="5" xfId="4" applyFont="1" applyBorder="1" applyAlignment="1">
      <alignment vertical="center" wrapText="1"/>
    </xf>
    <xf numFmtId="0" fontId="71" fillId="2" borderId="2" xfId="0" applyFont="1" applyFill="1" applyBorder="1" applyAlignment="1">
      <alignment horizontal="left" vertical="center" wrapText="1"/>
    </xf>
    <xf numFmtId="0" fontId="96" fillId="0" borderId="2" xfId="0" applyFont="1" applyBorder="1" applyAlignment="1">
      <alignment horizontal="justify" vertical="center" wrapText="1"/>
    </xf>
    <xf numFmtId="0" fontId="96" fillId="0" borderId="2" xfId="0" applyFont="1" applyBorder="1" applyAlignment="1">
      <alignment vertical="center" wrapText="1"/>
    </xf>
    <xf numFmtId="0" fontId="96" fillId="0" borderId="2" xfId="0" applyFont="1" applyBorder="1" applyAlignment="1">
      <alignment horizontal="center" vertical="center" wrapText="1"/>
    </xf>
    <xf numFmtId="168" fontId="71" fillId="2" borderId="2" xfId="1" applyNumberFormat="1" applyFont="1" applyFill="1" applyBorder="1" applyAlignment="1">
      <alignment horizontal="right"/>
    </xf>
    <xf numFmtId="0" fontId="4" fillId="2" borderId="0" xfId="0" applyFont="1" applyFill="1" applyAlignment="1">
      <alignment horizontal="left" vertical="top" wrapText="1"/>
    </xf>
    <xf numFmtId="0" fontId="4" fillId="2" borderId="0" xfId="0" applyFont="1" applyFill="1" applyAlignment="1">
      <alignment horizontal="center" vertical="top" wrapText="1"/>
    </xf>
    <xf numFmtId="0" fontId="4" fillId="2" borderId="0" xfId="0" applyFont="1" applyFill="1" applyAlignment="1">
      <alignment vertical="top" wrapText="1"/>
    </xf>
    <xf numFmtId="1" fontId="4" fillId="2" borderId="0" xfId="0" applyNumberFormat="1" applyFont="1" applyFill="1" applyAlignment="1">
      <alignment horizontal="center" vertical="center" wrapText="1"/>
    </xf>
    <xf numFmtId="168" fontId="37" fillId="8" borderId="0" xfId="0" applyNumberFormat="1"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1" fontId="4" fillId="0" borderId="0" xfId="0" applyNumberFormat="1" applyFont="1" applyAlignment="1">
      <alignment horizontal="center" vertical="center" wrapText="1"/>
    </xf>
    <xf numFmtId="0" fontId="14" fillId="0" borderId="0" xfId="0" applyFont="1" applyAlignment="1">
      <alignment vertical="top"/>
    </xf>
    <xf numFmtId="0" fontId="4" fillId="0" borderId="0" xfId="0" applyFont="1" applyAlignment="1">
      <alignment horizontal="left" vertical="top"/>
    </xf>
    <xf numFmtId="0" fontId="90" fillId="6" borderId="45" xfId="0" applyFont="1" applyFill="1" applyBorder="1" applyAlignment="1">
      <alignment horizontal="center" vertical="center" wrapText="1"/>
    </xf>
    <xf numFmtId="0" fontId="90" fillId="6" borderId="45" xfId="0" applyFont="1" applyFill="1" applyBorder="1" applyAlignment="1">
      <alignment horizontal="center" vertical="center"/>
    </xf>
    <xf numFmtId="0" fontId="38" fillId="0" borderId="45" xfId="0" applyFont="1" applyBorder="1" applyAlignment="1">
      <alignment horizontal="left" vertical="top" wrapText="1"/>
    </xf>
    <xf numFmtId="0" fontId="38" fillId="0" borderId="45" xfId="0" applyFont="1" applyBorder="1" applyAlignment="1">
      <alignment vertical="top" wrapText="1"/>
    </xf>
    <xf numFmtId="1" fontId="38" fillId="0" borderId="45" xfId="0" applyNumberFormat="1" applyFont="1" applyBorder="1" applyAlignment="1">
      <alignment horizontal="center" vertical="center" wrapText="1"/>
    </xf>
    <xf numFmtId="0" fontId="38" fillId="0" borderId="45" xfId="0" applyFont="1" applyBorder="1" applyAlignment="1">
      <alignment horizontal="left" vertical="center" wrapText="1"/>
    </xf>
    <xf numFmtId="0" fontId="38" fillId="0" borderId="45" xfId="0" applyFont="1" applyBorder="1"/>
    <xf numFmtId="0" fontId="38" fillId="0" borderId="45" xfId="0" applyFont="1" applyBorder="1" applyAlignment="1">
      <alignment vertical="center" wrapText="1"/>
    </xf>
    <xf numFmtId="0" fontId="38" fillId="2" borderId="45" xfId="0" applyFont="1" applyFill="1" applyBorder="1" applyAlignment="1">
      <alignment vertical="center" wrapText="1"/>
    </xf>
    <xf numFmtId="0" fontId="38" fillId="2" borderId="45" xfId="0" applyFont="1" applyFill="1" applyBorder="1" applyAlignment="1">
      <alignment horizontal="left" vertical="top" wrapText="1"/>
    </xf>
    <xf numFmtId="9" fontId="38" fillId="2" borderId="45" xfId="0" applyNumberFormat="1" applyFont="1" applyFill="1" applyBorder="1" applyAlignment="1">
      <alignment horizontal="center" vertical="center" wrapText="1"/>
    </xf>
    <xf numFmtId="0" fontId="38" fillId="2" borderId="45" xfId="0" applyFont="1" applyFill="1" applyBorder="1"/>
    <xf numFmtId="0" fontId="122" fillId="0" borderId="0" xfId="0" applyFont="1"/>
    <xf numFmtId="4" fontId="122" fillId="0" borderId="0" xfId="0" applyNumberFormat="1" applyFont="1"/>
    <xf numFmtId="4" fontId="38" fillId="0" borderId="0" xfId="0" applyNumberFormat="1" applyFont="1"/>
    <xf numFmtId="0" fontId="9" fillId="6" borderId="49" xfId="0" applyFont="1" applyFill="1" applyBorder="1" applyAlignment="1">
      <alignment horizontal="center" vertical="center" wrapText="1"/>
    </xf>
    <xf numFmtId="0" fontId="71" fillId="0" borderId="45" xfId="0" applyFont="1" applyBorder="1" applyAlignment="1">
      <alignment horizontal="left" vertical="top" wrapText="1"/>
    </xf>
    <xf numFmtId="1" fontId="71" fillId="0" borderId="92" xfId="0" applyNumberFormat="1" applyFont="1" applyBorder="1" applyAlignment="1">
      <alignment horizontal="center" vertical="center" wrapText="1"/>
    </xf>
    <xf numFmtId="0" fontId="123" fillId="0" borderId="2" xfId="0" applyFont="1" applyBorder="1" applyAlignment="1">
      <alignment horizontal="justify" vertical="center" wrapText="1"/>
    </xf>
    <xf numFmtId="0" fontId="71" fillId="0" borderId="45" xfId="0" applyFont="1" applyBorder="1" applyAlignment="1">
      <alignment vertical="top" wrapText="1"/>
    </xf>
    <xf numFmtId="0" fontId="4" fillId="2" borderId="63" xfId="0" applyFont="1" applyFill="1" applyBorder="1" applyAlignment="1">
      <alignment horizontal="left" vertical="center" wrapText="1"/>
    </xf>
    <xf numFmtId="0" fontId="4" fillId="2" borderId="63" xfId="0" applyFont="1" applyFill="1" applyBorder="1" applyAlignment="1">
      <alignment horizontal="center" vertical="center" wrapText="1"/>
    </xf>
    <xf numFmtId="0" fontId="38" fillId="0" borderId="63" xfId="0" applyFont="1" applyBorder="1" applyAlignment="1">
      <alignment horizontal="left" vertical="center" wrapText="1"/>
    </xf>
    <xf numFmtId="0" fontId="38" fillId="0" borderId="63" xfId="0" applyFont="1" applyBorder="1" applyAlignment="1">
      <alignment horizontal="center" vertical="center" wrapText="1"/>
    </xf>
    <xf numFmtId="1" fontId="38" fillId="0" borderId="63" xfId="0" applyNumberFormat="1" applyFont="1" applyBorder="1" applyAlignment="1">
      <alignment horizontal="center" vertical="center" wrapText="1"/>
    </xf>
    <xf numFmtId="0" fontId="4" fillId="2" borderId="63" xfId="0" applyFont="1" applyFill="1" applyBorder="1" applyAlignment="1">
      <alignment vertical="center" wrapText="1"/>
    </xf>
    <xf numFmtId="0" fontId="14" fillId="2" borderId="63" xfId="0" applyFont="1" applyFill="1" applyBorder="1" applyAlignment="1">
      <alignment vertical="center"/>
    </xf>
    <xf numFmtId="168" fontId="4" fillId="2" borderId="75"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38" fillId="0" borderId="2" xfId="0" applyFont="1" applyBorder="1" applyAlignment="1">
      <alignment horizontal="left" vertical="center" wrapText="1"/>
    </xf>
    <xf numFmtId="0" fontId="38" fillId="0" borderId="2" xfId="0" applyFont="1" applyBorder="1" applyAlignment="1">
      <alignment horizontal="center" vertical="center" wrapText="1"/>
    </xf>
    <xf numFmtId="1" fontId="38" fillId="0" borderId="2" xfId="0" applyNumberFormat="1" applyFont="1" applyBorder="1" applyAlignment="1">
      <alignment horizontal="center" vertical="center" wrapText="1"/>
    </xf>
    <xf numFmtId="0" fontId="4" fillId="2" borderId="2" xfId="0" applyFont="1" applyFill="1" applyBorder="1" applyAlignment="1">
      <alignment vertical="center" wrapText="1"/>
    </xf>
    <xf numFmtId="0" fontId="14" fillId="2" borderId="2" xfId="0" applyFont="1" applyFill="1" applyBorder="1" applyAlignment="1">
      <alignment vertical="center"/>
    </xf>
    <xf numFmtId="168" fontId="4" fillId="2" borderId="70" xfId="0" applyNumberFormat="1" applyFont="1" applyFill="1" applyBorder="1" applyAlignment="1">
      <alignment horizontal="center" vertical="center"/>
    </xf>
    <xf numFmtId="0" fontId="4" fillId="2" borderId="2" xfId="0" applyFont="1" applyFill="1" applyBorder="1" applyAlignment="1">
      <alignment horizontal="left" vertical="top" wrapText="1"/>
    </xf>
    <xf numFmtId="0" fontId="4" fillId="2" borderId="71" xfId="0" applyFont="1" applyFill="1" applyBorder="1" applyAlignment="1">
      <alignment horizontal="left" vertical="center" wrapText="1"/>
    </xf>
    <xf numFmtId="0" fontId="38" fillId="0" borderId="71" xfId="0" applyFont="1" applyBorder="1" applyAlignment="1">
      <alignment horizontal="center" vertical="center" wrapText="1"/>
    </xf>
    <xf numFmtId="1" fontId="38" fillId="0" borderId="71" xfId="0" applyNumberFormat="1" applyFont="1" applyBorder="1" applyAlignment="1">
      <alignment horizontal="center" vertical="center" wrapText="1"/>
    </xf>
    <xf numFmtId="0" fontId="4" fillId="2" borderId="71" xfId="0" applyFont="1" applyFill="1" applyBorder="1" applyAlignment="1">
      <alignment vertical="center" wrapText="1"/>
    </xf>
    <xf numFmtId="0" fontId="4" fillId="2" borderId="71" xfId="0" applyFont="1" applyFill="1" applyBorder="1" applyAlignment="1">
      <alignment horizontal="left" vertical="top" wrapText="1"/>
    </xf>
    <xf numFmtId="0" fontId="14" fillId="2" borderId="71" xfId="0" applyFont="1" applyFill="1" applyBorder="1" applyAlignment="1">
      <alignment vertical="center"/>
    </xf>
    <xf numFmtId="168" fontId="4" fillId="2" borderId="83" xfId="0" applyNumberFormat="1" applyFont="1" applyFill="1" applyBorder="1" applyAlignment="1">
      <alignment horizontal="center" vertical="center"/>
    </xf>
    <xf numFmtId="0" fontId="4" fillId="2" borderId="63" xfId="0" applyFont="1" applyFill="1" applyBorder="1" applyAlignment="1">
      <alignment horizontal="left" vertical="top" wrapText="1"/>
    </xf>
    <xf numFmtId="0" fontId="14" fillId="0" borderId="63" xfId="0" applyFont="1" applyBorder="1" applyAlignment="1">
      <alignment horizontal="center" vertical="center"/>
    </xf>
    <xf numFmtId="0" fontId="14" fillId="2" borderId="63" xfId="0" applyFont="1" applyFill="1" applyBorder="1" applyAlignment="1">
      <alignment horizontal="center" vertical="center"/>
    </xf>
    <xf numFmtId="168" fontId="38" fillId="0" borderId="75" xfId="0" applyNumberFormat="1" applyFont="1" applyBorder="1" applyAlignment="1">
      <alignment vertical="center"/>
    </xf>
    <xf numFmtId="0" fontId="38" fillId="0" borderId="5" xfId="0" applyFont="1" applyBorder="1" applyAlignment="1">
      <alignment horizontal="left" vertical="center" wrapText="1"/>
    </xf>
    <xf numFmtId="1" fontId="38" fillId="0" borderId="5"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top" wrapText="1"/>
    </xf>
    <xf numFmtId="0" fontId="14" fillId="0" borderId="5" xfId="0" applyFont="1" applyBorder="1" applyAlignment="1">
      <alignment horizontal="center" vertical="center"/>
    </xf>
    <xf numFmtId="0" fontId="14" fillId="2" borderId="5" xfId="0" applyFont="1" applyFill="1" applyBorder="1" applyAlignment="1">
      <alignment horizontal="center" vertical="center"/>
    </xf>
    <xf numFmtId="168" fontId="38" fillId="0" borderId="68" xfId="0" applyNumberFormat="1"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8" fillId="0" borderId="2" xfId="0" applyFont="1" applyBorder="1" applyAlignment="1">
      <alignment vertical="center" wrapText="1"/>
    </xf>
    <xf numFmtId="168" fontId="38" fillId="0" borderId="70" xfId="0" applyNumberFormat="1" applyFont="1" applyBorder="1" applyAlignment="1">
      <alignment vertical="center"/>
    </xf>
    <xf numFmtId="0" fontId="4" fillId="2" borderId="2" xfId="0" applyFont="1" applyFill="1" applyBorder="1" applyAlignment="1">
      <alignment horizontal="center" vertical="top" wrapText="1"/>
    </xf>
    <xf numFmtId="0" fontId="14" fillId="2" borderId="2" xfId="0" applyFont="1" applyFill="1" applyBorder="1" applyAlignment="1">
      <alignment horizontal="center" vertical="center" wrapText="1"/>
    </xf>
    <xf numFmtId="168" fontId="38" fillId="0" borderId="70" xfId="0" applyNumberFormat="1" applyFont="1" applyBorder="1" applyAlignment="1">
      <alignment horizontal="center" vertical="center"/>
    </xf>
    <xf numFmtId="0" fontId="14" fillId="2" borderId="3" xfId="0" applyFont="1" applyFill="1" applyBorder="1" applyAlignment="1">
      <alignment vertical="center"/>
    </xf>
    <xf numFmtId="0" fontId="14" fillId="2" borderId="3" xfId="0" applyFont="1" applyFill="1" applyBorder="1" applyAlignment="1">
      <alignment horizontal="center" vertical="center"/>
    </xf>
    <xf numFmtId="0" fontId="4" fillId="2" borderId="5" xfId="0" applyFont="1" applyFill="1" applyBorder="1" applyAlignment="1">
      <alignment horizontal="left" vertical="center" wrapText="1"/>
    </xf>
    <xf numFmtId="0" fontId="38" fillId="0" borderId="2" xfId="0" applyFont="1" applyBorder="1" applyAlignment="1">
      <alignment horizontal="left" vertical="top" wrapText="1"/>
    </xf>
    <xf numFmtId="0" fontId="38" fillId="0" borderId="71" xfId="0" applyFont="1" applyBorder="1" applyAlignment="1">
      <alignment horizontal="left" vertical="center" wrapText="1"/>
    </xf>
    <xf numFmtId="0" fontId="4" fillId="2" borderId="5" xfId="0" applyFont="1" applyFill="1" applyBorder="1" applyAlignment="1">
      <alignment vertical="center" wrapText="1"/>
    </xf>
    <xf numFmtId="0" fontId="38" fillId="0" borderId="5" xfId="0" applyFont="1" applyBorder="1" applyAlignment="1">
      <alignment vertical="center" wrapText="1"/>
    </xf>
    <xf numFmtId="0" fontId="14" fillId="2" borderId="5" xfId="0" applyFont="1" applyFill="1" applyBorder="1" applyAlignment="1">
      <alignment vertical="center"/>
    </xf>
    <xf numFmtId="168" fontId="38" fillId="0" borderId="5" xfId="0" applyNumberFormat="1" applyFont="1" applyBorder="1" applyAlignment="1">
      <alignment horizontal="center" vertical="center"/>
    </xf>
    <xf numFmtId="168" fontId="38" fillId="0" borderId="2" xfId="0" applyNumberFormat="1" applyFont="1" applyBorder="1" applyAlignment="1">
      <alignment horizontal="center" vertical="center"/>
    </xf>
    <xf numFmtId="168" fontId="38" fillId="0" borderId="2" xfId="0" applyNumberFormat="1" applyFont="1" applyBorder="1" applyAlignment="1">
      <alignment vertical="center"/>
    </xf>
    <xf numFmtId="168" fontId="124" fillId="0" borderId="2" xfId="0" applyNumberFormat="1" applyFont="1" applyBorder="1" applyAlignment="1">
      <alignment horizontal="center" vertical="center"/>
    </xf>
    <xf numFmtId="0" fontId="37" fillId="6" borderId="88" xfId="0" applyFont="1" applyFill="1" applyBorder="1" applyAlignment="1">
      <alignment horizontal="center" vertical="center" wrapText="1"/>
    </xf>
    <xf numFmtId="0" fontId="37" fillId="6" borderId="0" xfId="0" applyFont="1" applyFill="1" applyAlignment="1">
      <alignment horizontal="center" vertical="center" wrapText="1"/>
    </xf>
    <xf numFmtId="0" fontId="63" fillId="0" borderId="2" xfId="0" applyFont="1" applyBorder="1" applyAlignment="1">
      <alignment horizontal="center" vertical="center" wrapText="1"/>
    </xf>
    <xf numFmtId="0" fontId="63" fillId="0" borderId="0" xfId="0" applyFont="1" applyAlignment="1">
      <alignment horizontal="center" vertical="center" wrapText="1"/>
    </xf>
    <xf numFmtId="172" fontId="56" fillId="0" borderId="2" xfId="0" applyNumberFormat="1" applyFont="1" applyBorder="1" applyAlignment="1">
      <alignment horizontal="center" vertical="center"/>
    </xf>
    <xf numFmtId="172" fontId="56" fillId="0" borderId="2" xfId="0" applyNumberFormat="1" applyFont="1" applyBorder="1" applyAlignment="1">
      <alignment horizontal="center" vertical="center" wrapText="1"/>
    </xf>
    <xf numFmtId="172" fontId="2" fillId="26" borderId="2" xfId="0" applyNumberFormat="1" applyFont="1" applyFill="1" applyBorder="1" applyAlignment="1">
      <alignment vertical="center"/>
    </xf>
    <xf numFmtId="172" fontId="2" fillId="26" borderId="2" xfId="0" applyNumberFormat="1" applyFont="1" applyFill="1" applyBorder="1" applyAlignment="1">
      <alignment horizontal="center" vertical="center"/>
    </xf>
    <xf numFmtId="0" fontId="2" fillId="26" borderId="2" xfId="0" applyFont="1" applyFill="1" applyBorder="1" applyAlignment="1">
      <alignment vertical="center"/>
    </xf>
    <xf numFmtId="49" fontId="2" fillId="26" borderId="2" xfId="0" applyNumberFormat="1" applyFont="1" applyFill="1" applyBorder="1" applyAlignment="1">
      <alignment horizontal="center" vertical="center" wrapText="1"/>
    </xf>
    <xf numFmtId="3" fontId="2" fillId="26" borderId="2" xfId="0"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0" fontId="14" fillId="22" borderId="2" xfId="0" applyFont="1" applyFill="1" applyBorder="1" applyAlignment="1">
      <alignment vertical="center"/>
    </xf>
    <xf numFmtId="43" fontId="4" fillId="22" borderId="2" xfId="1" applyNumberFormat="1" applyFont="1" applyFill="1" applyBorder="1" applyAlignment="1">
      <alignment vertical="center"/>
    </xf>
    <xf numFmtId="168" fontId="4" fillId="22" borderId="0" xfId="1" applyNumberFormat="1" applyFont="1" applyFill="1" applyBorder="1" applyAlignment="1">
      <alignment vertical="center" wrapText="1"/>
    </xf>
    <xf numFmtId="172" fontId="2" fillId="0" borderId="2" xfId="0" applyNumberFormat="1" applyFont="1" applyBorder="1" applyAlignment="1">
      <alignment horizontal="center" vertical="center"/>
    </xf>
    <xf numFmtId="0" fontId="126" fillId="0" borderId="2" xfId="0" applyFont="1" applyBorder="1" applyAlignment="1">
      <alignment vertical="center"/>
    </xf>
    <xf numFmtId="49" fontId="2" fillId="0" borderId="2" xfId="0" applyNumberFormat="1" applyFont="1" applyBorder="1" applyAlignment="1">
      <alignment horizontal="center" vertical="center" wrapText="1"/>
    </xf>
    <xf numFmtId="3" fontId="2" fillId="27" borderId="2" xfId="0" applyNumberFormat="1" applyFont="1" applyFill="1" applyBorder="1" applyAlignment="1">
      <alignment horizontal="center" vertical="center" wrapText="1"/>
    </xf>
    <xf numFmtId="0" fontId="14" fillId="27" borderId="2" xfId="0" applyFont="1" applyFill="1" applyBorder="1" applyAlignment="1">
      <alignment vertical="center"/>
    </xf>
    <xf numFmtId="168" fontId="4" fillId="22" borderId="0" xfId="1" applyNumberFormat="1" applyFont="1" applyFill="1" applyBorder="1" applyAlignment="1">
      <alignment vertical="center"/>
    </xf>
    <xf numFmtId="0" fontId="63" fillId="28" borderId="2" xfId="0" applyFont="1" applyFill="1" applyBorder="1" applyAlignment="1">
      <alignment horizontal="center" vertical="center" wrapText="1"/>
    </xf>
    <xf numFmtId="4" fontId="56" fillId="0" borderId="11" xfId="0" applyNumberFormat="1" applyFont="1" applyBorder="1" applyAlignment="1">
      <alignment horizontal="center" vertical="center" wrapText="1"/>
    </xf>
    <xf numFmtId="43" fontId="56" fillId="0" borderId="2" xfId="0" applyNumberFormat="1" applyFont="1" applyBorder="1" applyAlignment="1">
      <alignment horizontal="center" vertical="center"/>
    </xf>
    <xf numFmtId="172" fontId="2" fillId="27" borderId="2" xfId="0" applyNumberFormat="1" applyFont="1" applyFill="1" applyBorder="1" applyAlignment="1">
      <alignment vertical="center"/>
    </xf>
    <xf numFmtId="172" fontId="2" fillId="27" borderId="2" xfId="0" applyNumberFormat="1" applyFont="1" applyFill="1" applyBorder="1" applyAlignment="1">
      <alignment horizontal="center" vertical="center"/>
    </xf>
    <xf numFmtId="0" fontId="2" fillId="27" borderId="2" xfId="0" applyFont="1" applyFill="1" applyBorder="1" applyAlignment="1">
      <alignment vertical="center"/>
    </xf>
    <xf numFmtId="49" fontId="2" fillId="27" borderId="2" xfId="0" applyNumberFormat="1" applyFont="1" applyFill="1" applyBorder="1" applyAlignment="1">
      <alignment horizontal="center" vertical="center" wrapText="1"/>
    </xf>
    <xf numFmtId="4" fontId="62" fillId="0" borderId="11" xfId="0" applyNumberFormat="1" applyFont="1" applyBorder="1" applyAlignment="1">
      <alignment horizontal="center" vertical="center" wrapText="1"/>
    </xf>
    <xf numFmtId="43" fontId="62" fillId="0" borderId="2" xfId="0" applyNumberFormat="1" applyFont="1" applyBorder="1" applyAlignment="1">
      <alignment horizontal="center" vertical="center"/>
    </xf>
    <xf numFmtId="172" fontId="62" fillId="0" borderId="2" xfId="0" applyNumberFormat="1" applyFont="1" applyBorder="1" applyAlignment="1">
      <alignment horizontal="center" vertical="center"/>
    </xf>
    <xf numFmtId="172" fontId="71" fillId="27" borderId="2" xfId="0" applyNumberFormat="1" applyFont="1" applyFill="1" applyBorder="1" applyAlignment="1">
      <alignment vertical="center"/>
    </xf>
    <xf numFmtId="172" fontId="71" fillId="27" borderId="2" xfId="0" applyNumberFormat="1" applyFont="1" applyFill="1" applyBorder="1" applyAlignment="1">
      <alignment horizontal="center" vertical="center"/>
    </xf>
    <xf numFmtId="0" fontId="71" fillId="27" borderId="2" xfId="0" applyFont="1" applyFill="1" applyBorder="1" applyAlignment="1">
      <alignment vertical="center"/>
    </xf>
    <xf numFmtId="49" fontId="71" fillId="27" borderId="2" xfId="0" applyNumberFormat="1" applyFont="1" applyFill="1" applyBorder="1" applyAlignment="1">
      <alignment horizontal="center" vertical="center" wrapText="1"/>
    </xf>
    <xf numFmtId="3" fontId="71" fillId="27" borderId="2" xfId="0" applyNumberFormat="1" applyFont="1" applyFill="1" applyBorder="1" applyAlignment="1">
      <alignment horizontal="center" vertical="center" wrapText="1"/>
    </xf>
    <xf numFmtId="3" fontId="71" fillId="0" borderId="2" xfId="0" applyNumberFormat="1" applyFont="1" applyBorder="1" applyAlignment="1">
      <alignment horizontal="center" vertical="center" wrapText="1"/>
    </xf>
    <xf numFmtId="0" fontId="56" fillId="22" borderId="2" xfId="0" applyFont="1" applyFill="1" applyBorder="1" applyAlignment="1">
      <alignment vertical="center" wrapText="1"/>
    </xf>
    <xf numFmtId="172" fontId="71" fillId="0" borderId="2" xfId="0" applyNumberFormat="1" applyFont="1" applyBorder="1" applyAlignment="1">
      <alignment vertical="center"/>
    </xf>
    <xf numFmtId="172" fontId="71" fillId="0" borderId="2" xfId="0" applyNumberFormat="1" applyFont="1" applyBorder="1" applyAlignment="1">
      <alignment horizontal="center" vertical="center"/>
    </xf>
    <xf numFmtId="0" fontId="71" fillId="0" borderId="2" xfId="0" applyFont="1" applyBorder="1" applyAlignment="1">
      <alignment vertical="center"/>
    </xf>
    <xf numFmtId="49" fontId="71" fillId="0" borderId="2" xfId="0" applyNumberFormat="1" applyFont="1" applyBorder="1" applyAlignment="1">
      <alignment horizontal="center" vertical="center" wrapText="1"/>
    </xf>
    <xf numFmtId="0" fontId="63" fillId="0" borderId="34" xfId="0" applyFont="1" applyBorder="1" applyAlignment="1">
      <alignment horizontal="center" vertical="center" wrapText="1"/>
    </xf>
    <xf numFmtId="43" fontId="37" fillId="8" borderId="0" xfId="0" applyNumberFormat="1" applyFont="1" applyFill="1" applyAlignment="1">
      <alignment horizontal="center" vertical="center"/>
    </xf>
    <xf numFmtId="9" fontId="4" fillId="0" borderId="0" xfId="0" applyNumberFormat="1" applyFont="1" applyAlignment="1">
      <alignment horizontal="center" vertical="top" wrapText="1"/>
    </xf>
    <xf numFmtId="0" fontId="14" fillId="0" borderId="0" xfId="0" applyFont="1" applyAlignment="1">
      <alignment horizontal="center" vertical="top"/>
    </xf>
    <xf numFmtId="0" fontId="4" fillId="0" borderId="0" xfId="0" applyFont="1" applyAlignment="1">
      <alignment wrapText="1"/>
    </xf>
    <xf numFmtId="0" fontId="11" fillId="3" borderId="8"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2" fillId="7" borderId="10"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2" fillId="7" borderId="30" xfId="0" applyFont="1" applyFill="1" applyBorder="1" applyAlignment="1">
      <alignment horizontal="left" vertical="center" wrapText="1"/>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left" vertical="center" wrapText="1"/>
    </xf>
    <xf numFmtId="0" fontId="2" fillId="0" borderId="6" xfId="0" applyFont="1" applyBorder="1" applyAlignment="1">
      <alignment horizontal="left" vertical="center" wrapText="1"/>
    </xf>
    <xf numFmtId="0" fontId="5" fillId="7" borderId="7"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6" fillId="7" borderId="8" xfId="0" applyFont="1" applyFill="1" applyBorder="1" applyAlignment="1">
      <alignment horizontal="left" vertical="center" wrapText="1"/>
    </xf>
    <xf numFmtId="0" fontId="11" fillId="3" borderId="21" xfId="0" applyFont="1" applyFill="1" applyBorder="1" applyAlignment="1">
      <alignment horizontal="center" vertical="center" wrapText="1"/>
    </xf>
    <xf numFmtId="0" fontId="2" fillId="7" borderId="12"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3" borderId="1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7" borderId="3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 xfId="0" applyFont="1" applyBorder="1" applyAlignment="1">
      <alignment horizontal="left"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5"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6" borderId="2" xfId="0" applyFont="1" applyFill="1" applyBorder="1" applyAlignment="1">
      <alignment horizontal="center" vertical="center"/>
    </xf>
    <xf numFmtId="0" fontId="9" fillId="6" borderId="2" xfId="0" applyFont="1" applyFill="1" applyBorder="1" applyAlignment="1">
      <alignment horizontal="center" wrapText="1"/>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3" fillId="2" borderId="0" xfId="0" applyFont="1" applyFill="1" applyAlignment="1">
      <alignment horizontal="center" vertical="center" wrapText="1"/>
    </xf>
    <xf numFmtId="0" fontId="5" fillId="2" borderId="0" xfId="0" applyFont="1" applyFill="1" applyAlignment="1">
      <alignment horizontal="left"/>
    </xf>
    <xf numFmtId="0" fontId="5" fillId="2" borderId="1" xfId="0" applyFont="1" applyFill="1" applyBorder="1" applyAlignment="1">
      <alignment horizontal="center" vertical="top"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2" xfId="0" applyFont="1" applyBorder="1" applyAlignment="1">
      <alignment horizontal="left" vertical="center" wrapText="1"/>
    </xf>
    <xf numFmtId="0" fontId="25" fillId="10" borderId="2" xfId="0" applyFont="1" applyFill="1" applyBorder="1" applyAlignment="1">
      <alignment horizontal="center" vertical="center"/>
    </xf>
    <xf numFmtId="0" fontId="27" fillId="0" borderId="2" xfId="0" applyFont="1" applyBorder="1" applyAlignment="1">
      <alignment horizontal="left" vertical="center" wrapText="1"/>
    </xf>
    <xf numFmtId="0" fontId="28" fillId="0" borderId="2" xfId="0" applyFont="1" applyBorder="1" applyAlignment="1">
      <alignment horizontal="center" vertical="center" wrapText="1"/>
    </xf>
    <xf numFmtId="0" fontId="24" fillId="9" borderId="0" xfId="0" applyFont="1" applyFill="1" applyAlignment="1">
      <alignment horizontal="left" vertical="top" wrapText="1"/>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wrapText="1"/>
    </xf>
    <xf numFmtId="0" fontId="22" fillId="9" borderId="0" xfId="0" applyFont="1" applyFill="1" applyAlignment="1">
      <alignment horizontal="left" vertical="top" wrapText="1"/>
    </xf>
    <xf numFmtId="0" fontId="20" fillId="9" borderId="0" xfId="0" applyFont="1" applyFill="1" applyAlignment="1">
      <alignment horizontal="center" vertical="center" wrapText="1"/>
    </xf>
    <xf numFmtId="0" fontId="22" fillId="9" borderId="0" xfId="0" applyFont="1" applyFill="1" applyAlignment="1">
      <alignment horizontal="left"/>
    </xf>
    <xf numFmtId="0" fontId="4" fillId="11" borderId="33" xfId="0" applyFont="1" applyFill="1" applyBorder="1" applyAlignment="1">
      <alignment horizontal="center" vertical="center"/>
    </xf>
    <xf numFmtId="0" fontId="4" fillId="11" borderId="34" xfId="0" applyFont="1" applyFill="1" applyBorder="1" applyAlignment="1">
      <alignment horizontal="center" vertical="center"/>
    </xf>
    <xf numFmtId="0" fontId="4" fillId="11" borderId="11" xfId="0" applyFont="1" applyFill="1" applyBorder="1" applyAlignment="1">
      <alignment horizontal="center" vertical="center"/>
    </xf>
    <xf numFmtId="0" fontId="4" fillId="11"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4" fillId="11" borderId="4"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38" fillId="12" borderId="2" xfId="0" applyFont="1" applyFill="1" applyBorder="1" applyAlignment="1">
      <alignment horizontal="left" vertical="center" wrapText="1"/>
    </xf>
    <xf numFmtId="0" fontId="4" fillId="11" borderId="2" xfId="0" applyFont="1" applyFill="1" applyBorder="1" applyAlignment="1">
      <alignment horizontal="center" vertical="center"/>
    </xf>
    <xf numFmtId="0" fontId="4" fillId="11" borderId="36" xfId="0" applyFont="1" applyFill="1" applyBorder="1" applyAlignment="1">
      <alignment horizontal="center" vertical="center"/>
    </xf>
    <xf numFmtId="0" fontId="4" fillId="11" borderId="37"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29" xfId="0" applyFont="1" applyFill="1" applyBorder="1" applyAlignment="1">
      <alignment horizontal="center" vertical="center"/>
    </xf>
    <xf numFmtId="0" fontId="4" fillId="11" borderId="1" xfId="0" applyFont="1" applyFill="1" applyBorder="1" applyAlignment="1">
      <alignment horizontal="center" vertical="center"/>
    </xf>
    <xf numFmtId="0" fontId="4" fillId="11" borderId="12" xfId="0" applyFont="1" applyFill="1" applyBorder="1" applyAlignment="1">
      <alignment horizontal="center" vertical="center"/>
    </xf>
    <xf numFmtId="0" fontId="4" fillId="11" borderId="35"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1" xfId="0" applyFont="1" applyFill="1" applyBorder="1" applyAlignment="1">
      <alignment horizontal="center" vertical="center"/>
    </xf>
    <xf numFmtId="0" fontId="9" fillId="6" borderId="5" xfId="0" applyFont="1" applyFill="1" applyBorder="1" applyAlignment="1">
      <alignment horizontal="center"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33" fillId="2" borderId="0" xfId="0" applyFont="1" applyFill="1" applyAlignment="1">
      <alignment horizontal="center" vertical="center" wrapText="1"/>
    </xf>
    <xf numFmtId="0" fontId="24" fillId="2" borderId="0" xfId="0" applyFont="1" applyFill="1" applyAlignment="1">
      <alignment horizontal="left"/>
    </xf>
    <xf numFmtId="0" fontId="24" fillId="2" borderId="0" xfId="0" applyFont="1" applyFill="1" applyAlignment="1">
      <alignment horizontal="left" wrapText="1"/>
    </xf>
    <xf numFmtId="0" fontId="24" fillId="2" borderId="0" xfId="0" applyFont="1" applyFill="1" applyAlignment="1">
      <alignment horizontal="left" vertical="top" wrapText="1"/>
    </xf>
    <xf numFmtId="0" fontId="37" fillId="6" borderId="2" xfId="0" applyFont="1" applyFill="1" applyBorder="1" applyAlignment="1">
      <alignment horizontal="center" vertical="center" wrapText="1"/>
    </xf>
    <xf numFmtId="0" fontId="37" fillId="6" borderId="2" xfId="0" applyFont="1" applyFill="1" applyBorder="1" applyAlignment="1">
      <alignment horizontal="center" wrapText="1"/>
    </xf>
    <xf numFmtId="0" fontId="71" fillId="18" borderId="3" xfId="0" applyFont="1" applyFill="1" applyBorder="1" applyAlignment="1">
      <alignment horizontal="center" vertical="center" wrapText="1"/>
    </xf>
    <xf numFmtId="0" fontId="71" fillId="18" borderId="5" xfId="0" applyFont="1" applyFill="1" applyBorder="1" applyAlignment="1">
      <alignment horizontal="center" vertical="center" wrapText="1"/>
    </xf>
    <xf numFmtId="0" fontId="71" fillId="0" borderId="3" xfId="0" applyFont="1" applyBorder="1" applyAlignment="1">
      <alignment horizontal="center" vertical="center" wrapText="1"/>
    </xf>
    <xf numFmtId="0" fontId="71" fillId="0" borderId="5" xfId="0" applyFont="1" applyBorder="1" applyAlignment="1">
      <alignment horizontal="center" vertical="center" wrapText="1"/>
    </xf>
    <xf numFmtId="44" fontId="71" fillId="0" borderId="3" xfId="1" applyFont="1" applyBorder="1" applyAlignment="1">
      <alignment horizontal="center" vertical="center" wrapText="1"/>
    </xf>
    <xf numFmtId="44" fontId="71" fillId="0" borderId="5" xfId="1" applyFont="1" applyBorder="1" applyAlignment="1">
      <alignment horizontal="center" vertical="center" wrapText="1"/>
    </xf>
    <xf numFmtId="44" fontId="70" fillId="0" borderId="3" xfId="1" applyFont="1" applyBorder="1" applyAlignment="1">
      <alignment horizontal="center" vertical="center" wrapText="1"/>
    </xf>
    <xf numFmtId="44" fontId="70" fillId="0" borderId="5" xfId="1" applyFont="1" applyBorder="1" applyAlignment="1">
      <alignment horizontal="center" vertical="center" wrapText="1"/>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5"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5" xfId="0" applyFont="1" applyBorder="1" applyAlignment="1">
      <alignment horizontal="center" vertical="center" wrapText="1"/>
    </xf>
    <xf numFmtId="0" fontId="71" fillId="0" borderId="4" xfId="0" applyFont="1" applyBorder="1" applyAlignment="1">
      <alignment horizontal="center" vertical="center" wrapText="1"/>
    </xf>
    <xf numFmtId="0" fontId="68" fillId="6" borderId="2" xfId="0" applyFont="1" applyFill="1" applyBorder="1" applyAlignment="1">
      <alignment horizontal="center" wrapText="1"/>
    </xf>
    <xf numFmtId="0" fontId="68" fillId="6" borderId="5" xfId="0" applyFont="1" applyFill="1" applyBorder="1" applyAlignment="1">
      <alignment horizontal="center" vertical="center" wrapText="1"/>
    </xf>
    <xf numFmtId="0" fontId="68" fillId="6" borderId="2" xfId="0" applyFont="1" applyFill="1" applyBorder="1" applyAlignment="1">
      <alignment horizontal="center" vertical="center" wrapText="1"/>
    </xf>
    <xf numFmtId="0" fontId="68" fillId="6" borderId="11" xfId="0" applyFont="1" applyFill="1" applyBorder="1" applyAlignment="1">
      <alignment horizontal="center" vertical="center" wrapText="1"/>
    </xf>
    <xf numFmtId="0" fontId="68" fillId="8" borderId="33" xfId="0" applyFont="1" applyFill="1" applyBorder="1" applyAlignment="1">
      <alignment horizontal="center" vertical="center" wrapText="1"/>
    </xf>
    <xf numFmtId="0" fontId="68" fillId="8" borderId="34" xfId="0" applyFont="1" applyFill="1" applyBorder="1" applyAlignment="1">
      <alignment horizontal="center" vertical="center" wrapText="1"/>
    </xf>
    <xf numFmtId="0" fontId="68" fillId="8" borderId="11" xfId="0" applyFont="1" applyFill="1" applyBorder="1" applyAlignment="1">
      <alignment horizontal="center" vertical="center" wrapText="1"/>
    </xf>
    <xf numFmtId="0" fontId="66" fillId="2" borderId="0" xfId="0" applyFont="1" applyFill="1" applyAlignment="1">
      <alignment horizontal="left"/>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0" fontId="65" fillId="2" borderId="0" xfId="0" applyFont="1" applyFill="1" applyAlignment="1">
      <alignment horizontal="center" vertical="center" wrapText="1"/>
    </xf>
    <xf numFmtId="0" fontId="58" fillId="19" borderId="3" xfId="0" applyFont="1" applyFill="1" applyBorder="1" applyAlignment="1">
      <alignment horizontal="center"/>
    </xf>
    <xf numFmtId="0" fontId="58" fillId="19" borderId="5" xfId="0" applyFont="1" applyFill="1" applyBorder="1" applyAlignment="1">
      <alignment horizontal="center"/>
    </xf>
    <xf numFmtId="0" fontId="58" fillId="0" borderId="7" xfId="0" applyFont="1" applyBorder="1" applyAlignment="1">
      <alignment horizontal="center"/>
    </xf>
    <xf numFmtId="0" fontId="58" fillId="0" borderId="29" xfId="0" applyFont="1" applyBorder="1" applyAlignment="1">
      <alignment horizontal="center"/>
    </xf>
    <xf numFmtId="0" fontId="58" fillId="0" borderId="3" xfId="0" applyFont="1" applyBorder="1" applyAlignment="1">
      <alignment horizontal="center"/>
    </xf>
    <xf numFmtId="0" fontId="58" fillId="0" borderId="5"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62" fillId="0" borderId="3"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3" xfId="0" applyFont="1" applyBorder="1" applyAlignment="1">
      <alignment vertical="center" wrapText="1"/>
    </xf>
    <xf numFmtId="0" fontId="62" fillId="0" borderId="5" xfId="0" applyFont="1" applyBorder="1" applyAlignment="1">
      <alignment vertical="center" wrapText="1"/>
    </xf>
    <xf numFmtId="0" fontId="63" fillId="0" borderId="3" xfId="0" applyFont="1" applyBorder="1" applyAlignment="1">
      <alignment horizontal="center" vertical="center" wrapText="1"/>
    </xf>
    <xf numFmtId="0" fontId="63" fillId="0" borderId="5" xfId="0" applyFont="1" applyBorder="1" applyAlignment="1">
      <alignment horizontal="center" vertical="center" wrapText="1"/>
    </xf>
    <xf numFmtId="0" fontId="58" fillId="0" borderId="3" xfId="0" applyFont="1" applyBorder="1" applyAlignment="1">
      <alignment horizontal="center" vertical="center"/>
    </xf>
    <xf numFmtId="0" fontId="58" fillId="0" borderId="5"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61"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35" xfId="0" applyFont="1" applyBorder="1" applyAlignment="1">
      <alignment horizontal="center" vertical="center" wrapText="1"/>
    </xf>
    <xf numFmtId="0" fontId="14" fillId="0" borderId="5" xfId="0" applyFont="1" applyBorder="1" applyAlignment="1">
      <alignment horizontal="center" vertical="center" wrapText="1"/>
    </xf>
    <xf numFmtId="0" fontId="36" fillId="0" borderId="3" xfId="0" applyFont="1" applyBorder="1" applyAlignment="1">
      <alignment vertical="center" wrapText="1"/>
    </xf>
    <xf numFmtId="0" fontId="36" fillId="0" borderId="6" xfId="0" applyFont="1" applyBorder="1" applyAlignment="1">
      <alignment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55" fillId="0" borderId="2" xfId="0" applyFont="1" applyBorder="1" applyAlignment="1">
      <alignment vertical="center" wrapText="1"/>
    </xf>
    <xf numFmtId="0" fontId="56" fillId="0" borderId="2" xfId="0" applyFont="1" applyBorder="1" applyAlignment="1">
      <alignment vertical="center" wrapText="1"/>
    </xf>
    <xf numFmtId="0" fontId="56" fillId="0" borderId="2" xfId="0" applyFont="1" applyBorder="1" applyAlignment="1">
      <alignment horizontal="left" vertical="center" wrapText="1"/>
    </xf>
    <xf numFmtId="0" fontId="36" fillId="0" borderId="3" xfId="0" applyFont="1" applyBorder="1" applyAlignment="1">
      <alignment wrapText="1"/>
    </xf>
    <xf numFmtId="0" fontId="36" fillId="0" borderId="4" xfId="0" applyFont="1" applyBorder="1" applyAlignment="1">
      <alignment wrapText="1"/>
    </xf>
    <xf numFmtId="0" fontId="36" fillId="0" borderId="6" xfId="0" applyFont="1" applyBorder="1" applyAlignment="1">
      <alignment wrapText="1"/>
    </xf>
    <xf numFmtId="0" fontId="9" fillId="6" borderId="11" xfId="0" applyFont="1" applyFill="1" applyBorder="1" applyAlignment="1">
      <alignment horizontal="center" vertical="center" wrapText="1"/>
    </xf>
    <xf numFmtId="0" fontId="59" fillId="2" borderId="0" xfId="0" applyFont="1" applyFill="1" applyAlignment="1">
      <alignment horizontal="center"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6" fillId="0" borderId="3" xfId="0" applyFont="1" applyBorder="1" applyAlignment="1">
      <alignment horizontal="left" vertical="center" wrapText="1"/>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9" fillId="6" borderId="2" xfId="0" applyFont="1" applyFill="1" applyBorder="1" applyAlignment="1">
      <alignment horizontal="left" wrapText="1"/>
    </xf>
    <xf numFmtId="0" fontId="9" fillId="6" borderId="5"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8" borderId="33" xfId="0" applyFont="1" applyFill="1" applyBorder="1" applyAlignment="1">
      <alignment horizontal="left" vertical="center" wrapText="1"/>
    </xf>
    <xf numFmtId="0" fontId="9" fillId="8" borderId="34" xfId="0" applyFont="1" applyFill="1" applyBorder="1" applyAlignment="1">
      <alignment horizontal="left" vertical="center" wrapText="1"/>
    </xf>
    <xf numFmtId="0" fontId="9" fillId="8" borderId="11" xfId="0" applyFont="1" applyFill="1" applyBorder="1" applyAlignment="1">
      <alignment horizontal="left" vertical="center" wrapText="1"/>
    </xf>
    <xf numFmtId="0" fontId="47" fillId="0" borderId="10"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5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0" xfId="0" applyFont="1" applyBorder="1" applyAlignment="1">
      <alignment horizontal="center" vertical="center"/>
    </xf>
    <xf numFmtId="0" fontId="50" fillId="0" borderId="12" xfId="0" applyFont="1" applyBorder="1" applyAlignment="1">
      <alignment horizontal="center" vertical="center"/>
    </xf>
    <xf numFmtId="0" fontId="41" fillId="17" borderId="54" xfId="0" applyFont="1" applyFill="1" applyBorder="1" applyAlignment="1">
      <alignment horizontal="center" wrapText="1"/>
    </xf>
    <xf numFmtId="0" fontId="41" fillId="17" borderId="55" xfId="0" applyFont="1" applyFill="1" applyBorder="1" applyAlignment="1">
      <alignment horizontal="center" wrapText="1"/>
    </xf>
    <xf numFmtId="0" fontId="41" fillId="17" borderId="56" xfId="0" applyFont="1" applyFill="1" applyBorder="1" applyAlignment="1">
      <alignment horizontal="center" wrapText="1"/>
    </xf>
    <xf numFmtId="0" fontId="41" fillId="17" borderId="26" xfId="0" applyFont="1" applyFill="1" applyBorder="1" applyAlignment="1">
      <alignment horizontal="center" wrapText="1"/>
    </xf>
    <xf numFmtId="0" fontId="41" fillId="17" borderId="0" xfId="0" applyFont="1" applyFill="1" applyAlignment="1">
      <alignment horizontal="center" wrapText="1"/>
    </xf>
    <xf numFmtId="0" fontId="41" fillId="17" borderId="53" xfId="0" applyFont="1" applyFill="1" applyBorder="1" applyAlignment="1">
      <alignment horizontal="center" wrapText="1"/>
    </xf>
    <xf numFmtId="0" fontId="41" fillId="17" borderId="18" xfId="0" applyFont="1" applyFill="1" applyBorder="1" applyAlignment="1">
      <alignment horizontal="center" wrapText="1"/>
    </xf>
    <xf numFmtId="0" fontId="41" fillId="17" borderId="57" xfId="0" applyFont="1" applyFill="1" applyBorder="1" applyAlignment="1">
      <alignment horizontal="center" wrapText="1"/>
    </xf>
    <xf numFmtId="0" fontId="41" fillId="17" borderId="19" xfId="0" applyFont="1" applyFill="1" applyBorder="1" applyAlignment="1">
      <alignment horizontal="center" wrapText="1"/>
    </xf>
    <xf numFmtId="0" fontId="46" fillId="0" borderId="0" xfId="0" applyFont="1" applyAlignment="1">
      <alignment horizontal="left" vertical="center" wrapText="1"/>
    </xf>
    <xf numFmtId="0" fontId="47" fillId="0" borderId="51" xfId="0" applyFont="1" applyBorder="1" applyAlignment="1">
      <alignment horizontal="center" wrapText="1"/>
    </xf>
    <xf numFmtId="0" fontId="47" fillId="0" borderId="0" xfId="0" applyFont="1" applyAlignment="1">
      <alignment horizontal="center" wrapText="1"/>
    </xf>
    <xf numFmtId="0" fontId="47" fillId="0" borderId="57" xfId="0" applyFont="1" applyBorder="1" applyAlignment="1">
      <alignment horizontal="center" wrapText="1"/>
    </xf>
    <xf numFmtId="0" fontId="47" fillId="0" borderId="50"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18" xfId="0" applyFont="1" applyBorder="1" applyAlignment="1">
      <alignment horizontal="center" vertical="center" wrapText="1"/>
    </xf>
    <xf numFmtId="0" fontId="46" fillId="0" borderId="42" xfId="0" applyFont="1" applyBorder="1" applyAlignment="1">
      <alignment horizontal="left" vertical="center" wrapText="1"/>
    </xf>
    <xf numFmtId="0" fontId="46" fillId="0" borderId="9" xfId="0" applyFont="1" applyBorder="1" applyAlignment="1">
      <alignment horizontal="left" vertical="center" wrapText="1"/>
    </xf>
    <xf numFmtId="0" fontId="47" fillId="0" borderId="8" xfId="0" applyFont="1" applyBorder="1" applyAlignment="1">
      <alignment vertical="center" wrapText="1"/>
    </xf>
    <xf numFmtId="0" fontId="6" fillId="0" borderId="13" xfId="0" applyFont="1" applyBorder="1" applyAlignment="1">
      <alignment wrapText="1"/>
    </xf>
    <xf numFmtId="0" fontId="6" fillId="0" borderId="41" xfId="0" applyFont="1" applyBorder="1" applyAlignment="1">
      <alignment wrapText="1"/>
    </xf>
    <xf numFmtId="166" fontId="6" fillId="0" borderId="10" xfId="0" applyNumberFormat="1" applyFont="1" applyBorder="1" applyAlignment="1">
      <alignment horizontal="center" wrapText="1"/>
    </xf>
    <xf numFmtId="166" fontId="6" fillId="0" borderId="17" xfId="0" applyNumberFormat="1" applyFont="1" applyBorder="1" applyAlignment="1">
      <alignment horizontal="center" wrapText="1"/>
    </xf>
    <xf numFmtId="166" fontId="6" fillId="0" borderId="12" xfId="0" applyNumberFormat="1" applyFont="1" applyBorder="1" applyAlignment="1">
      <alignment horizontal="center" wrapText="1"/>
    </xf>
    <xf numFmtId="0" fontId="42" fillId="16" borderId="0" xfId="0" applyFont="1" applyFill="1" applyAlignment="1">
      <alignment wrapText="1"/>
    </xf>
    <xf numFmtId="0" fontId="45" fillId="6" borderId="3" xfId="0" applyFont="1" applyFill="1" applyBorder="1" applyAlignment="1">
      <alignment wrapText="1"/>
    </xf>
    <xf numFmtId="0" fontId="45" fillId="6" borderId="4" xfId="0" applyFont="1" applyFill="1" applyBorder="1" applyAlignment="1">
      <alignment wrapText="1"/>
    </xf>
    <xf numFmtId="0" fontId="45" fillId="6" borderId="5" xfId="0" applyFont="1" applyFill="1" applyBorder="1" applyAlignment="1">
      <alignment wrapText="1"/>
    </xf>
    <xf numFmtId="0" fontId="45" fillId="6" borderId="33" xfId="0" applyFont="1" applyFill="1" applyBorder="1" applyAlignment="1">
      <alignment horizontal="center" wrapText="1"/>
    </xf>
    <xf numFmtId="0" fontId="45" fillId="6" borderId="34" xfId="0" applyFont="1" applyFill="1" applyBorder="1" applyAlignment="1">
      <alignment horizontal="center" wrapText="1"/>
    </xf>
    <xf numFmtId="0" fontId="45" fillId="6" borderId="11" xfId="0" applyFont="1" applyFill="1" applyBorder="1" applyAlignment="1">
      <alignment horizontal="center" wrapText="1"/>
    </xf>
    <xf numFmtId="0" fontId="45" fillId="6" borderId="9" xfId="0" applyFont="1" applyFill="1" applyBorder="1" applyAlignment="1">
      <alignment wrapText="1"/>
    </xf>
    <xf numFmtId="0" fontId="45" fillId="6" borderId="13" xfId="0" applyFont="1" applyFill="1" applyBorder="1" applyAlignment="1">
      <alignment wrapText="1"/>
    </xf>
    <xf numFmtId="0" fontId="45" fillId="6" borderId="29" xfId="0" applyFont="1" applyFill="1" applyBorder="1" applyAlignment="1">
      <alignment wrapText="1"/>
    </xf>
    <xf numFmtId="0" fontId="45" fillId="6" borderId="35" xfId="0" applyFont="1" applyFill="1" applyBorder="1" applyAlignment="1">
      <alignment wrapText="1"/>
    </xf>
    <xf numFmtId="0" fontId="45" fillId="6" borderId="39" xfId="0" applyFont="1" applyFill="1" applyBorder="1" applyAlignment="1">
      <alignment horizontal="center" wrapText="1"/>
    </xf>
    <xf numFmtId="0" fontId="6" fillId="17" borderId="4" xfId="0" applyFont="1" applyFill="1" applyBorder="1" applyAlignment="1">
      <alignment wrapText="1"/>
    </xf>
    <xf numFmtId="0" fontId="6" fillId="17" borderId="6" xfId="0" applyFont="1" applyFill="1" applyBorder="1" applyAlignment="1">
      <alignment wrapText="1"/>
    </xf>
    <xf numFmtId="0" fontId="46" fillId="0" borderId="23" xfId="0" applyFont="1" applyBorder="1" applyAlignment="1">
      <alignment horizontal="left" vertical="center" wrapText="1"/>
    </xf>
    <xf numFmtId="0" fontId="46" fillId="0" borderId="4" xfId="0" applyFont="1" applyBorder="1" applyAlignment="1">
      <alignment horizontal="left" vertical="center" wrapText="1"/>
    </xf>
    <xf numFmtId="0" fontId="46" fillId="0" borderId="6" xfId="0" applyFont="1" applyBorder="1" applyAlignment="1">
      <alignment horizontal="left" vertical="center" wrapText="1"/>
    </xf>
    <xf numFmtId="0" fontId="44" fillId="6" borderId="3" xfId="0" applyFont="1" applyFill="1" applyBorder="1" applyAlignment="1">
      <alignment wrapText="1"/>
    </xf>
    <xf numFmtId="0" fontId="44" fillId="6" borderId="4" xfId="0" applyFont="1" applyFill="1" applyBorder="1" applyAlignment="1">
      <alignment wrapText="1"/>
    </xf>
    <xf numFmtId="0" fontId="44" fillId="6" borderId="5" xfId="0" applyFont="1" applyFill="1" applyBorder="1" applyAlignment="1">
      <alignment wrapText="1"/>
    </xf>
    <xf numFmtId="0" fontId="44" fillId="6" borderId="3" xfId="0" applyFont="1" applyFill="1" applyBorder="1" applyAlignment="1">
      <alignment horizontal="left" wrapText="1"/>
    </xf>
    <xf numFmtId="0" fontId="44" fillId="6" borderId="4" xfId="0" applyFont="1" applyFill="1" applyBorder="1" applyAlignment="1">
      <alignment horizontal="left" wrapText="1"/>
    </xf>
    <xf numFmtId="0" fontId="44" fillId="6" borderId="6" xfId="0" applyFont="1" applyFill="1" applyBorder="1" applyAlignment="1">
      <alignment horizontal="left" wrapText="1"/>
    </xf>
    <xf numFmtId="0" fontId="6" fillId="0" borderId="4" xfId="0" applyFont="1" applyBorder="1" applyAlignment="1">
      <alignment wrapText="1"/>
    </xf>
    <xf numFmtId="0" fontId="6" fillId="0" borderId="6" xfId="0" applyFont="1" applyBorder="1" applyAlignment="1">
      <alignment wrapText="1"/>
    </xf>
    <xf numFmtId="0" fontId="48" fillId="0" borderId="8" xfId="0" applyFont="1" applyBorder="1" applyAlignment="1">
      <alignment vertical="center" wrapText="1"/>
    </xf>
    <xf numFmtId="0" fontId="6" fillId="17" borderId="9" xfId="0" applyFont="1" applyFill="1" applyBorder="1" applyAlignment="1">
      <alignment wrapText="1"/>
    </xf>
    <xf numFmtId="0" fontId="6" fillId="17" borderId="40" xfId="0" applyFont="1" applyFill="1" applyBorder="1" applyAlignment="1">
      <alignment wrapText="1"/>
    </xf>
    <xf numFmtId="0" fontId="47" fillId="0" borderId="9" xfId="0" applyFont="1" applyBorder="1" applyAlignment="1">
      <alignment vertical="center" wrapText="1"/>
    </xf>
    <xf numFmtId="0" fontId="47" fillId="0" borderId="4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4" xfId="0" applyFont="1" applyBorder="1" applyAlignment="1">
      <alignment vertical="center" wrapText="1"/>
    </xf>
    <xf numFmtId="0" fontId="47" fillId="0" borderId="6" xfId="0" applyFont="1" applyBorder="1" applyAlignment="1">
      <alignment vertical="center" wrapText="1"/>
    </xf>
    <xf numFmtId="0" fontId="6" fillId="0" borderId="4" xfId="0" applyFont="1" applyBorder="1" applyAlignment="1">
      <alignment vertical="center" wrapText="1"/>
    </xf>
    <xf numFmtId="0" fontId="47" fillId="0" borderId="10" xfId="0" applyFont="1" applyBorder="1" applyAlignment="1">
      <alignment vertical="center" wrapText="1"/>
    </xf>
    <xf numFmtId="0" fontId="6" fillId="0" borderId="6" xfId="0" applyFont="1" applyBorder="1" applyAlignment="1">
      <alignment vertical="center" wrapText="1"/>
    </xf>
    <xf numFmtId="0" fontId="74" fillId="2" borderId="0" xfId="0" applyFont="1" applyFill="1" applyAlignment="1">
      <alignment horizontal="center" vertical="center" wrapText="1"/>
    </xf>
    <xf numFmtId="0" fontId="59"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left" vertical="top"/>
    </xf>
    <xf numFmtId="0" fontId="37" fillId="6" borderId="2" xfId="0" applyFont="1" applyFill="1" applyBorder="1" applyAlignment="1">
      <alignment horizontal="center" vertical="center"/>
    </xf>
    <xf numFmtId="1" fontId="62" fillId="2" borderId="2" xfId="0" applyNumberFormat="1" applyFont="1" applyFill="1" applyBorder="1" applyAlignment="1">
      <alignment horizontal="center" vertical="center" wrapText="1"/>
    </xf>
    <xf numFmtId="0" fontId="62" fillId="0" borderId="2" xfId="0" applyFont="1" applyBorder="1" applyAlignment="1">
      <alignment horizontal="left" vertical="center" wrapText="1"/>
    </xf>
    <xf numFmtId="0" fontId="62" fillId="0" borderId="4" xfId="0" applyFont="1" applyBorder="1" applyAlignment="1">
      <alignment horizontal="center" vertical="center" wrapText="1"/>
    </xf>
    <xf numFmtId="0" fontId="69" fillId="19"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62" fillId="0" borderId="2" xfId="0" applyFont="1" applyBorder="1" applyAlignment="1">
      <alignment horizontal="center" vertical="center" wrapText="1"/>
    </xf>
    <xf numFmtId="0" fontId="69" fillId="2" borderId="2" xfId="0" applyFont="1" applyFill="1" applyBorder="1" applyAlignment="1">
      <alignment horizontal="center" vertical="center"/>
    </xf>
    <xf numFmtId="0" fontId="69" fillId="17" borderId="2" xfId="0" applyFont="1" applyFill="1" applyBorder="1" applyAlignment="1">
      <alignment horizontal="center" vertical="center"/>
    </xf>
    <xf numFmtId="0" fontId="14" fillId="2" borderId="2" xfId="0" applyFont="1" applyFill="1" applyBorder="1" applyAlignment="1">
      <alignment horizontal="center" vertical="center"/>
    </xf>
    <xf numFmtId="0" fontId="14" fillId="19" borderId="2" xfId="0" applyFont="1" applyFill="1" applyBorder="1" applyAlignment="1">
      <alignment horizontal="center" vertical="center" wrapText="1"/>
    </xf>
    <xf numFmtId="4" fontId="14" fillId="0" borderId="2" xfId="0" applyNumberFormat="1" applyFont="1" applyBorder="1" applyAlignment="1">
      <alignment horizontal="center" vertical="center" wrapText="1"/>
    </xf>
    <xf numFmtId="0" fontId="69" fillId="19" borderId="33" xfId="0" applyFont="1" applyFill="1" applyBorder="1" applyAlignment="1">
      <alignment horizontal="center" vertical="center" wrapText="1"/>
    </xf>
    <xf numFmtId="0" fontId="69" fillId="19" borderId="34" xfId="0" applyFont="1" applyFill="1" applyBorder="1" applyAlignment="1">
      <alignment horizontal="center" vertical="center" wrapText="1"/>
    </xf>
    <xf numFmtId="0" fontId="69" fillId="19" borderId="11" xfId="0" applyFont="1" applyFill="1" applyBorder="1" applyAlignment="1">
      <alignment horizontal="center" vertical="center" wrapText="1"/>
    </xf>
    <xf numFmtId="0" fontId="14" fillId="19" borderId="33" xfId="0" applyFont="1" applyFill="1" applyBorder="1" applyAlignment="1">
      <alignment horizontal="center" vertical="center" wrapText="1"/>
    </xf>
    <xf numFmtId="0" fontId="14" fillId="19" borderId="34" xfId="0" applyFont="1" applyFill="1" applyBorder="1" applyAlignment="1">
      <alignment horizontal="center" vertical="center" wrapText="1"/>
    </xf>
    <xf numFmtId="0" fontId="14" fillId="19" borderId="11" xfId="0" applyFont="1" applyFill="1" applyBorder="1" applyAlignment="1">
      <alignment horizontal="center" vertical="center" wrapText="1"/>
    </xf>
    <xf numFmtId="0" fontId="69" fillId="19" borderId="2" xfId="0" applyFont="1" applyFill="1" applyBorder="1" applyAlignment="1">
      <alignment horizontal="center" vertical="center"/>
    </xf>
    <xf numFmtId="0" fontId="14" fillId="19" borderId="2" xfId="0" applyFont="1" applyFill="1" applyBorder="1" applyAlignment="1">
      <alignment horizontal="center" vertical="center"/>
    </xf>
    <xf numFmtId="0" fontId="4" fillId="0" borderId="2" xfId="0" applyFont="1" applyBorder="1" applyAlignment="1">
      <alignment horizontal="center" vertical="center"/>
    </xf>
    <xf numFmtId="169" fontId="69" fillId="2" borderId="7" xfId="0" applyNumberFormat="1" applyFont="1" applyFill="1" applyBorder="1" applyAlignment="1">
      <alignment horizontal="center" vertical="center"/>
    </xf>
    <xf numFmtId="169" fontId="69" fillId="2" borderId="55" xfId="0" applyNumberFormat="1" applyFont="1" applyFill="1" applyBorder="1" applyAlignment="1">
      <alignment horizontal="center" vertical="center"/>
    </xf>
    <xf numFmtId="169" fontId="69" fillId="2" borderId="15" xfId="0" applyNumberFormat="1" applyFont="1" applyFill="1" applyBorder="1" applyAlignment="1">
      <alignment horizontal="center" vertical="center"/>
    </xf>
    <xf numFmtId="169" fontId="69" fillId="2" borderId="9" xfId="0" applyNumberFormat="1" applyFont="1" applyFill="1" applyBorder="1" applyAlignment="1">
      <alignment horizontal="center" vertical="center"/>
    </xf>
    <xf numFmtId="169" fontId="69" fillId="2" borderId="0" xfId="0" applyNumberFormat="1" applyFont="1" applyFill="1" applyAlignment="1">
      <alignment horizontal="center" vertical="center"/>
    </xf>
    <xf numFmtId="169" fontId="69" fillId="2" borderId="13" xfId="0" applyNumberFormat="1" applyFont="1" applyFill="1" applyBorder="1" applyAlignment="1">
      <alignment horizontal="center" vertical="center"/>
    </xf>
    <xf numFmtId="169" fontId="69" fillId="2" borderId="29" xfId="0" applyNumberFormat="1" applyFont="1" applyFill="1" applyBorder="1" applyAlignment="1">
      <alignment horizontal="center" vertical="center"/>
    </xf>
    <xf numFmtId="169" fontId="69" fillId="2" borderId="1" xfId="0" applyNumberFormat="1" applyFont="1" applyFill="1" applyBorder="1" applyAlignment="1">
      <alignment horizontal="center" vertical="center"/>
    </xf>
    <xf numFmtId="169" fontId="69" fillId="2" borderId="35" xfId="0" applyNumberFormat="1" applyFont="1" applyFill="1" applyBorder="1" applyAlignment="1">
      <alignment horizontal="center" vertical="center"/>
    </xf>
    <xf numFmtId="0" fontId="69" fillId="21" borderId="7" xfId="0" applyFont="1" applyFill="1" applyBorder="1" applyAlignment="1">
      <alignment horizontal="center" vertical="center"/>
    </xf>
    <xf numFmtId="0" fontId="69" fillId="21" borderId="55" xfId="0" applyFont="1" applyFill="1" applyBorder="1" applyAlignment="1">
      <alignment horizontal="center" vertical="center"/>
    </xf>
    <xf numFmtId="0" fontId="69" fillId="21" borderId="15" xfId="0" applyFont="1" applyFill="1" applyBorder="1" applyAlignment="1">
      <alignment horizontal="center" vertical="center"/>
    </xf>
    <xf numFmtId="0" fontId="69" fillId="21" borderId="9" xfId="0" applyFont="1" applyFill="1" applyBorder="1" applyAlignment="1">
      <alignment horizontal="center" vertical="center"/>
    </xf>
    <xf numFmtId="0" fontId="69" fillId="21" borderId="0" xfId="0" applyFont="1" applyFill="1" applyAlignment="1">
      <alignment horizontal="center" vertical="center"/>
    </xf>
    <xf numFmtId="0" fontId="69" fillId="21" borderId="13" xfId="0" applyFont="1" applyFill="1" applyBorder="1" applyAlignment="1">
      <alignment horizontal="center" vertical="center"/>
    </xf>
    <xf numFmtId="0" fontId="69" fillId="21" borderId="29" xfId="0" applyFont="1" applyFill="1" applyBorder="1" applyAlignment="1">
      <alignment horizontal="center" vertical="center"/>
    </xf>
    <xf numFmtId="0" fontId="69" fillId="21" borderId="1" xfId="0" applyFont="1" applyFill="1" applyBorder="1" applyAlignment="1">
      <alignment horizontal="center" vertical="center"/>
    </xf>
    <xf numFmtId="0" fontId="69" fillId="21" borderId="35" xfId="0" applyFont="1" applyFill="1" applyBorder="1" applyAlignment="1">
      <alignment horizontal="center" vertical="center"/>
    </xf>
    <xf numFmtId="0" fontId="69" fillId="2" borderId="7" xfId="0" applyFont="1" applyFill="1" applyBorder="1" applyAlignment="1">
      <alignment horizontal="center" vertical="center"/>
    </xf>
    <xf numFmtId="0" fontId="69" fillId="2" borderId="55" xfId="0" applyFont="1" applyFill="1" applyBorder="1" applyAlignment="1">
      <alignment horizontal="center" vertical="center"/>
    </xf>
    <xf numFmtId="0" fontId="69" fillId="2" borderId="15" xfId="0" applyFont="1" applyFill="1" applyBorder="1" applyAlignment="1">
      <alignment horizontal="center" vertical="center"/>
    </xf>
    <xf numFmtId="0" fontId="69" fillId="2" borderId="9" xfId="0" applyFont="1" applyFill="1" applyBorder="1" applyAlignment="1">
      <alignment horizontal="center" vertical="center"/>
    </xf>
    <xf numFmtId="0" fontId="69" fillId="2" borderId="0" xfId="0" applyFont="1" applyFill="1" applyAlignment="1">
      <alignment horizontal="center" vertical="center"/>
    </xf>
    <xf numFmtId="0" fontId="69" fillId="2" borderId="13" xfId="0" applyFont="1" applyFill="1" applyBorder="1" applyAlignment="1">
      <alignment horizontal="center" vertical="center"/>
    </xf>
    <xf numFmtId="0" fontId="69" fillId="2" borderId="29" xfId="0" applyFont="1" applyFill="1" applyBorder="1" applyAlignment="1">
      <alignment horizontal="center" vertical="center"/>
    </xf>
    <xf numFmtId="0" fontId="69" fillId="2" borderId="1" xfId="0" applyFont="1" applyFill="1" applyBorder="1" applyAlignment="1">
      <alignment horizontal="center" vertical="center"/>
    </xf>
    <xf numFmtId="0" fontId="69" fillId="2" borderId="3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0" xfId="0" applyFont="1" applyFill="1" applyAlignment="1">
      <alignment horizontal="center" vertical="center"/>
    </xf>
    <xf numFmtId="0" fontId="14" fillId="2" borderId="13"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5" xfId="0" applyFont="1" applyFill="1" applyBorder="1" applyAlignment="1">
      <alignment horizontal="center" vertical="center"/>
    </xf>
    <xf numFmtId="0" fontId="62" fillId="0" borderId="33" xfId="0" applyFont="1" applyBorder="1" applyAlignment="1">
      <alignment horizontal="left" vertical="center" wrapText="1"/>
    </xf>
    <xf numFmtId="0" fontId="62" fillId="0" borderId="7" xfId="0" applyFont="1" applyBorder="1" applyAlignment="1">
      <alignment horizontal="center" wrapText="1"/>
    </xf>
    <xf numFmtId="0" fontId="62" fillId="0" borderId="9" xfId="0" applyFont="1" applyBorder="1" applyAlignment="1">
      <alignment horizontal="center" wrapText="1"/>
    </xf>
    <xf numFmtId="0" fontId="62" fillId="0" borderId="29" xfId="0" applyFont="1" applyBorder="1" applyAlignment="1">
      <alignment horizontal="center" wrapText="1"/>
    </xf>
    <xf numFmtId="0" fontId="69" fillId="17" borderId="7" xfId="0" applyFont="1" applyFill="1" applyBorder="1" applyAlignment="1">
      <alignment horizontal="center" vertical="center"/>
    </xf>
    <xf numFmtId="0" fontId="69" fillId="17" borderId="55" xfId="0" applyFont="1" applyFill="1" applyBorder="1" applyAlignment="1">
      <alignment horizontal="center" vertical="center"/>
    </xf>
    <xf numFmtId="0" fontId="69" fillId="17" borderId="15" xfId="0" applyFont="1" applyFill="1" applyBorder="1" applyAlignment="1">
      <alignment horizontal="center" vertical="center"/>
    </xf>
    <xf numFmtId="0" fontId="69" fillId="17" borderId="9" xfId="0" applyFont="1" applyFill="1" applyBorder="1" applyAlignment="1">
      <alignment horizontal="center" vertical="center"/>
    </xf>
    <xf numFmtId="0" fontId="69" fillId="17" borderId="0" xfId="0" applyFont="1" applyFill="1" applyAlignment="1">
      <alignment horizontal="center" vertical="center"/>
    </xf>
    <xf numFmtId="0" fontId="69" fillId="17" borderId="13" xfId="0" applyFont="1" applyFill="1" applyBorder="1" applyAlignment="1">
      <alignment horizontal="center" vertical="center"/>
    </xf>
    <xf numFmtId="0" fontId="69" fillId="17" borderId="29" xfId="0" applyFont="1" applyFill="1" applyBorder="1" applyAlignment="1">
      <alignment horizontal="center" vertical="center"/>
    </xf>
    <xf numFmtId="0" fontId="69" fillId="17" borderId="1" xfId="0" applyFont="1" applyFill="1" applyBorder="1" applyAlignment="1">
      <alignment horizontal="center" vertical="center"/>
    </xf>
    <xf numFmtId="0" fontId="69" fillId="17" borderId="35" xfId="0" applyFont="1" applyFill="1" applyBorder="1" applyAlignment="1">
      <alignment horizontal="center" vertical="center"/>
    </xf>
    <xf numFmtId="0" fontId="62" fillId="0" borderId="2" xfId="0" applyFont="1" applyBorder="1" applyAlignment="1">
      <alignment horizontal="center" vertical="center"/>
    </xf>
    <xf numFmtId="0" fontId="62" fillId="2" borderId="2" xfId="0" applyFont="1" applyFill="1" applyBorder="1" applyAlignment="1">
      <alignment horizontal="center" vertical="center"/>
    </xf>
    <xf numFmtId="0" fontId="75" fillId="2" borderId="2" xfId="0" applyFont="1" applyFill="1" applyBorder="1" applyAlignment="1">
      <alignment horizontal="center" vertical="center"/>
    </xf>
    <xf numFmtId="0" fontId="69" fillId="21" borderId="2" xfId="0" applyFont="1" applyFill="1" applyBorder="1" applyAlignment="1">
      <alignment horizontal="center" vertical="center"/>
    </xf>
    <xf numFmtId="0" fontId="62" fillId="0" borderId="3" xfId="0" applyFont="1" applyBorder="1" applyAlignment="1">
      <alignment horizontal="center" vertical="top" wrapText="1"/>
    </xf>
    <xf numFmtId="0" fontId="62" fillId="0" borderId="4" xfId="0" applyFont="1" applyBorder="1" applyAlignment="1">
      <alignment horizontal="center" vertical="top" wrapText="1"/>
    </xf>
    <xf numFmtId="0" fontId="62" fillId="0" borderId="33" xfId="0" applyFont="1" applyBorder="1" applyAlignment="1">
      <alignment horizontal="center" vertical="center"/>
    </xf>
    <xf numFmtId="0" fontId="62" fillId="0" borderId="34" xfId="0" applyFont="1" applyBorder="1" applyAlignment="1">
      <alignment horizontal="center" vertical="center"/>
    </xf>
    <xf numFmtId="0" fontId="62" fillId="0" borderId="11" xfId="0" applyFont="1" applyBorder="1" applyAlignment="1">
      <alignment horizontal="center" vertical="center"/>
    </xf>
    <xf numFmtId="0" fontId="62" fillId="2" borderId="33" xfId="0" applyFont="1" applyFill="1" applyBorder="1" applyAlignment="1">
      <alignment horizontal="center" vertical="center"/>
    </xf>
    <xf numFmtId="0" fontId="62" fillId="2" borderId="34" xfId="0" applyFont="1" applyFill="1" applyBorder="1" applyAlignment="1">
      <alignment horizontal="center" vertical="center"/>
    </xf>
    <xf numFmtId="0" fontId="62" fillId="2" borderId="11" xfId="0" applyFont="1" applyFill="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1" xfId="0" applyFont="1" applyBorder="1" applyAlignment="1">
      <alignment horizontal="center" vertical="center"/>
    </xf>
    <xf numFmtId="0" fontId="62" fillId="21" borderId="2" xfId="0" applyFont="1" applyFill="1" applyBorder="1" applyAlignment="1">
      <alignment horizontal="center" vertical="center"/>
    </xf>
    <xf numFmtId="0" fontId="62" fillId="0" borderId="2" xfId="0" applyFont="1" applyBorder="1" applyAlignment="1">
      <alignment horizontal="left" vertical="top" wrapText="1"/>
    </xf>
    <xf numFmtId="0" fontId="69" fillId="19" borderId="33" xfId="0" applyFont="1" applyFill="1" applyBorder="1" applyAlignment="1">
      <alignment horizontal="center" vertical="center"/>
    </xf>
    <xf numFmtId="0" fontId="69" fillId="19" borderId="34" xfId="0" applyFont="1" applyFill="1" applyBorder="1" applyAlignment="1">
      <alignment horizontal="center" vertical="center"/>
    </xf>
    <xf numFmtId="0" fontId="69" fillId="19" borderId="11" xfId="0" applyFont="1" applyFill="1" applyBorder="1" applyAlignment="1">
      <alignment horizontal="center" vertical="center"/>
    </xf>
    <xf numFmtId="0" fontId="69" fillId="19" borderId="7" xfId="0" applyFont="1" applyFill="1" applyBorder="1" applyAlignment="1">
      <alignment horizontal="center" vertical="center"/>
    </xf>
    <xf numFmtId="0" fontId="69" fillId="19" borderId="55" xfId="0" applyFont="1" applyFill="1" applyBorder="1" applyAlignment="1">
      <alignment horizontal="center" vertical="center"/>
    </xf>
    <xf numFmtId="0" fontId="69" fillId="19" borderId="15" xfId="0" applyFont="1" applyFill="1" applyBorder="1" applyAlignment="1">
      <alignment horizontal="center" vertical="center"/>
    </xf>
    <xf numFmtId="0" fontId="69" fillId="19" borderId="29" xfId="0" applyFont="1" applyFill="1" applyBorder="1" applyAlignment="1">
      <alignment horizontal="center" vertical="center"/>
    </xf>
    <xf numFmtId="0" fontId="69" fillId="19" borderId="1" xfId="0" applyFont="1" applyFill="1" applyBorder="1" applyAlignment="1">
      <alignment horizontal="center" vertical="center"/>
    </xf>
    <xf numFmtId="0" fontId="69" fillId="19" borderId="35" xfId="0" applyFont="1" applyFill="1" applyBorder="1" applyAlignment="1">
      <alignment horizontal="center" vertical="center"/>
    </xf>
    <xf numFmtId="0" fontId="14" fillId="19" borderId="7" xfId="0" applyFont="1" applyFill="1" applyBorder="1" applyAlignment="1">
      <alignment horizontal="center" vertical="center"/>
    </xf>
    <xf numFmtId="0" fontId="14" fillId="19" borderId="55" xfId="0" applyFont="1" applyFill="1" applyBorder="1" applyAlignment="1">
      <alignment horizontal="center" vertical="center"/>
    </xf>
    <xf numFmtId="0" fontId="14" fillId="19" borderId="15" xfId="0" applyFont="1" applyFill="1" applyBorder="1" applyAlignment="1">
      <alignment horizontal="center" vertical="center"/>
    </xf>
    <xf numFmtId="0" fontId="14" fillId="19" borderId="29" xfId="0" applyFont="1" applyFill="1" applyBorder="1" applyAlignment="1">
      <alignment horizontal="center" vertical="center"/>
    </xf>
    <xf numFmtId="0" fontId="14" fillId="19" borderId="1" xfId="0" applyFont="1" applyFill="1" applyBorder="1" applyAlignment="1">
      <alignment horizontal="center" vertical="center"/>
    </xf>
    <xf numFmtId="0" fontId="14" fillId="19" borderId="35" xfId="0" applyFont="1" applyFill="1" applyBorder="1" applyAlignment="1">
      <alignment horizontal="center" vertical="center"/>
    </xf>
    <xf numFmtId="0" fontId="62" fillId="0" borderId="3" xfId="0" applyFont="1" applyBorder="1" applyAlignment="1">
      <alignment horizontal="left" vertical="center" wrapText="1"/>
    </xf>
    <xf numFmtId="0" fontId="62" fillId="0" borderId="5" xfId="0" applyFont="1" applyBorder="1" applyAlignment="1">
      <alignment horizontal="left" vertical="center" wrapText="1"/>
    </xf>
    <xf numFmtId="0" fontId="62" fillId="0" borderId="3" xfId="0" applyFont="1" applyBorder="1" applyAlignment="1">
      <alignment horizontal="left" vertical="center"/>
    </xf>
    <xf numFmtId="0" fontId="62" fillId="0" borderId="5" xfId="0" applyFont="1" applyBorder="1" applyAlignment="1">
      <alignment horizontal="left" vertical="center"/>
    </xf>
    <xf numFmtId="0" fontId="69" fillId="2" borderId="33" xfId="0" applyFont="1" applyFill="1" applyBorder="1" applyAlignment="1">
      <alignment horizontal="center" vertical="center"/>
    </xf>
    <xf numFmtId="0" fontId="69" fillId="2" borderId="34" xfId="0" applyFont="1" applyFill="1" applyBorder="1" applyAlignment="1">
      <alignment horizontal="center" vertical="center"/>
    </xf>
    <xf numFmtId="0" fontId="69" fillId="2" borderId="11" xfId="0" applyFont="1" applyFill="1" applyBorder="1" applyAlignment="1">
      <alignment horizontal="center" vertical="center"/>
    </xf>
    <xf numFmtId="0" fontId="14" fillId="19" borderId="33" xfId="0" applyFont="1" applyFill="1" applyBorder="1" applyAlignment="1">
      <alignment horizontal="center" vertical="center"/>
    </xf>
    <xf numFmtId="0" fontId="14" fillId="19" borderId="34" xfId="0" applyFont="1" applyFill="1" applyBorder="1" applyAlignment="1">
      <alignment horizontal="center" vertical="center"/>
    </xf>
    <xf numFmtId="0" fontId="14" fillId="19" borderId="11" xfId="0" applyFont="1" applyFill="1" applyBorder="1" applyAlignment="1">
      <alignment horizontal="center" vertical="center"/>
    </xf>
    <xf numFmtId="0" fontId="14" fillId="7" borderId="33" xfId="0" applyFont="1" applyFill="1" applyBorder="1" applyAlignment="1">
      <alignment horizontal="center" vertical="center"/>
    </xf>
    <xf numFmtId="0" fontId="14" fillId="7" borderId="34" xfId="0" applyFont="1" applyFill="1" applyBorder="1" applyAlignment="1">
      <alignment horizontal="center" vertical="center"/>
    </xf>
    <xf numFmtId="0" fontId="14" fillId="7" borderId="11" xfId="0" applyFont="1" applyFill="1" applyBorder="1" applyAlignment="1">
      <alignment horizontal="center" vertical="center"/>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0" fontId="62" fillId="0" borderId="5" xfId="0" applyFont="1" applyBorder="1" applyAlignment="1">
      <alignment horizontal="center" vertical="top" wrapText="1"/>
    </xf>
    <xf numFmtId="0" fontId="69" fillId="21" borderId="33" xfId="0" applyFont="1" applyFill="1" applyBorder="1" applyAlignment="1">
      <alignment horizontal="center" vertical="center"/>
    </xf>
    <xf numFmtId="0" fontId="69" fillId="21" borderId="34" xfId="0" applyFont="1" applyFill="1" applyBorder="1" applyAlignment="1">
      <alignment horizontal="center" vertical="center"/>
    </xf>
    <xf numFmtId="0" fontId="69" fillId="21" borderId="11" xfId="0" applyFont="1" applyFill="1" applyBorder="1" applyAlignment="1">
      <alignment horizontal="center" vertical="center"/>
    </xf>
    <xf numFmtId="0" fontId="14" fillId="21" borderId="33" xfId="0" applyFont="1" applyFill="1" applyBorder="1" applyAlignment="1">
      <alignment horizontal="center" vertical="center"/>
    </xf>
    <xf numFmtId="0" fontId="14" fillId="21" borderId="34" xfId="0" applyFont="1" applyFill="1" applyBorder="1" applyAlignment="1">
      <alignment horizontal="center" vertical="center"/>
    </xf>
    <xf numFmtId="0" fontId="14" fillId="21" borderId="11" xfId="0" applyFont="1" applyFill="1" applyBorder="1" applyAlignment="1">
      <alignment horizontal="center" vertical="center"/>
    </xf>
    <xf numFmtId="0" fontId="76" fillId="2" borderId="2" xfId="0" applyFont="1" applyFill="1" applyBorder="1" applyAlignment="1">
      <alignment horizontal="center" vertical="center" wrapText="1"/>
    </xf>
    <xf numFmtId="0" fontId="77" fillId="2" borderId="2" xfId="0" applyFont="1" applyFill="1" applyBorder="1" applyAlignment="1">
      <alignment horizontal="left" vertical="top"/>
    </xf>
    <xf numFmtId="0" fontId="77" fillId="2" borderId="2" xfId="0" applyFont="1" applyFill="1" applyBorder="1" applyAlignment="1">
      <alignment horizontal="left" vertical="top" wrapText="1"/>
    </xf>
    <xf numFmtId="0" fontId="81" fillId="6" borderId="2" xfId="0" applyFont="1" applyFill="1" applyBorder="1" applyAlignment="1">
      <alignment horizontal="center" vertical="center" wrapText="1"/>
    </xf>
    <xf numFmtId="0" fontId="81" fillId="6" borderId="3" xfId="0" applyFont="1" applyFill="1" applyBorder="1" applyAlignment="1">
      <alignment horizontal="center" vertical="center" wrapText="1"/>
    </xf>
    <xf numFmtId="0" fontId="81" fillId="6" borderId="2" xfId="0" applyFont="1" applyFill="1" applyBorder="1" applyAlignment="1">
      <alignment horizontal="center" wrapText="1"/>
    </xf>
    <xf numFmtId="0" fontId="81" fillId="6" borderId="2" xfId="0" applyFont="1" applyFill="1" applyBorder="1" applyAlignment="1">
      <alignment horizontal="center" vertical="center"/>
    </xf>
    <xf numFmtId="0" fontId="82" fillId="0" borderId="61" xfId="0" applyFont="1" applyBorder="1" applyAlignment="1">
      <alignment horizontal="left" vertical="center" wrapText="1"/>
    </xf>
    <xf numFmtId="0" fontId="82" fillId="0" borderId="66" xfId="0" applyFont="1" applyBorder="1" applyAlignment="1">
      <alignment horizontal="left" vertical="center" wrapText="1"/>
    </xf>
    <xf numFmtId="0" fontId="82" fillId="22" borderId="62" xfId="0" applyFont="1" applyFill="1" applyBorder="1" applyAlignment="1">
      <alignment horizontal="left" vertical="center" wrapText="1"/>
    </xf>
    <xf numFmtId="0" fontId="82" fillId="22" borderId="13" xfId="0" applyFont="1" applyFill="1" applyBorder="1" applyAlignment="1">
      <alignment horizontal="left" vertical="center" wrapText="1"/>
    </xf>
    <xf numFmtId="0" fontId="82" fillId="22" borderId="72" xfId="0" applyFont="1" applyFill="1" applyBorder="1" applyAlignment="1">
      <alignment horizontal="left" vertical="center" wrapText="1"/>
    </xf>
    <xf numFmtId="0" fontId="83" fillId="22" borderId="63" xfId="0" applyFont="1" applyFill="1" applyBorder="1" applyAlignment="1">
      <alignment horizontal="center" vertical="center" wrapText="1"/>
    </xf>
    <xf numFmtId="0" fontId="83" fillId="22" borderId="2" xfId="0" applyFont="1" applyFill="1" applyBorder="1" applyAlignment="1">
      <alignment horizontal="center" vertical="center" wrapText="1"/>
    </xf>
    <xf numFmtId="0" fontId="83" fillId="22" borderId="64" xfId="0" applyFont="1" applyFill="1" applyBorder="1" applyAlignment="1">
      <alignment horizontal="center" vertical="center" wrapText="1"/>
    </xf>
    <xf numFmtId="0" fontId="83" fillId="22" borderId="4" xfId="0" applyFont="1" applyFill="1" applyBorder="1" applyAlignment="1">
      <alignment horizontal="center" vertical="center" wrapText="1"/>
    </xf>
    <xf numFmtId="0" fontId="83" fillId="22" borderId="5" xfId="0" applyFont="1" applyFill="1" applyBorder="1" applyAlignment="1">
      <alignment horizontal="center" vertical="center" wrapText="1"/>
    </xf>
    <xf numFmtId="0" fontId="83" fillId="22" borderId="64" xfId="0" applyFont="1" applyFill="1" applyBorder="1" applyAlignment="1">
      <alignment horizontal="left" vertical="center" wrapText="1"/>
    </xf>
    <xf numFmtId="0" fontId="83" fillId="22" borderId="4" xfId="0" applyFont="1" applyFill="1" applyBorder="1" applyAlignment="1">
      <alignment horizontal="left" vertical="center" wrapText="1"/>
    </xf>
    <xf numFmtId="0" fontId="83" fillId="22" borderId="5" xfId="0" applyFont="1" applyFill="1" applyBorder="1" applyAlignment="1">
      <alignment horizontal="left" vertical="center" wrapText="1"/>
    </xf>
    <xf numFmtId="0" fontId="83" fillId="22" borderId="3" xfId="0" applyFont="1" applyFill="1" applyBorder="1" applyAlignment="1">
      <alignment horizontal="center" vertical="center" wrapText="1"/>
    </xf>
    <xf numFmtId="0" fontId="83" fillId="22" borderId="73" xfId="0" applyFont="1" applyFill="1" applyBorder="1" applyAlignment="1">
      <alignment horizontal="center" vertical="center" wrapText="1"/>
    </xf>
    <xf numFmtId="0" fontId="83" fillId="22" borderId="3" xfId="0" applyFont="1" applyFill="1" applyBorder="1" applyAlignment="1">
      <alignment horizontal="left" vertical="center" wrapText="1"/>
    </xf>
    <xf numFmtId="0" fontId="83" fillId="22" borderId="73" xfId="0" applyFont="1" applyFill="1" applyBorder="1" applyAlignment="1">
      <alignment horizontal="left" vertical="center" wrapText="1"/>
    </xf>
    <xf numFmtId="0" fontId="82" fillId="22" borderId="74" xfId="0" applyFont="1" applyFill="1" applyBorder="1" applyAlignment="1">
      <alignment horizontal="left" vertical="center" wrapText="1"/>
    </xf>
    <xf numFmtId="0" fontId="82" fillId="22" borderId="76" xfId="0" applyFont="1" applyFill="1" applyBorder="1" applyAlignment="1">
      <alignment horizontal="left" vertical="center" wrapText="1"/>
    </xf>
    <xf numFmtId="0" fontId="82" fillId="22" borderId="77" xfId="0" applyFont="1" applyFill="1" applyBorder="1" applyAlignment="1">
      <alignment horizontal="left" vertical="center" wrapText="1"/>
    </xf>
    <xf numFmtId="0" fontId="82" fillId="22" borderId="78" xfId="0" applyFont="1" applyFill="1" applyBorder="1" applyAlignment="1">
      <alignment horizontal="left" vertical="center" wrapText="1"/>
    </xf>
    <xf numFmtId="9" fontId="83" fillId="22" borderId="63" xfId="0" applyNumberFormat="1" applyFont="1" applyFill="1" applyBorder="1" applyAlignment="1">
      <alignment horizontal="center" vertical="center" wrapText="1"/>
    </xf>
    <xf numFmtId="9" fontId="83" fillId="22" borderId="5" xfId="0" applyNumberFormat="1" applyFont="1" applyFill="1" applyBorder="1" applyAlignment="1">
      <alignment horizontal="center" vertical="center" wrapText="1"/>
    </xf>
    <xf numFmtId="9" fontId="83" fillId="22" borderId="2" xfId="0" applyNumberFormat="1" applyFont="1" applyFill="1" applyBorder="1" applyAlignment="1">
      <alignment horizontal="center" vertical="center" wrapText="1"/>
    </xf>
    <xf numFmtId="0" fontId="83" fillId="2" borderId="63" xfId="0" applyFont="1" applyFill="1" applyBorder="1" applyAlignment="1">
      <alignment horizontal="left" vertical="center" wrapText="1"/>
    </xf>
    <xf numFmtId="0" fontId="83" fillId="2" borderId="2" xfId="0" applyFont="1" applyFill="1" applyBorder="1" applyAlignment="1">
      <alignment horizontal="left" vertical="center" wrapText="1"/>
    </xf>
    <xf numFmtId="168" fontId="83" fillId="22" borderId="69" xfId="1" applyNumberFormat="1" applyFont="1" applyFill="1" applyBorder="1" applyAlignment="1">
      <alignment horizontal="left" vertical="center"/>
    </xf>
    <xf numFmtId="168" fontId="83" fillId="22" borderId="67" xfId="1" applyNumberFormat="1" applyFont="1" applyFill="1" applyBorder="1" applyAlignment="1">
      <alignment horizontal="left" vertical="center"/>
    </xf>
    <xf numFmtId="168" fontId="83" fillId="22" borderId="79" xfId="1" applyNumberFormat="1" applyFont="1" applyFill="1" applyBorder="1" applyAlignment="1">
      <alignment horizontal="left" vertical="center"/>
    </xf>
    <xf numFmtId="0" fontId="83" fillId="22" borderId="71" xfId="0" applyFont="1" applyFill="1" applyBorder="1" applyAlignment="1">
      <alignment horizontal="center" vertical="center" wrapText="1"/>
    </xf>
    <xf numFmtId="0" fontId="83" fillId="2" borderId="3" xfId="0" applyFont="1" applyFill="1" applyBorder="1" applyAlignment="1">
      <alignment horizontal="left" vertical="center" wrapText="1"/>
    </xf>
    <xf numFmtId="0" fontId="83" fillId="2" borderId="4" xfId="0" applyFont="1" applyFill="1" applyBorder="1" applyAlignment="1">
      <alignment horizontal="left" vertical="center" wrapText="1"/>
    </xf>
    <xf numFmtId="0" fontId="83" fillId="2" borderId="73" xfId="0" applyFont="1" applyFill="1" applyBorder="1" applyAlignment="1">
      <alignment horizontal="left" vertical="center" wrapText="1"/>
    </xf>
    <xf numFmtId="168" fontId="83" fillId="22" borderId="65" xfId="1" applyNumberFormat="1" applyFont="1" applyFill="1" applyBorder="1" applyAlignment="1">
      <alignment horizontal="left" vertical="center"/>
    </xf>
    <xf numFmtId="168" fontId="83" fillId="22" borderId="68" xfId="1" applyNumberFormat="1" applyFont="1" applyFill="1" applyBorder="1" applyAlignment="1">
      <alignment horizontal="left" vertical="center"/>
    </xf>
    <xf numFmtId="9" fontId="83" fillId="22" borderId="3" xfId="0" applyNumberFormat="1" applyFont="1" applyFill="1" applyBorder="1" applyAlignment="1">
      <alignment horizontal="center" vertical="center" wrapText="1"/>
    </xf>
    <xf numFmtId="9" fontId="83" fillId="22" borderId="4" xfId="0" applyNumberFormat="1" applyFont="1" applyFill="1" applyBorder="1" applyAlignment="1">
      <alignment horizontal="center" vertical="center" wrapText="1"/>
    </xf>
    <xf numFmtId="0" fontId="83" fillId="2" borderId="5" xfId="0" applyFont="1" applyFill="1" applyBorder="1" applyAlignment="1">
      <alignment horizontal="left" vertical="center" wrapText="1"/>
    </xf>
    <xf numFmtId="168" fontId="83" fillId="22" borderId="69" xfId="1" applyNumberFormat="1" applyFont="1" applyFill="1" applyBorder="1" applyAlignment="1">
      <alignment horizontal="center" vertical="center"/>
    </xf>
    <xf numFmtId="168" fontId="83" fillId="22" borderId="67" xfId="1" applyNumberFormat="1" applyFont="1" applyFill="1" applyBorder="1" applyAlignment="1">
      <alignment horizontal="center" vertical="center"/>
    </xf>
    <xf numFmtId="168" fontId="83" fillId="22" borderId="68" xfId="1" applyNumberFormat="1" applyFont="1" applyFill="1" applyBorder="1" applyAlignment="1">
      <alignment horizontal="center" vertical="center"/>
    </xf>
    <xf numFmtId="0" fontId="83" fillId="2" borderId="64" xfId="0" applyFont="1" applyFill="1" applyBorder="1" applyAlignment="1">
      <alignment horizontal="left" vertical="center" wrapText="1"/>
    </xf>
    <xf numFmtId="168" fontId="83" fillId="22" borderId="65" xfId="1" applyNumberFormat="1" applyFont="1" applyFill="1" applyBorder="1" applyAlignment="1">
      <alignment horizontal="center" vertical="center"/>
    </xf>
    <xf numFmtId="168" fontId="83" fillId="22" borderId="79" xfId="1" applyNumberFormat="1" applyFont="1" applyFill="1" applyBorder="1" applyAlignment="1">
      <alignment horizontal="center" vertical="center"/>
    </xf>
    <xf numFmtId="0" fontId="82" fillId="22" borderId="82" xfId="0" applyFont="1" applyFill="1" applyBorder="1" applyAlignment="1">
      <alignment horizontal="left" vertical="center" wrapText="1"/>
    </xf>
    <xf numFmtId="9" fontId="83" fillId="22" borderId="64" xfId="0" applyNumberFormat="1" applyFont="1" applyFill="1" applyBorder="1" applyAlignment="1">
      <alignment horizontal="center" vertical="center" wrapText="1"/>
    </xf>
    <xf numFmtId="0" fontId="82" fillId="22" borderId="80" xfId="0" applyFont="1" applyFill="1" applyBorder="1" applyAlignment="1">
      <alignment horizontal="left" vertical="center" wrapText="1"/>
    </xf>
    <xf numFmtId="0" fontId="82" fillId="22" borderId="81" xfId="0" applyFont="1" applyFill="1" applyBorder="1" applyAlignment="1">
      <alignment horizontal="left" vertical="center" wrapText="1"/>
    </xf>
    <xf numFmtId="0" fontId="83" fillId="2" borderId="64" xfId="0" applyFont="1" applyFill="1" applyBorder="1" applyAlignment="1">
      <alignment horizontal="center" vertical="center" wrapText="1"/>
    </xf>
    <xf numFmtId="0" fontId="83" fillId="2" borderId="4" xfId="0" applyFont="1" applyFill="1" applyBorder="1" applyAlignment="1">
      <alignment horizontal="center" vertical="center" wrapText="1"/>
    </xf>
    <xf numFmtId="0" fontId="83" fillId="2" borderId="73" xfId="0" applyFont="1" applyFill="1" applyBorder="1" applyAlignment="1">
      <alignment horizontal="center" vertical="center" wrapText="1"/>
    </xf>
    <xf numFmtId="0" fontId="82" fillId="22" borderId="80" xfId="0" applyFont="1" applyFill="1" applyBorder="1" applyAlignment="1">
      <alignment horizontal="center" vertical="center" wrapText="1"/>
    </xf>
    <xf numFmtId="0" fontId="82" fillId="22" borderId="81" xfId="0" applyFont="1" applyFill="1" applyBorder="1" applyAlignment="1">
      <alignment horizontal="center" vertical="center" wrapText="1"/>
    </xf>
    <xf numFmtId="0" fontId="82" fillId="22" borderId="84" xfId="0" applyFont="1" applyFill="1" applyBorder="1" applyAlignment="1">
      <alignment horizontal="center" vertical="center" wrapText="1"/>
    </xf>
    <xf numFmtId="0" fontId="82" fillId="22" borderId="84" xfId="0" applyFont="1" applyFill="1" applyBorder="1" applyAlignment="1">
      <alignment horizontal="left" vertical="center" wrapText="1"/>
    </xf>
    <xf numFmtId="0" fontId="83" fillId="22" borderId="2" xfId="0" applyFont="1" applyFill="1" applyBorder="1" applyAlignment="1">
      <alignment horizontal="left" vertical="center" wrapText="1"/>
    </xf>
    <xf numFmtId="0" fontId="85" fillId="2" borderId="0" xfId="0" applyFont="1" applyFill="1" applyAlignment="1">
      <alignment horizontal="center" vertical="center" wrapText="1"/>
    </xf>
    <xf numFmtId="0" fontId="86" fillId="2" borderId="0" xfId="0" applyFont="1" applyFill="1" applyAlignment="1">
      <alignment horizontal="left" vertical="center" wrapText="1"/>
    </xf>
    <xf numFmtId="0" fontId="87" fillId="2" borderId="0" xfId="0" applyFont="1" applyFill="1" applyAlignment="1">
      <alignment horizontal="left" vertical="center"/>
    </xf>
    <xf numFmtId="0" fontId="87" fillId="2" borderId="0" xfId="0" applyFont="1" applyFill="1" applyAlignment="1">
      <alignment horizontal="left" vertical="top" wrapText="1"/>
    </xf>
    <xf numFmtId="0" fontId="87" fillId="2" borderId="0" xfId="0" applyFont="1" applyFill="1" applyAlignment="1">
      <alignment horizontal="left" vertical="top"/>
    </xf>
    <xf numFmtId="0" fontId="87" fillId="2" borderId="0" xfId="0" applyFont="1" applyFill="1" applyAlignment="1">
      <alignment horizontal="left" vertical="center" wrapText="1"/>
    </xf>
    <xf numFmtId="0" fontId="90" fillId="6" borderId="4" xfId="0" applyFont="1" applyFill="1" applyBorder="1" applyAlignment="1">
      <alignment horizontal="center" vertical="center" wrapText="1"/>
    </xf>
    <xf numFmtId="0" fontId="90" fillId="6" borderId="5" xfId="0" applyFont="1" applyFill="1" applyBorder="1" applyAlignment="1">
      <alignment horizontal="center" wrapText="1"/>
    </xf>
    <xf numFmtId="0" fontId="90" fillId="6" borderId="5" xfId="0" applyFont="1" applyFill="1" applyBorder="1" applyAlignment="1">
      <alignment horizontal="center" vertical="center" wrapText="1"/>
    </xf>
    <xf numFmtId="0" fontId="90" fillId="6" borderId="2" xfId="0" applyFont="1" applyFill="1" applyBorder="1" applyAlignment="1">
      <alignment horizontal="center" vertical="center" wrapText="1"/>
    </xf>
    <xf numFmtId="0" fontId="90" fillId="6" borderId="2" xfId="0" applyFont="1" applyFill="1" applyBorder="1" applyAlignment="1">
      <alignment horizontal="center" vertical="center"/>
    </xf>
    <xf numFmtId="0" fontId="91" fillId="20" borderId="45" xfId="0" applyFont="1" applyFill="1" applyBorder="1" applyAlignment="1">
      <alignment horizontal="center" vertical="center"/>
    </xf>
    <xf numFmtId="168" fontId="38" fillId="0" borderId="49" xfId="0" applyNumberFormat="1" applyFont="1" applyBorder="1" applyAlignment="1">
      <alignment horizontal="center" vertical="top"/>
    </xf>
    <xf numFmtId="168" fontId="38" fillId="0" borderId="47" xfId="0" applyNumberFormat="1" applyFont="1" applyBorder="1" applyAlignment="1">
      <alignment horizontal="center" vertical="top"/>
    </xf>
    <xf numFmtId="0" fontId="38" fillId="2" borderId="49" xfId="0" applyFont="1" applyFill="1" applyBorder="1" applyAlignment="1">
      <alignment horizontal="center" vertical="center" wrapText="1"/>
    </xf>
    <xf numFmtId="0" fontId="38" fillId="2" borderId="85" xfId="0" applyFont="1" applyFill="1" applyBorder="1" applyAlignment="1">
      <alignment horizontal="center" vertical="center" wrapText="1"/>
    </xf>
    <xf numFmtId="0" fontId="38" fillId="2" borderId="9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38" fillId="2" borderId="49" xfId="0" applyFont="1" applyFill="1" applyBorder="1" applyAlignment="1">
      <alignment horizontal="left" vertical="center" wrapText="1"/>
    </xf>
    <xf numFmtId="0" fontId="38" fillId="2" borderId="47" xfId="0" applyFont="1" applyFill="1" applyBorder="1" applyAlignment="1">
      <alignment horizontal="left" vertical="center" wrapText="1"/>
    </xf>
    <xf numFmtId="0" fontId="38" fillId="2" borderId="49" xfId="0" applyFont="1" applyFill="1" applyBorder="1" applyAlignment="1">
      <alignment horizontal="left" vertical="top" wrapText="1"/>
    </xf>
    <xf numFmtId="0" fontId="38" fillId="2" borderId="85" xfId="0" applyFont="1" applyFill="1" applyBorder="1" applyAlignment="1">
      <alignment horizontal="left" vertical="top" wrapText="1"/>
    </xf>
    <xf numFmtId="0" fontId="38" fillId="2" borderId="47" xfId="0" applyFont="1" applyFill="1" applyBorder="1" applyAlignment="1">
      <alignment horizontal="left" vertical="top" wrapText="1"/>
    </xf>
    <xf numFmtId="0" fontId="38" fillId="2" borderId="89" xfId="0" applyFont="1" applyFill="1" applyBorder="1" applyAlignment="1">
      <alignment horizontal="left" vertical="top" wrapText="1"/>
    </xf>
    <xf numFmtId="0" fontId="38" fillId="2" borderId="85" xfId="0" applyFont="1" applyFill="1" applyBorder="1" applyAlignment="1">
      <alignment horizontal="left" vertical="center" wrapText="1"/>
    </xf>
    <xf numFmtId="0" fontId="91" fillId="20" borderId="8" xfId="0" applyFont="1" applyFill="1" applyBorder="1" applyAlignment="1">
      <alignment horizontal="center" vertical="center"/>
    </xf>
    <xf numFmtId="0" fontId="91" fillId="20" borderId="89" xfId="0" applyFont="1" applyFill="1" applyBorder="1" applyAlignment="1">
      <alignment horizontal="center" vertical="center"/>
    </xf>
    <xf numFmtId="0" fontId="91" fillId="20" borderId="0" xfId="0" applyFont="1" applyFill="1" applyAlignment="1">
      <alignment horizontal="center" vertical="center"/>
    </xf>
    <xf numFmtId="0" fontId="91" fillId="20" borderId="46" xfId="0" applyFont="1" applyFill="1" applyBorder="1" applyAlignment="1">
      <alignment horizontal="center" vertical="center"/>
    </xf>
    <xf numFmtId="0" fontId="91" fillId="20" borderId="90" xfId="0" applyFont="1" applyFill="1" applyBorder="1" applyAlignment="1">
      <alignment horizontal="center" vertical="center"/>
    </xf>
    <xf numFmtId="0" fontId="91" fillId="20" borderId="91" xfId="0" applyFont="1" applyFill="1" applyBorder="1" applyAlignment="1">
      <alignment horizontal="center" vertical="center"/>
    </xf>
    <xf numFmtId="0" fontId="91" fillId="20" borderId="48" xfId="0" applyFont="1" applyFill="1" applyBorder="1" applyAlignment="1">
      <alignment horizontal="center" vertical="center"/>
    </xf>
    <xf numFmtId="0" fontId="92" fillId="0" borderId="86" xfId="0" applyFont="1" applyBorder="1" applyAlignment="1">
      <alignment horizontal="center"/>
    </xf>
    <xf numFmtId="0" fontId="92" fillId="0" borderId="87" xfId="0" applyFont="1" applyBorder="1" applyAlignment="1">
      <alignment horizontal="center"/>
    </xf>
    <xf numFmtId="0" fontId="92" fillId="0" borderId="88" xfId="0" applyFont="1" applyBorder="1" applyAlignment="1">
      <alignment horizontal="center"/>
    </xf>
    <xf numFmtId="0" fontId="92" fillId="0" borderId="89" xfId="0" applyFont="1" applyBorder="1" applyAlignment="1">
      <alignment horizontal="center"/>
    </xf>
    <xf numFmtId="0" fontId="92" fillId="0" borderId="0" xfId="0" applyFont="1" applyAlignment="1">
      <alignment horizontal="center"/>
    </xf>
    <xf numFmtId="0" fontId="92" fillId="0" borderId="46" xfId="0" applyFont="1" applyBorder="1" applyAlignment="1">
      <alignment horizontal="center"/>
    </xf>
    <xf numFmtId="0" fontId="92" fillId="20" borderId="86" xfId="0" applyFont="1" applyFill="1" applyBorder="1" applyAlignment="1">
      <alignment horizontal="center"/>
    </xf>
    <xf numFmtId="0" fontId="92" fillId="20" borderId="87" xfId="0" applyFont="1" applyFill="1" applyBorder="1" applyAlignment="1">
      <alignment horizontal="center"/>
    </xf>
    <xf numFmtId="0" fontId="92" fillId="20" borderId="88" xfId="0" applyFont="1" applyFill="1" applyBorder="1" applyAlignment="1">
      <alignment horizontal="center"/>
    </xf>
    <xf numFmtId="0" fontId="92" fillId="20" borderId="89" xfId="0" applyFont="1" applyFill="1" applyBorder="1" applyAlignment="1">
      <alignment horizontal="center"/>
    </xf>
    <xf numFmtId="0" fontId="92" fillId="20" borderId="0" xfId="0" applyFont="1" applyFill="1" applyAlignment="1">
      <alignment horizontal="center"/>
    </xf>
    <xf numFmtId="0" fontId="92" fillId="20" borderId="46" xfId="0" applyFont="1" applyFill="1" applyBorder="1" applyAlignment="1">
      <alignment horizontal="center"/>
    </xf>
    <xf numFmtId="0" fontId="86" fillId="20" borderId="86" xfId="0" applyFont="1" applyFill="1" applyBorder="1" applyAlignment="1">
      <alignment horizontal="center" vertical="center"/>
    </xf>
    <xf numFmtId="0" fontId="86" fillId="20" borderId="87" xfId="0" applyFont="1" applyFill="1" applyBorder="1" applyAlignment="1">
      <alignment horizontal="center" vertical="center"/>
    </xf>
    <xf numFmtId="0" fontId="86" fillId="20" borderId="88" xfId="0" applyFont="1" applyFill="1" applyBorder="1" applyAlignment="1">
      <alignment horizontal="center" vertical="center"/>
    </xf>
    <xf numFmtId="0" fontId="86" fillId="20" borderId="89" xfId="0" applyFont="1" applyFill="1" applyBorder="1" applyAlignment="1">
      <alignment horizontal="center" vertical="center"/>
    </xf>
    <xf numFmtId="0" fontId="86" fillId="20" borderId="0" xfId="0" applyFont="1" applyFill="1" applyAlignment="1">
      <alignment horizontal="center" vertical="center"/>
    </xf>
    <xf numFmtId="0" fontId="86" fillId="20" borderId="46" xfId="0" applyFont="1" applyFill="1" applyBorder="1" applyAlignment="1">
      <alignment horizontal="center" vertical="center"/>
    </xf>
    <xf numFmtId="0" fontId="86" fillId="0" borderId="86" xfId="0" applyFont="1" applyBorder="1" applyAlignment="1">
      <alignment horizontal="center" vertical="center"/>
    </xf>
    <xf numFmtId="0" fontId="86" fillId="0" borderId="87" xfId="0" applyFont="1" applyBorder="1" applyAlignment="1">
      <alignment horizontal="center" vertical="center"/>
    </xf>
    <xf numFmtId="0" fontId="86" fillId="0" borderId="88" xfId="0" applyFont="1" applyBorder="1" applyAlignment="1">
      <alignment horizontal="center" vertical="center"/>
    </xf>
    <xf numFmtId="0" fontId="86" fillId="0" borderId="89" xfId="0" applyFont="1" applyBorder="1" applyAlignment="1">
      <alignment horizontal="center" vertical="center"/>
    </xf>
    <xf numFmtId="0" fontId="86" fillId="0" borderId="0" xfId="0" applyFont="1" applyAlignment="1">
      <alignment horizontal="center" vertical="center"/>
    </xf>
    <xf numFmtId="0" fontId="86" fillId="0" borderId="46" xfId="0" applyFont="1" applyBorder="1" applyAlignment="1">
      <alignment horizontal="center" vertical="center"/>
    </xf>
    <xf numFmtId="0" fontId="91" fillId="20" borderId="86" xfId="0" applyFont="1" applyFill="1" applyBorder="1" applyAlignment="1">
      <alignment horizontal="center" vertical="center"/>
    </xf>
    <xf numFmtId="0" fontId="91" fillId="20" borderId="87" xfId="0" applyFont="1" applyFill="1" applyBorder="1" applyAlignment="1">
      <alignment horizontal="center" vertical="center"/>
    </xf>
    <xf numFmtId="0" fontId="91" fillId="20" borderId="88" xfId="0" applyFont="1" applyFill="1" applyBorder="1" applyAlignment="1">
      <alignment horizontal="center" vertical="center"/>
    </xf>
    <xf numFmtId="0" fontId="38" fillId="0" borderId="86" xfId="0" applyFont="1" applyBorder="1" applyAlignment="1">
      <alignment horizontal="center"/>
    </xf>
    <xf numFmtId="0" fontId="38" fillId="0" borderId="87" xfId="0" applyFont="1" applyBorder="1" applyAlignment="1">
      <alignment horizontal="center"/>
    </xf>
    <xf numFmtId="0" fontId="38" fillId="0" borderId="88" xfId="0" applyFont="1" applyBorder="1" applyAlignment="1">
      <alignment horizontal="center"/>
    </xf>
    <xf numFmtId="0" fontId="38" fillId="0" borderId="89" xfId="0" applyFont="1" applyBorder="1" applyAlignment="1">
      <alignment horizontal="center"/>
    </xf>
    <xf numFmtId="0" fontId="38" fillId="0" borderId="0" xfId="0" applyFont="1" applyAlignment="1">
      <alignment horizontal="center"/>
    </xf>
    <xf numFmtId="0" fontId="38" fillId="0" borderId="46" xfId="0" applyFont="1" applyBorder="1" applyAlignment="1">
      <alignment horizontal="center"/>
    </xf>
    <xf numFmtId="0" fontId="38" fillId="0" borderId="90" xfId="0" applyFont="1" applyBorder="1" applyAlignment="1">
      <alignment horizontal="center"/>
    </xf>
    <xf numFmtId="0" fontId="38" fillId="0" borderId="91" xfId="0" applyFont="1" applyBorder="1" applyAlignment="1">
      <alignment horizontal="center"/>
    </xf>
    <xf numFmtId="0" fontId="38" fillId="0" borderId="48" xfId="0" applyFont="1" applyBorder="1" applyAlignment="1">
      <alignment horizontal="center"/>
    </xf>
    <xf numFmtId="0" fontId="91" fillId="20" borderId="92" xfId="0" applyFont="1" applyFill="1" applyBorder="1" applyAlignment="1">
      <alignment horizontal="center" vertical="center"/>
    </xf>
    <xf numFmtId="0" fontId="91" fillId="20" borderId="93" xfId="0" applyFont="1" applyFill="1" applyBorder="1" applyAlignment="1">
      <alignment horizontal="center" vertical="center"/>
    </xf>
    <xf numFmtId="0" fontId="91" fillId="20" borderId="44" xfId="0" applyFont="1" applyFill="1" applyBorder="1" applyAlignment="1">
      <alignment horizontal="center" vertical="center"/>
    </xf>
    <xf numFmtId="0" fontId="38" fillId="20" borderId="92" xfId="0" applyFont="1" applyFill="1" applyBorder="1" applyAlignment="1">
      <alignment horizontal="center"/>
    </xf>
    <xf numFmtId="0" fontId="38" fillId="20" borderId="93" xfId="0" applyFont="1" applyFill="1" applyBorder="1" applyAlignment="1">
      <alignment horizontal="center"/>
    </xf>
    <xf numFmtId="0" fontId="38" fillId="20" borderId="44" xfId="0" applyFont="1" applyFill="1" applyBorder="1" applyAlignment="1">
      <alignment horizontal="center"/>
    </xf>
    <xf numFmtId="0" fontId="91" fillId="20" borderId="21" xfId="0" applyFont="1" applyFill="1" applyBorder="1" applyAlignment="1">
      <alignment horizontal="center" vertical="center"/>
    </xf>
    <xf numFmtId="0" fontId="38" fillId="2" borderId="45" xfId="0" applyFont="1" applyFill="1" applyBorder="1" applyAlignment="1">
      <alignment horizontal="center"/>
    </xf>
    <xf numFmtId="0" fontId="38" fillId="0" borderId="45" xfId="0" applyFont="1" applyBorder="1" applyAlignment="1">
      <alignment horizontal="center"/>
    </xf>
    <xf numFmtId="0" fontId="38" fillId="20" borderId="45" xfId="0" applyFont="1" applyFill="1" applyBorder="1" applyAlignment="1">
      <alignment horizontal="center"/>
    </xf>
    <xf numFmtId="0" fontId="92" fillId="0" borderId="45" xfId="0" applyFont="1" applyBorder="1" applyAlignment="1">
      <alignment horizontal="center"/>
    </xf>
    <xf numFmtId="0" fontId="92" fillId="20" borderId="45" xfId="0" applyFont="1" applyFill="1" applyBorder="1" applyAlignment="1">
      <alignment horizontal="center"/>
    </xf>
    <xf numFmtId="0" fontId="86" fillId="20" borderId="45" xfId="0" applyFont="1" applyFill="1" applyBorder="1" applyAlignment="1">
      <alignment horizontal="center" vertical="center"/>
    </xf>
    <xf numFmtId="0" fontId="86" fillId="0" borderId="45" xfId="0" applyFont="1" applyBorder="1" applyAlignment="1">
      <alignment horizontal="center" vertical="center"/>
    </xf>
    <xf numFmtId="0" fontId="91" fillId="0" borderId="45" xfId="0" applyFont="1" applyBorder="1" applyAlignment="1">
      <alignment horizontal="center" vertical="center"/>
    </xf>
    <xf numFmtId="44" fontId="38" fillId="0" borderId="49" xfId="1" applyFont="1" applyBorder="1" applyAlignment="1">
      <alignment horizontal="center" vertical="top"/>
    </xf>
    <xf numFmtId="44" fontId="38" fillId="0" borderId="47" xfId="1" applyFont="1" applyBorder="1" applyAlignment="1">
      <alignment horizontal="center" vertical="top"/>
    </xf>
    <xf numFmtId="0" fontId="38" fillId="0" borderId="92" xfId="0" applyFont="1" applyBorder="1" applyAlignment="1">
      <alignment horizontal="center"/>
    </xf>
    <xf numFmtId="0" fontId="38" fillId="0" borderId="93" xfId="0" applyFont="1" applyBorder="1" applyAlignment="1">
      <alignment horizontal="center"/>
    </xf>
    <xf numFmtId="0" fontId="38" fillId="0" borderId="44" xfId="0" applyFont="1" applyBorder="1" applyAlignment="1">
      <alignment horizontal="center"/>
    </xf>
    <xf numFmtId="0" fontId="91" fillId="0" borderId="92" xfId="0" applyFont="1" applyBorder="1" applyAlignment="1">
      <alignment horizontal="center" vertical="center"/>
    </xf>
    <xf numFmtId="0" fontId="91" fillId="0" borderId="93" xfId="0" applyFont="1" applyBorder="1" applyAlignment="1">
      <alignment horizontal="center" vertical="center"/>
    </xf>
    <xf numFmtId="0" fontId="91" fillId="0" borderId="44" xfId="0" applyFont="1" applyBorder="1" applyAlignment="1">
      <alignment horizontal="center" vertical="center"/>
    </xf>
    <xf numFmtId="0" fontId="90" fillId="8" borderId="0" xfId="0" applyFont="1" applyFill="1" applyAlignment="1">
      <alignment horizontal="center" vertical="center"/>
    </xf>
    <xf numFmtId="0" fontId="91" fillId="0" borderId="86" xfId="0" applyFont="1" applyBorder="1" applyAlignment="1">
      <alignment horizontal="center" vertical="center"/>
    </xf>
    <xf numFmtId="0" fontId="91" fillId="0" borderId="87" xfId="0" applyFont="1" applyBorder="1" applyAlignment="1">
      <alignment horizontal="center" vertical="center"/>
    </xf>
    <xf numFmtId="0" fontId="91" fillId="0" borderId="88" xfId="0" applyFont="1" applyBorder="1" applyAlignment="1">
      <alignment horizontal="center" vertical="center"/>
    </xf>
    <xf numFmtId="0" fontId="91" fillId="0" borderId="14" xfId="0" applyFont="1" applyBorder="1" applyAlignment="1">
      <alignment horizontal="center" vertical="center"/>
    </xf>
    <xf numFmtId="0" fontId="91" fillId="0" borderId="28" xfId="0" applyFont="1" applyBorder="1" applyAlignment="1">
      <alignment horizontal="center" vertical="center"/>
    </xf>
    <xf numFmtId="0" fontId="91" fillId="0" borderId="21" xfId="0" applyFont="1" applyBorder="1" applyAlignment="1">
      <alignment horizontal="center" vertical="center"/>
    </xf>
    <xf numFmtId="0" fontId="91" fillId="20" borderId="14" xfId="0" applyFont="1" applyFill="1" applyBorder="1" applyAlignment="1">
      <alignment horizontal="center" vertical="center"/>
    </xf>
    <xf numFmtId="0" fontId="91" fillId="20" borderId="28" xfId="0" applyFont="1" applyFill="1" applyBorder="1" applyAlignment="1">
      <alignment horizontal="center" vertical="center"/>
    </xf>
    <xf numFmtId="3" fontId="96" fillId="0" borderId="2" xfId="0" applyNumberFormat="1" applyFont="1" applyBorder="1" applyAlignment="1">
      <alignment horizontal="left" vertical="center" wrapText="1"/>
    </xf>
    <xf numFmtId="49" fontId="96" fillId="2" borderId="2" xfId="0" applyNumberFormat="1" applyFont="1" applyFill="1" applyBorder="1" applyAlignment="1">
      <alignment horizontal="left" vertical="center" wrapText="1"/>
    </xf>
    <xf numFmtId="0" fontId="61" fillId="0" borderId="0" xfId="0" applyFont="1" applyAlignment="1">
      <alignment horizontal="left" vertical="center"/>
    </xf>
    <xf numFmtId="0" fontId="61" fillId="0" borderId="0" xfId="0" applyFont="1" applyAlignment="1">
      <alignment horizontal="left" vertical="center" wrapText="1"/>
    </xf>
    <xf numFmtId="0" fontId="61" fillId="2" borderId="0" xfId="0" applyFont="1" applyFill="1" applyAlignment="1">
      <alignment horizontal="left" vertical="center" wrapText="1"/>
    </xf>
    <xf numFmtId="0" fontId="94" fillId="0" borderId="0" xfId="0" applyFont="1" applyAlignment="1">
      <alignment horizontal="left"/>
    </xf>
    <xf numFmtId="0" fontId="68" fillId="8" borderId="2" xfId="0" applyFont="1" applyFill="1" applyBorder="1" applyAlignment="1">
      <alignment horizontal="center" vertical="center" wrapText="1"/>
    </xf>
    <xf numFmtId="3" fontId="68" fillId="8" borderId="2" xfId="0" applyNumberFormat="1" applyFont="1" applyFill="1" applyBorder="1" applyAlignment="1">
      <alignment horizontal="center" vertical="center" wrapText="1"/>
    </xf>
    <xf numFmtId="3" fontId="71" fillId="0" borderId="98" xfId="0" applyNumberFormat="1" applyFont="1" applyBorder="1" applyAlignment="1">
      <alignment horizontal="left" vertical="top" wrapText="1"/>
    </xf>
    <xf numFmtId="3" fontId="71" fillId="0" borderId="0" xfId="0" applyNumberFormat="1" applyFont="1" applyAlignment="1">
      <alignment horizontal="left" vertical="top" wrapText="1"/>
    </xf>
    <xf numFmtId="3" fontId="96" fillId="0" borderId="55" xfId="0" applyNumberFormat="1" applyFont="1" applyBorder="1" applyAlignment="1">
      <alignment horizontal="center" vertical="center" wrapText="1"/>
    </xf>
    <xf numFmtId="3" fontId="96" fillId="0" borderId="0" xfId="0" applyNumberFormat="1" applyFont="1" applyAlignment="1">
      <alignment horizontal="center" vertical="center" wrapText="1"/>
    </xf>
    <xf numFmtId="3" fontId="96" fillId="0" borderId="1" xfId="0" applyNumberFormat="1" applyFont="1" applyBorder="1" applyAlignment="1">
      <alignment horizontal="center" vertical="center" wrapText="1"/>
    </xf>
    <xf numFmtId="0" fontId="71" fillId="0" borderId="102" xfId="0" applyFont="1" applyBorder="1" applyAlignment="1">
      <alignment horizontal="left" vertical="center" wrapText="1"/>
    </xf>
    <xf numFmtId="0" fontId="71" fillId="0" borderId="103" xfId="0" applyFont="1" applyBorder="1" applyAlignment="1">
      <alignment horizontal="left" vertical="center" wrapText="1"/>
    </xf>
    <xf numFmtId="0" fontId="71" fillId="0" borderId="106" xfId="0" applyFont="1" applyBorder="1" applyAlignment="1">
      <alignment horizontal="left" vertical="center" wrapText="1"/>
    </xf>
    <xf numFmtId="0" fontId="71" fillId="0" borderId="107" xfId="0" applyFont="1" applyBorder="1" applyAlignment="1">
      <alignment horizontal="left" vertical="center" wrapText="1"/>
    </xf>
    <xf numFmtId="0" fontId="71" fillId="0" borderId="98" xfId="0" applyFont="1" applyBorder="1" applyAlignment="1">
      <alignment horizontal="left" vertical="center" wrapText="1"/>
    </xf>
    <xf numFmtId="0" fontId="71" fillId="0" borderId="0" xfId="0" applyFont="1" applyAlignment="1">
      <alignment horizontal="left" vertical="center" wrapText="1"/>
    </xf>
    <xf numFmtId="170" fontId="71" fillId="0" borderId="3" xfId="0" applyNumberFormat="1" applyFont="1" applyBorder="1" applyAlignment="1">
      <alignment horizontal="center" vertical="center" wrapText="1"/>
    </xf>
    <xf numFmtId="170" fontId="71" fillId="0" borderId="4" xfId="0" applyNumberFormat="1" applyFont="1" applyBorder="1" applyAlignment="1">
      <alignment horizontal="center" vertical="center" wrapText="1"/>
    </xf>
    <xf numFmtId="170" fontId="71" fillId="0" borderId="5" xfId="0" applyNumberFormat="1" applyFont="1" applyBorder="1" applyAlignment="1">
      <alignment horizontal="center" vertical="center" wrapText="1"/>
    </xf>
    <xf numFmtId="0" fontId="96" fillId="0" borderId="2" xfId="0" applyFont="1" applyBorder="1" applyAlignment="1">
      <alignment horizontal="left" vertical="center" wrapText="1"/>
    </xf>
    <xf numFmtId="0" fontId="100" fillId="2" borderId="0" xfId="0" applyFont="1" applyFill="1" applyAlignment="1">
      <alignment horizontal="center" vertical="center" wrapText="1"/>
    </xf>
    <xf numFmtId="0" fontId="102" fillId="2" borderId="0" xfId="0" applyFont="1" applyFill="1" applyAlignment="1">
      <alignment horizontal="left" vertical="center"/>
    </xf>
    <xf numFmtId="0" fontId="102" fillId="2" borderId="0" xfId="0" applyFont="1" applyFill="1" applyAlignment="1">
      <alignment horizontal="left" vertical="top" wrapText="1"/>
    </xf>
    <xf numFmtId="0" fontId="102" fillId="2" borderId="0" xfId="0" applyFont="1" applyFill="1" applyAlignment="1">
      <alignment horizontal="left" vertical="top"/>
    </xf>
    <xf numFmtId="0" fontId="102" fillId="2" borderId="0" xfId="0" applyFont="1" applyFill="1" applyAlignment="1">
      <alignment horizontal="left" vertical="center" wrapText="1"/>
    </xf>
    <xf numFmtId="0" fontId="105" fillId="6" borderId="45" xfId="0" applyFont="1" applyFill="1" applyBorder="1" applyAlignment="1">
      <alignment horizontal="center" vertical="center" wrapText="1"/>
    </xf>
    <xf numFmtId="0" fontId="105" fillId="6" borderId="49" xfId="0" applyFont="1" applyFill="1" applyBorder="1" applyAlignment="1">
      <alignment horizontal="center" vertical="center" wrapText="1"/>
    </xf>
    <xf numFmtId="0" fontId="105" fillId="6" borderId="2" xfId="0" applyFont="1" applyFill="1" applyBorder="1" applyAlignment="1">
      <alignment horizontal="center" vertical="center" wrapText="1"/>
    </xf>
    <xf numFmtId="0" fontId="105" fillId="6" borderId="3" xfId="0" applyFont="1" applyFill="1" applyBorder="1" applyAlignment="1">
      <alignment horizontal="center" vertical="center" wrapText="1"/>
    </xf>
    <xf numFmtId="0" fontId="105" fillId="6" borderId="2" xfId="0" applyFont="1" applyFill="1" applyBorder="1" applyAlignment="1">
      <alignment horizontal="center" wrapText="1"/>
    </xf>
    <xf numFmtId="0" fontId="105" fillId="6" borderId="5" xfId="0" applyFont="1" applyFill="1" applyBorder="1" applyAlignment="1">
      <alignment horizontal="center" vertical="center" wrapText="1"/>
    </xf>
    <xf numFmtId="0" fontId="105" fillId="6" borderId="2" xfId="0" applyFont="1" applyFill="1" applyBorder="1" applyAlignment="1">
      <alignment horizontal="center" vertical="center"/>
    </xf>
    <xf numFmtId="0" fontId="101" fillId="0" borderId="49" xfId="0" applyFont="1" applyBorder="1" applyAlignment="1">
      <alignment horizontal="center" vertical="center" wrapText="1"/>
    </xf>
    <xf numFmtId="0" fontId="101" fillId="0" borderId="85" xfId="0" applyFont="1" applyBorder="1" applyAlignment="1">
      <alignment horizontal="center" vertical="center" wrapText="1"/>
    </xf>
    <xf numFmtId="0" fontId="101" fillId="0" borderId="47" xfId="0" applyFont="1" applyBorder="1" applyAlignment="1">
      <alignment horizontal="center" vertical="center" wrapText="1"/>
    </xf>
    <xf numFmtId="0" fontId="105" fillId="8" borderId="87" xfId="0" applyFont="1" applyFill="1" applyBorder="1" applyAlignment="1">
      <alignment horizontal="center"/>
    </xf>
    <xf numFmtId="0" fontId="101" fillId="2" borderId="49" xfId="0" applyFont="1" applyFill="1" applyBorder="1" applyAlignment="1">
      <alignment horizontal="left" vertical="top" wrapText="1"/>
    </xf>
    <xf numFmtId="0" fontId="101" fillId="2" borderId="85" xfId="0" applyFont="1" applyFill="1" applyBorder="1" applyAlignment="1">
      <alignment horizontal="left" vertical="top" wrapText="1"/>
    </xf>
    <xf numFmtId="0" fontId="101" fillId="2" borderId="47" xfId="0" applyFont="1" applyFill="1" applyBorder="1" applyAlignment="1">
      <alignment horizontal="left" vertical="top" wrapText="1"/>
    </xf>
    <xf numFmtId="0" fontId="101" fillId="22" borderId="49" xfId="0" applyFont="1" applyFill="1" applyBorder="1" applyAlignment="1">
      <alignment horizontal="left" vertical="top" wrapText="1"/>
    </xf>
    <xf numFmtId="0" fontId="101" fillId="22" borderId="85" xfId="0" applyFont="1" applyFill="1" applyBorder="1" applyAlignment="1">
      <alignment horizontal="left" vertical="top" wrapText="1"/>
    </xf>
    <xf numFmtId="0" fontId="101" fillId="22" borderId="47" xfId="0" applyFont="1" applyFill="1" applyBorder="1" applyAlignment="1">
      <alignment horizontal="left" vertical="top" wrapText="1"/>
    </xf>
    <xf numFmtId="0" fontId="101" fillId="22" borderId="86" xfId="0" applyFont="1" applyFill="1" applyBorder="1" applyAlignment="1">
      <alignment horizontal="left" vertical="top" wrapText="1"/>
    </xf>
    <xf numFmtId="0" fontId="101" fillId="22" borderId="89" xfId="0" applyFont="1" applyFill="1" applyBorder="1" applyAlignment="1">
      <alignment horizontal="left" vertical="top" wrapText="1"/>
    </xf>
    <xf numFmtId="0" fontId="101" fillId="22" borderId="90" xfId="0" applyFont="1" applyFill="1" applyBorder="1" applyAlignment="1">
      <alignment horizontal="left" vertical="top" wrapText="1"/>
    </xf>
    <xf numFmtId="0" fontId="101" fillId="0" borderId="3" xfId="0" applyFont="1" applyBorder="1" applyAlignment="1">
      <alignment horizontal="center" vertical="center" wrapText="1"/>
    </xf>
    <xf numFmtId="0" fontId="101" fillId="0" borderId="4" xfId="0" applyFont="1" applyBorder="1" applyAlignment="1">
      <alignment horizontal="center" vertical="center" wrapText="1"/>
    </xf>
    <xf numFmtId="0" fontId="101" fillId="0" borderId="5" xfId="0" applyFont="1" applyBorder="1" applyAlignment="1">
      <alignment horizontal="center" vertical="center" wrapText="1"/>
    </xf>
    <xf numFmtId="0" fontId="101" fillId="0" borderId="112" xfId="0" applyFont="1" applyBorder="1" applyAlignment="1">
      <alignment horizontal="center" vertical="center" wrapText="1"/>
    </xf>
    <xf numFmtId="0" fontId="112" fillId="0" borderId="49" xfId="0" applyFont="1" applyBorder="1" applyAlignment="1">
      <alignment vertical="center" wrapText="1"/>
    </xf>
    <xf numFmtId="0" fontId="111" fillId="0" borderId="47" xfId="0" applyFont="1" applyBorder="1" applyAlignment="1">
      <alignment vertical="center"/>
    </xf>
    <xf numFmtId="0" fontId="112" fillId="0" borderId="49" xfId="0" applyFont="1" applyBorder="1" applyAlignment="1">
      <alignment horizontal="left" vertical="center" wrapText="1"/>
    </xf>
    <xf numFmtId="0" fontId="112" fillId="0" borderId="85" xfId="0" applyFont="1" applyBorder="1" applyAlignment="1">
      <alignment horizontal="left" vertical="center" wrapText="1"/>
    </xf>
    <xf numFmtId="0" fontId="112" fillId="0" borderId="113" xfId="0" applyFont="1" applyBorder="1" applyAlignment="1">
      <alignment horizontal="left" vertical="center" wrapText="1"/>
    </xf>
    <xf numFmtId="0" fontId="111" fillId="0" borderId="85" xfId="0" applyFont="1" applyBorder="1" applyAlignment="1">
      <alignment vertical="center"/>
    </xf>
    <xf numFmtId="0" fontId="111" fillId="0" borderId="113" xfId="0" applyFont="1" applyBorder="1" applyAlignment="1">
      <alignment vertical="center"/>
    </xf>
    <xf numFmtId="0" fontId="111" fillId="0" borderId="47" xfId="0" applyFont="1" applyBorder="1"/>
    <xf numFmtId="0" fontId="115" fillId="25" borderId="14" xfId="0" applyFont="1" applyFill="1" applyBorder="1" applyAlignment="1">
      <alignment horizontal="center" vertical="center"/>
    </xf>
    <xf numFmtId="0" fontId="111" fillId="0" borderId="28" xfId="0" applyFont="1" applyBorder="1"/>
    <xf numFmtId="0" fontId="111" fillId="0" borderId="21" xfId="0" applyFont="1" applyBorder="1"/>
    <xf numFmtId="0" fontId="115" fillId="25" borderId="87" xfId="0" applyFont="1" applyFill="1" applyBorder="1" applyAlignment="1">
      <alignment horizontal="center" vertical="center"/>
    </xf>
    <xf numFmtId="0" fontId="111" fillId="0" borderId="87" xfId="0" applyFont="1" applyBorder="1"/>
    <xf numFmtId="0" fontId="110" fillId="24" borderId="0" xfId="0" applyFont="1" applyFill="1" applyAlignment="1">
      <alignment horizontal="center" vertical="center" wrapText="1"/>
    </xf>
    <xf numFmtId="0" fontId="111" fillId="0" borderId="0" xfId="0" applyFont="1"/>
    <xf numFmtId="0" fontId="113" fillId="0" borderId="0" xfId="0" applyFont="1" applyAlignment="1">
      <alignment horizontal="left" vertical="center"/>
    </xf>
    <xf numFmtId="0" fontId="0" fillId="0" borderId="0" xfId="0"/>
    <xf numFmtId="0" fontId="113" fillId="24" borderId="0" xfId="0" applyFont="1" applyFill="1" applyAlignment="1">
      <alignment horizontal="left" vertical="top" wrapText="1"/>
    </xf>
    <xf numFmtId="0" fontId="115" fillId="25" borderId="49" xfId="0" applyFont="1" applyFill="1" applyBorder="1" applyAlignment="1">
      <alignment horizontal="center" vertical="center" wrapText="1"/>
    </xf>
    <xf numFmtId="0" fontId="111" fillId="0" borderId="85" xfId="0" applyFont="1" applyBorder="1"/>
    <xf numFmtId="0" fontId="37" fillId="25" borderId="10" xfId="0" applyFont="1" applyFill="1" applyBorder="1" applyAlignment="1">
      <alignment horizontal="center" vertical="center" wrapText="1"/>
    </xf>
    <xf numFmtId="0" fontId="111" fillId="0" borderId="17" xfId="0" applyFont="1" applyBorder="1"/>
    <xf numFmtId="0" fontId="111" fillId="0" borderId="12" xfId="0" applyFont="1" applyBorder="1"/>
    <xf numFmtId="0" fontId="37" fillId="25" borderId="14" xfId="0" applyFont="1" applyFill="1" applyBorder="1" applyAlignment="1">
      <alignment horizontal="center" wrapText="1"/>
    </xf>
    <xf numFmtId="0" fontId="115" fillId="25" borderId="10" xfId="0" applyFont="1" applyFill="1" applyBorder="1" applyAlignment="1">
      <alignment horizontal="center" vertical="center" wrapText="1"/>
    </xf>
    <xf numFmtId="0" fontId="70" fillId="0" borderId="2" xfId="0" applyFont="1" applyBorder="1" applyAlignment="1">
      <alignment horizontal="left" vertical="top" wrapText="1"/>
    </xf>
    <xf numFmtId="168" fontId="71" fillId="2" borderId="3" xfId="1" applyNumberFormat="1" applyFont="1" applyFill="1" applyBorder="1" applyAlignment="1">
      <alignment horizontal="center" vertical="center"/>
    </xf>
    <xf numFmtId="168" fontId="71" fillId="2" borderId="4" xfId="1" applyNumberFormat="1" applyFont="1" applyFill="1" applyBorder="1" applyAlignment="1">
      <alignment horizontal="center" vertical="center"/>
    </xf>
    <xf numFmtId="168" fontId="71" fillId="2" borderId="5" xfId="1" applyNumberFormat="1" applyFont="1" applyFill="1" applyBorder="1" applyAlignment="1">
      <alignment horizontal="center" vertical="center"/>
    </xf>
    <xf numFmtId="0" fontId="37" fillId="8" borderId="0" xfId="0" applyFont="1" applyFill="1" applyAlignment="1">
      <alignment horizontal="center" vertical="center"/>
    </xf>
    <xf numFmtId="0" fontId="37" fillId="6" borderId="3"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37" fillId="6" borderId="45" xfId="0" applyFont="1" applyFill="1" applyBorder="1" applyAlignment="1">
      <alignment horizontal="center" vertical="center"/>
    </xf>
    <xf numFmtId="0" fontId="37" fillId="6" borderId="45" xfId="0" applyFont="1" applyFill="1" applyBorder="1" applyAlignment="1">
      <alignment horizontal="center" vertical="center" wrapText="1"/>
    </xf>
    <xf numFmtId="0" fontId="37" fillId="6" borderId="49" xfId="0" applyFont="1" applyFill="1" applyBorder="1" applyAlignment="1">
      <alignment horizontal="center" vertical="center" wrapText="1"/>
    </xf>
    <xf numFmtId="0" fontId="71" fillId="0" borderId="2" xfId="0" applyFont="1" applyBorder="1" applyAlignment="1">
      <alignment horizontal="left" vertical="top" wrapText="1"/>
    </xf>
    <xf numFmtId="0" fontId="71" fillId="2" borderId="3" xfId="0" applyFont="1" applyFill="1" applyBorder="1" applyAlignment="1">
      <alignment horizontal="center" vertical="center" wrapText="1"/>
    </xf>
    <xf numFmtId="0" fontId="71" fillId="2" borderId="5" xfId="0" applyFont="1" applyFill="1" applyBorder="1" applyAlignment="1">
      <alignment horizontal="center" vertical="center" wrapText="1"/>
    </xf>
    <xf numFmtId="0" fontId="33" fillId="2" borderId="0" xfId="0" applyFont="1" applyFill="1" applyAlignment="1">
      <alignment horizontal="center" wrapText="1"/>
    </xf>
    <xf numFmtId="0" fontId="14" fillId="2" borderId="0" xfId="0" applyFont="1" applyFill="1" applyAlignment="1">
      <alignment horizontal="center" vertical="center" wrapText="1"/>
    </xf>
    <xf numFmtId="0" fontId="37" fillId="6" borderId="88"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37" fillId="6" borderId="48" xfId="0" applyFont="1" applyFill="1" applyBorder="1" applyAlignment="1">
      <alignment horizontal="center" vertical="center" wrapText="1"/>
    </xf>
    <xf numFmtId="0" fontId="112" fillId="0" borderId="86" xfId="0" applyFont="1" applyBorder="1" applyAlignment="1">
      <alignment horizontal="center" vertical="center" wrapText="1"/>
    </xf>
    <xf numFmtId="0" fontId="112" fillId="0" borderId="89" xfId="0" applyFont="1" applyBorder="1" applyAlignment="1">
      <alignment horizontal="center" vertical="center" wrapText="1"/>
    </xf>
    <xf numFmtId="0" fontId="112" fillId="0" borderId="90" xfId="0" applyFont="1" applyBorder="1" applyAlignment="1">
      <alignment horizontal="center" vertical="center" wrapText="1"/>
    </xf>
    <xf numFmtId="0" fontId="38" fillId="0" borderId="45" xfId="0" applyFont="1" applyBorder="1" applyAlignment="1">
      <alignment horizontal="left" vertical="top" wrapText="1"/>
    </xf>
    <xf numFmtId="0" fontId="38" fillId="0" borderId="45" xfId="0" applyFont="1" applyBorder="1" applyAlignment="1">
      <alignment vertical="top" wrapText="1"/>
    </xf>
    <xf numFmtId="0" fontId="38" fillId="0" borderId="45" xfId="0" applyFont="1" applyBorder="1" applyAlignment="1">
      <alignment horizontal="left" vertical="top"/>
    </xf>
    <xf numFmtId="0" fontId="38" fillId="0" borderId="45" xfId="0" applyFont="1" applyBorder="1" applyAlignment="1">
      <alignment horizontal="center" vertical="top" wrapText="1"/>
    </xf>
    <xf numFmtId="9" fontId="38" fillId="0" borderId="45" xfId="0" applyNumberFormat="1" applyFont="1" applyBorder="1" applyAlignment="1">
      <alignment horizontal="center" vertical="top" wrapText="1"/>
    </xf>
    <xf numFmtId="0" fontId="38" fillId="2" borderId="92" xfId="0" applyFont="1" applyFill="1" applyBorder="1" applyAlignment="1">
      <alignment horizontal="center"/>
    </xf>
    <xf numFmtId="0" fontId="38" fillId="2" borderId="93" xfId="0" applyFont="1" applyFill="1" applyBorder="1" applyAlignment="1">
      <alignment horizontal="center"/>
    </xf>
    <xf numFmtId="0" fontId="38" fillId="2" borderId="44" xfId="0" applyFont="1" applyFill="1" applyBorder="1" applyAlignment="1">
      <alignment horizontal="center"/>
    </xf>
    <xf numFmtId="0" fontId="91" fillId="2" borderId="92" xfId="0" applyFont="1" applyFill="1" applyBorder="1" applyAlignment="1">
      <alignment horizontal="center" vertical="center"/>
    </xf>
    <xf numFmtId="0" fontId="91" fillId="2" borderId="93" xfId="0" applyFont="1" applyFill="1" applyBorder="1" applyAlignment="1">
      <alignment horizontal="center" vertical="center"/>
    </xf>
    <xf numFmtId="0" fontId="91" fillId="2" borderId="44" xfId="0" applyFont="1" applyFill="1" applyBorder="1" applyAlignment="1">
      <alignment horizontal="center" vertical="center"/>
    </xf>
    <xf numFmtId="0" fontId="91" fillId="19" borderId="86" xfId="0" applyFont="1" applyFill="1" applyBorder="1" applyAlignment="1">
      <alignment horizontal="center" vertical="top"/>
    </xf>
    <xf numFmtId="0" fontId="91" fillId="19" borderId="87" xfId="0" applyFont="1" applyFill="1" applyBorder="1" applyAlignment="1">
      <alignment horizontal="center" vertical="top"/>
    </xf>
    <xf numFmtId="0" fontId="91" fillId="19" borderId="88" xfId="0" applyFont="1" applyFill="1" applyBorder="1" applyAlignment="1">
      <alignment horizontal="center" vertical="top"/>
    </xf>
    <xf numFmtId="0" fontId="91" fillId="19" borderId="90" xfId="0" applyFont="1" applyFill="1" applyBorder="1" applyAlignment="1">
      <alignment horizontal="center" vertical="top"/>
    </xf>
    <xf numFmtId="0" fontId="91" fillId="19" borderId="91" xfId="0" applyFont="1" applyFill="1" applyBorder="1" applyAlignment="1">
      <alignment horizontal="center" vertical="top"/>
    </xf>
    <xf numFmtId="0" fontId="91" fillId="19" borderId="48" xfId="0" applyFont="1" applyFill="1" applyBorder="1" applyAlignment="1">
      <alignment horizontal="center" vertical="top"/>
    </xf>
    <xf numFmtId="0" fontId="91" fillId="19" borderId="92" xfId="0" applyFont="1" applyFill="1" applyBorder="1" applyAlignment="1">
      <alignment horizontal="center" vertical="center"/>
    </xf>
    <xf numFmtId="0" fontId="91" fillId="19" borderId="93" xfId="0" applyFont="1" applyFill="1" applyBorder="1" applyAlignment="1">
      <alignment horizontal="center" vertical="center"/>
    </xf>
    <xf numFmtId="0" fontId="91" fillId="19" borderId="44" xfId="0" applyFont="1" applyFill="1" applyBorder="1" applyAlignment="1">
      <alignment horizontal="center" vertical="center"/>
    </xf>
    <xf numFmtId="4" fontId="121" fillId="0" borderId="49" xfId="0" applyNumberFormat="1" applyFont="1" applyBorder="1" applyAlignment="1">
      <alignment vertical="top"/>
    </xf>
    <xf numFmtId="4" fontId="121" fillId="0" borderId="85" xfId="0" applyNumberFormat="1" applyFont="1" applyBorder="1" applyAlignment="1">
      <alignment vertical="top"/>
    </xf>
    <xf numFmtId="4" fontId="121" fillId="0" borderId="47" xfId="0" applyNumberFormat="1" applyFont="1" applyBorder="1" applyAlignment="1">
      <alignment vertical="top"/>
    </xf>
    <xf numFmtId="0" fontId="90" fillId="6" borderId="47" xfId="0" applyFont="1" applyFill="1" applyBorder="1" applyAlignment="1">
      <alignment horizontal="center" vertical="center" wrapText="1"/>
    </xf>
    <xf numFmtId="0" fontId="90" fillId="6" borderId="45" xfId="0" applyFont="1" applyFill="1" applyBorder="1" applyAlignment="1">
      <alignment horizontal="center" vertical="center" wrapText="1"/>
    </xf>
    <xf numFmtId="0" fontId="90" fillId="6" borderId="85" xfId="0" applyFont="1" applyFill="1" applyBorder="1" applyAlignment="1">
      <alignment horizontal="center" vertical="center" wrapText="1"/>
    </xf>
    <xf numFmtId="0" fontId="90" fillId="6" borderId="47" xfId="0" applyFont="1" applyFill="1" applyBorder="1" applyAlignment="1">
      <alignment horizontal="center" wrapText="1"/>
    </xf>
    <xf numFmtId="0" fontId="90" fillId="6" borderId="45" xfId="0" applyFont="1" applyFill="1" applyBorder="1" applyAlignment="1">
      <alignment horizontal="center" vertical="center"/>
    </xf>
    <xf numFmtId="0" fontId="86" fillId="2" borderId="0" xfId="0" applyFont="1" applyFill="1" applyAlignment="1">
      <alignment horizontal="left" vertical="center"/>
    </xf>
    <xf numFmtId="0" fontId="4" fillId="2" borderId="2"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4" fillId="2" borderId="71" xfId="0" applyFont="1" applyFill="1" applyBorder="1" applyAlignment="1">
      <alignment horizontal="center" vertical="top"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8" fillId="0" borderId="2" xfId="0" applyFont="1" applyBorder="1" applyAlignment="1">
      <alignment horizontal="lef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4" fillId="2" borderId="7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4" fillId="2" borderId="7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63" xfId="0" applyFont="1" applyFill="1" applyBorder="1" applyAlignment="1">
      <alignment horizontal="left" vertical="center" wrapText="1"/>
    </xf>
    <xf numFmtId="0" fontId="4" fillId="2" borderId="63"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71" xfId="0" applyFont="1" applyBorder="1" applyAlignment="1">
      <alignment horizontal="center" vertical="center" wrapText="1"/>
    </xf>
    <xf numFmtId="0" fontId="4" fillId="2" borderId="74" xfId="0" applyFont="1" applyFill="1" applyBorder="1" applyAlignment="1">
      <alignment horizontal="left" vertical="center" wrapText="1"/>
    </xf>
    <xf numFmtId="0" fontId="4" fillId="2" borderId="76"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78" xfId="0" applyFont="1" applyFill="1" applyBorder="1" applyAlignment="1">
      <alignment horizontal="left" vertical="center" wrapText="1"/>
    </xf>
    <xf numFmtId="0" fontId="38" fillId="0" borderId="4" xfId="0" applyFont="1" applyBorder="1" applyAlignment="1">
      <alignment horizontal="center" vertical="center" wrapText="1"/>
    </xf>
    <xf numFmtId="0" fontId="38" fillId="0" borderId="71" xfId="0" applyFont="1" applyBorder="1" applyAlignment="1">
      <alignment horizontal="left" vertical="center" wrapText="1"/>
    </xf>
  </cellXfs>
  <cellStyles count="5">
    <cellStyle name="Millares" xfId="2" builtinId="3"/>
    <cellStyle name="Moneda" xfId="1" builtinId="4"/>
    <cellStyle name="Normal" xfId="0" builtinId="0"/>
    <cellStyle name="Normal 10" xfId="4" xr:uid="{E8BC6FA2-0658-4F68-A3C7-030880B6EEFC}"/>
    <cellStyle name="Normal 3 2" xfId="3" xr:uid="{4241EB44-69DD-4C83-B852-19BF7B666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_rels/drawing4.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tiff"/><Relationship Id="rId4" Type="http://schemas.openxmlformats.org/officeDocument/2006/relationships/image" Target="../media/image5.tif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857249</xdr:colOff>
      <xdr:row>1</xdr:row>
      <xdr:rowOff>134351</xdr:rowOff>
    </xdr:to>
    <xdr:pic>
      <xdr:nvPicPr>
        <xdr:cNvPr id="2" name="Imagen 3">
          <a:extLst>
            <a:ext uri="{FF2B5EF4-FFF2-40B4-BE49-F238E27FC236}">
              <a16:creationId xmlns:a16="http://schemas.microsoft.com/office/drawing/2014/main" id="{320247C6-0BE9-483D-AEB5-C7F3BBD21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249" cy="10678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019300" cy="1238250"/>
    <xdr:pic>
      <xdr:nvPicPr>
        <xdr:cNvPr id="2" name="image1.png">
          <a:extLst>
            <a:ext uri="{FF2B5EF4-FFF2-40B4-BE49-F238E27FC236}">
              <a16:creationId xmlns:a16="http://schemas.microsoft.com/office/drawing/2014/main" id="{38FCFB3D-B37B-49C2-8459-014ACC453080}"/>
            </a:ext>
          </a:extLst>
        </xdr:cNvPr>
        <xdr:cNvPicPr preferRelativeResize="0"/>
      </xdr:nvPicPr>
      <xdr:blipFill>
        <a:blip xmlns:r="http://schemas.openxmlformats.org/officeDocument/2006/relationships" r:embed="rId1" cstate="print"/>
        <a:stretch>
          <a:fillRect/>
        </a:stretch>
      </xdr:blipFill>
      <xdr:spPr>
        <a:xfrm>
          <a:off x="0" y="0"/>
          <a:ext cx="2019300" cy="123825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933450</xdr:colOff>
      <xdr:row>0</xdr:row>
      <xdr:rowOff>942343</xdr:rowOff>
    </xdr:to>
    <xdr:pic>
      <xdr:nvPicPr>
        <xdr:cNvPr id="2" name="Imagen 1">
          <a:extLst>
            <a:ext uri="{FF2B5EF4-FFF2-40B4-BE49-F238E27FC236}">
              <a16:creationId xmlns:a16="http://schemas.microsoft.com/office/drawing/2014/main" id="{486D7503-01C5-4E6A-ABDF-DC64BD8E1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933450" cy="942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85725</xdr:rowOff>
    </xdr:from>
    <xdr:to>
      <xdr:col>0</xdr:col>
      <xdr:colOff>1438275</xdr:colOff>
      <xdr:row>19</xdr:row>
      <xdr:rowOff>664307</xdr:rowOff>
    </xdr:to>
    <xdr:pic>
      <xdr:nvPicPr>
        <xdr:cNvPr id="3" name="Imagen 2">
          <a:extLst>
            <a:ext uri="{FF2B5EF4-FFF2-40B4-BE49-F238E27FC236}">
              <a16:creationId xmlns:a16="http://schemas.microsoft.com/office/drawing/2014/main" id="{3C0C0491-A024-4085-B166-9AD75717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3575"/>
          <a:ext cx="1438275" cy="127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209551</xdr:rowOff>
    </xdr:from>
    <xdr:to>
      <xdr:col>0</xdr:col>
      <xdr:colOff>904875</xdr:colOff>
      <xdr:row>0</xdr:row>
      <xdr:rowOff>1099541</xdr:rowOff>
    </xdr:to>
    <xdr:pic>
      <xdr:nvPicPr>
        <xdr:cNvPr id="2" name="Imagen 1">
          <a:extLst>
            <a:ext uri="{FF2B5EF4-FFF2-40B4-BE49-F238E27FC236}">
              <a16:creationId xmlns:a16="http://schemas.microsoft.com/office/drawing/2014/main" id="{4876D53A-B890-4CD7-BA9A-605081148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09551"/>
          <a:ext cx="895350" cy="889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1457325</xdr:colOff>
      <xdr:row>0</xdr:row>
      <xdr:rowOff>1238250</xdr:rowOff>
    </xdr:to>
    <xdr:pic>
      <xdr:nvPicPr>
        <xdr:cNvPr id="2" name="Imagen 1">
          <a:extLst>
            <a:ext uri="{FF2B5EF4-FFF2-40B4-BE49-F238E27FC236}">
              <a16:creationId xmlns:a16="http://schemas.microsoft.com/office/drawing/2014/main" id="{FC1CB7F6-E8C4-4A1D-AA7E-65133477D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73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1171575</xdr:colOff>
      <xdr:row>0</xdr:row>
      <xdr:rowOff>1258878</xdr:rowOff>
    </xdr:to>
    <xdr:pic>
      <xdr:nvPicPr>
        <xdr:cNvPr id="2" name="Imagen 1">
          <a:extLst>
            <a:ext uri="{FF2B5EF4-FFF2-40B4-BE49-F238E27FC236}">
              <a16:creationId xmlns:a16="http://schemas.microsoft.com/office/drawing/2014/main" id="{9E99CD41-B9E7-4131-9093-EF3A758D7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1575" cy="1258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695325</xdr:rowOff>
    </xdr:to>
    <xdr:pic>
      <xdr:nvPicPr>
        <xdr:cNvPr id="2" name="Imagen 3">
          <a:extLst>
            <a:ext uri="{FF2B5EF4-FFF2-40B4-BE49-F238E27FC236}">
              <a16:creationId xmlns:a16="http://schemas.microsoft.com/office/drawing/2014/main" id="{74E3C8FD-18A2-40E4-AC5C-867AD35BEE05}"/>
            </a:ext>
          </a:extLst>
        </xdr:cNvPr>
        <xdr:cNvPicPr/>
      </xdr:nvPicPr>
      <xdr:blipFill>
        <a:blip xmlns:r="http://schemas.openxmlformats.org/officeDocument/2006/relationships" r:embed="rId1"/>
        <a:stretch/>
      </xdr:blipFill>
      <xdr:spPr>
        <a:xfrm>
          <a:off x="0" y="0"/>
          <a:ext cx="895350" cy="695325"/>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0</xdr:col>
      <xdr:colOff>723900</xdr:colOff>
      <xdr:row>0</xdr:row>
      <xdr:rowOff>1057275</xdr:rowOff>
    </xdr:to>
    <xdr:pic>
      <xdr:nvPicPr>
        <xdr:cNvPr id="2" name="Imagen 1">
          <a:extLst>
            <a:ext uri="{FF2B5EF4-FFF2-40B4-BE49-F238E27FC236}">
              <a16:creationId xmlns:a16="http://schemas.microsoft.com/office/drawing/2014/main" id="{D9B8F7A1-B05C-439B-BB2D-0C640EF540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125"/>
          <a:ext cx="723900" cy="946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485775</xdr:colOff>
      <xdr:row>1</xdr:row>
      <xdr:rowOff>34668</xdr:rowOff>
    </xdr:to>
    <xdr:pic>
      <xdr:nvPicPr>
        <xdr:cNvPr id="2" name="Imagen 1">
          <a:extLst>
            <a:ext uri="{FF2B5EF4-FFF2-40B4-BE49-F238E27FC236}">
              <a16:creationId xmlns:a16="http://schemas.microsoft.com/office/drawing/2014/main" id="{21F0C856-BFF3-4F8E-8C0B-CE0C738C6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85775" cy="434718"/>
        </a:xfrm>
        <a:prstGeom prst="rect">
          <a:avLst/>
        </a:prstGeom>
      </xdr:spPr>
    </xdr:pic>
    <xdr:clientData/>
  </xdr:twoCellAnchor>
  <xdr:twoCellAnchor editAs="oneCell">
    <xdr:from>
      <xdr:col>1</xdr:col>
      <xdr:colOff>57149</xdr:colOff>
      <xdr:row>75</xdr:row>
      <xdr:rowOff>142874</xdr:rowOff>
    </xdr:from>
    <xdr:to>
      <xdr:col>1</xdr:col>
      <xdr:colOff>885824</xdr:colOff>
      <xdr:row>77</xdr:row>
      <xdr:rowOff>159281</xdr:rowOff>
    </xdr:to>
    <xdr:pic>
      <xdr:nvPicPr>
        <xdr:cNvPr id="3" name="Imagen 2">
          <a:extLst>
            <a:ext uri="{FF2B5EF4-FFF2-40B4-BE49-F238E27FC236}">
              <a16:creationId xmlns:a16="http://schemas.microsoft.com/office/drawing/2014/main" id="{9AE7AF75-FB9E-4F04-94C5-6463214093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49" y="35833049"/>
          <a:ext cx="828675" cy="549807"/>
        </a:xfrm>
        <a:prstGeom prst="rect">
          <a:avLst/>
        </a:prstGeom>
      </xdr:spPr>
    </xdr:pic>
    <xdr:clientData/>
  </xdr:twoCellAnchor>
  <xdr:twoCellAnchor editAs="oneCell">
    <xdr:from>
      <xdr:col>1</xdr:col>
      <xdr:colOff>28576</xdr:colOff>
      <xdr:row>107</xdr:row>
      <xdr:rowOff>47625</xdr:rowOff>
    </xdr:from>
    <xdr:to>
      <xdr:col>1</xdr:col>
      <xdr:colOff>752476</xdr:colOff>
      <xdr:row>109</xdr:row>
      <xdr:rowOff>202640</xdr:rowOff>
    </xdr:to>
    <xdr:pic>
      <xdr:nvPicPr>
        <xdr:cNvPr id="4" name="Imagen 3">
          <a:extLst>
            <a:ext uri="{FF2B5EF4-FFF2-40B4-BE49-F238E27FC236}">
              <a16:creationId xmlns:a16="http://schemas.microsoft.com/office/drawing/2014/main" id="{A858E57E-AF27-46A7-8CF6-B20306AD52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6" y="66827400"/>
          <a:ext cx="723900" cy="536015"/>
        </a:xfrm>
        <a:prstGeom prst="rect">
          <a:avLst/>
        </a:prstGeom>
      </xdr:spPr>
    </xdr:pic>
    <xdr:clientData/>
  </xdr:twoCellAnchor>
  <xdr:twoCellAnchor editAs="oneCell">
    <xdr:from>
      <xdr:col>1</xdr:col>
      <xdr:colOff>38100</xdr:colOff>
      <xdr:row>145</xdr:row>
      <xdr:rowOff>142877</xdr:rowOff>
    </xdr:from>
    <xdr:to>
      <xdr:col>1</xdr:col>
      <xdr:colOff>800100</xdr:colOff>
      <xdr:row>148</xdr:row>
      <xdr:rowOff>28576</xdr:rowOff>
    </xdr:to>
    <xdr:pic>
      <xdr:nvPicPr>
        <xdr:cNvPr id="5" name="Imagen 4">
          <a:extLst>
            <a:ext uri="{FF2B5EF4-FFF2-40B4-BE49-F238E27FC236}">
              <a16:creationId xmlns:a16="http://schemas.microsoft.com/office/drawing/2014/main" id="{29E705A9-0F0B-4185-9ADB-7EC7D97AF5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 y="117795677"/>
          <a:ext cx="762000" cy="5048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2343150</xdr:colOff>
      <xdr:row>2</xdr:row>
      <xdr:rowOff>2036</xdr:rowOff>
    </xdr:to>
    <xdr:pic>
      <xdr:nvPicPr>
        <xdr:cNvPr id="2" name="Imagen 1">
          <a:extLst>
            <a:ext uri="{FF2B5EF4-FFF2-40B4-BE49-F238E27FC236}">
              <a16:creationId xmlns:a16="http://schemas.microsoft.com/office/drawing/2014/main" id="{7E4F21E1-126A-4997-82F7-97DD274BB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165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1747701</xdr:colOff>
      <xdr:row>0</xdr:row>
      <xdr:rowOff>1114425</xdr:rowOff>
    </xdr:to>
    <xdr:pic>
      <xdr:nvPicPr>
        <xdr:cNvPr id="2" name="Imagen 1">
          <a:extLst>
            <a:ext uri="{FF2B5EF4-FFF2-40B4-BE49-F238E27FC236}">
              <a16:creationId xmlns:a16="http://schemas.microsoft.com/office/drawing/2014/main" id="{B3AAC4E7-50D9-4C4B-9C45-8A16D178B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7701"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1524000</xdr:colOff>
      <xdr:row>0</xdr:row>
      <xdr:rowOff>1085851</xdr:rowOff>
    </xdr:to>
    <xdr:pic>
      <xdr:nvPicPr>
        <xdr:cNvPr id="3" name="Imagen 2">
          <a:extLst>
            <a:ext uri="{FF2B5EF4-FFF2-40B4-BE49-F238E27FC236}">
              <a16:creationId xmlns:a16="http://schemas.microsoft.com/office/drawing/2014/main" id="{BD6A7611-5F14-4B13-9BE6-0A506BB2D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524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647700</xdr:colOff>
      <xdr:row>24</xdr:row>
      <xdr:rowOff>0</xdr:rowOff>
    </xdr:from>
    <xdr:ext cx="184731" cy="264560"/>
    <xdr:sp macro="" textlink="">
      <xdr:nvSpPr>
        <xdr:cNvPr id="2" name="1 CuadroTexto" hidden="1">
          <a:extLst>
            <a:ext uri="{FF2B5EF4-FFF2-40B4-BE49-F238E27FC236}">
              <a16:creationId xmlns:a16="http://schemas.microsoft.com/office/drawing/2014/main" id="{2D33606A-C608-4BA8-B524-539C1AEEAC2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 name="3 CuadroTexto" hidden="1">
          <a:extLst>
            <a:ext uri="{FF2B5EF4-FFF2-40B4-BE49-F238E27FC236}">
              <a16:creationId xmlns:a16="http://schemas.microsoft.com/office/drawing/2014/main" id="{5E68A87F-6486-4655-B584-8EDD887D0889}"/>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 name="5 CuadroTexto" hidden="1">
          <a:extLst>
            <a:ext uri="{FF2B5EF4-FFF2-40B4-BE49-F238E27FC236}">
              <a16:creationId xmlns:a16="http://schemas.microsoft.com/office/drawing/2014/main" id="{88125F9C-2108-4A4A-812C-09F495943BA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 name="5 CuadroTexto" hidden="1">
          <a:extLst>
            <a:ext uri="{FF2B5EF4-FFF2-40B4-BE49-F238E27FC236}">
              <a16:creationId xmlns:a16="http://schemas.microsoft.com/office/drawing/2014/main" id="{FD1C28D6-700C-44AD-8EB1-2474E640E2D2}"/>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 name="5 CuadroTexto" hidden="1">
          <a:extLst>
            <a:ext uri="{FF2B5EF4-FFF2-40B4-BE49-F238E27FC236}">
              <a16:creationId xmlns:a16="http://schemas.microsoft.com/office/drawing/2014/main" id="{394ADF3C-E1FA-4497-8878-62649F121447}"/>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 name="5 CuadroTexto" hidden="1">
          <a:extLst>
            <a:ext uri="{FF2B5EF4-FFF2-40B4-BE49-F238E27FC236}">
              <a16:creationId xmlns:a16="http://schemas.microsoft.com/office/drawing/2014/main" id="{96865417-C6F7-429F-A288-C4CDE630F849}"/>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8" name="5 CuadroTexto" hidden="1">
          <a:extLst>
            <a:ext uri="{FF2B5EF4-FFF2-40B4-BE49-F238E27FC236}">
              <a16:creationId xmlns:a16="http://schemas.microsoft.com/office/drawing/2014/main" id="{503F4250-FA01-4FC1-915A-E1601B438791}"/>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9" name="5 CuadroTexto" hidden="1">
          <a:extLst>
            <a:ext uri="{FF2B5EF4-FFF2-40B4-BE49-F238E27FC236}">
              <a16:creationId xmlns:a16="http://schemas.microsoft.com/office/drawing/2014/main" id="{86FE8A39-3DDD-4FC1-84D6-72DF3D1682B9}"/>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0" name="5 CuadroTexto" hidden="1">
          <a:extLst>
            <a:ext uri="{FF2B5EF4-FFF2-40B4-BE49-F238E27FC236}">
              <a16:creationId xmlns:a16="http://schemas.microsoft.com/office/drawing/2014/main" id="{6F107E3D-723B-47B7-98CA-B0566A68A780}"/>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1" name="5 CuadroTexto" hidden="1">
          <a:extLst>
            <a:ext uri="{FF2B5EF4-FFF2-40B4-BE49-F238E27FC236}">
              <a16:creationId xmlns:a16="http://schemas.microsoft.com/office/drawing/2014/main" id="{3852477A-5F02-42DE-92D3-D103E3A18BE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2" name="5 CuadroTexto" hidden="1">
          <a:extLst>
            <a:ext uri="{FF2B5EF4-FFF2-40B4-BE49-F238E27FC236}">
              <a16:creationId xmlns:a16="http://schemas.microsoft.com/office/drawing/2014/main" id="{83D930B3-06FA-4CC5-A1A9-936ABA4FDA1B}"/>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3" name="5 CuadroTexto" hidden="1">
          <a:extLst>
            <a:ext uri="{FF2B5EF4-FFF2-40B4-BE49-F238E27FC236}">
              <a16:creationId xmlns:a16="http://schemas.microsoft.com/office/drawing/2014/main" id="{68BD7B1F-0D29-4BFA-ABED-BB2C313E86D7}"/>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4" name="5 CuadroTexto" hidden="1">
          <a:extLst>
            <a:ext uri="{FF2B5EF4-FFF2-40B4-BE49-F238E27FC236}">
              <a16:creationId xmlns:a16="http://schemas.microsoft.com/office/drawing/2014/main" id="{0AE06822-3E13-4342-B003-4C1AA088C59A}"/>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5" name="5 CuadroTexto" hidden="1">
          <a:extLst>
            <a:ext uri="{FF2B5EF4-FFF2-40B4-BE49-F238E27FC236}">
              <a16:creationId xmlns:a16="http://schemas.microsoft.com/office/drawing/2014/main" id="{E455C472-2EBA-46AB-B14B-024F009AF74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6" name="5 CuadroTexto" hidden="1">
          <a:extLst>
            <a:ext uri="{FF2B5EF4-FFF2-40B4-BE49-F238E27FC236}">
              <a16:creationId xmlns:a16="http://schemas.microsoft.com/office/drawing/2014/main" id="{5C82E958-F6D5-4305-82E1-C8D06CBDA0AB}"/>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7" name="5 CuadroTexto" hidden="1">
          <a:extLst>
            <a:ext uri="{FF2B5EF4-FFF2-40B4-BE49-F238E27FC236}">
              <a16:creationId xmlns:a16="http://schemas.microsoft.com/office/drawing/2014/main" id="{3CBCC019-82FD-45E6-BD2A-4C7D1A584F6B}"/>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8" name="5 CuadroTexto" hidden="1">
          <a:extLst>
            <a:ext uri="{FF2B5EF4-FFF2-40B4-BE49-F238E27FC236}">
              <a16:creationId xmlns:a16="http://schemas.microsoft.com/office/drawing/2014/main" id="{65AECF1A-8339-4B99-8554-EA54CEBB50CA}"/>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19" name="5 CuadroTexto" hidden="1">
          <a:extLst>
            <a:ext uri="{FF2B5EF4-FFF2-40B4-BE49-F238E27FC236}">
              <a16:creationId xmlns:a16="http://schemas.microsoft.com/office/drawing/2014/main" id="{91D18994-66C3-411E-92F7-0CA774BDA751}"/>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0" name="5 CuadroTexto" hidden="1">
          <a:extLst>
            <a:ext uri="{FF2B5EF4-FFF2-40B4-BE49-F238E27FC236}">
              <a16:creationId xmlns:a16="http://schemas.microsoft.com/office/drawing/2014/main" id="{3D8BF87A-A4BC-47EB-8E73-42E102009CD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1" name="5 CuadroTexto" hidden="1">
          <a:extLst>
            <a:ext uri="{FF2B5EF4-FFF2-40B4-BE49-F238E27FC236}">
              <a16:creationId xmlns:a16="http://schemas.microsoft.com/office/drawing/2014/main" id="{B2EC7571-E742-4380-9ED2-FD86782A67A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2" name="5 CuadroTexto" hidden="1">
          <a:extLst>
            <a:ext uri="{FF2B5EF4-FFF2-40B4-BE49-F238E27FC236}">
              <a16:creationId xmlns:a16="http://schemas.microsoft.com/office/drawing/2014/main" id="{1E182365-8C45-4AE9-97DA-B1C5C7355F2E}"/>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3" name="5 CuadroTexto" hidden="1">
          <a:extLst>
            <a:ext uri="{FF2B5EF4-FFF2-40B4-BE49-F238E27FC236}">
              <a16:creationId xmlns:a16="http://schemas.microsoft.com/office/drawing/2014/main" id="{0403C0CB-E6CF-4722-A6FA-DBE4C2CACCC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4" name="5 CuadroTexto" hidden="1">
          <a:extLst>
            <a:ext uri="{FF2B5EF4-FFF2-40B4-BE49-F238E27FC236}">
              <a16:creationId xmlns:a16="http://schemas.microsoft.com/office/drawing/2014/main" id="{85FDD6F7-1F8F-49E2-92E8-C8A359F05F22}"/>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5" name="5 CuadroTexto" hidden="1">
          <a:extLst>
            <a:ext uri="{FF2B5EF4-FFF2-40B4-BE49-F238E27FC236}">
              <a16:creationId xmlns:a16="http://schemas.microsoft.com/office/drawing/2014/main" id="{6661C991-550A-474F-9FC8-385BA23F66A7}"/>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6" name="5 CuadroTexto" hidden="1">
          <a:extLst>
            <a:ext uri="{FF2B5EF4-FFF2-40B4-BE49-F238E27FC236}">
              <a16:creationId xmlns:a16="http://schemas.microsoft.com/office/drawing/2014/main" id="{3E2F0BD7-CAA5-42DE-A8C5-BD3D0A6EB1A1}"/>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7" name="5 CuadroTexto" hidden="1">
          <a:extLst>
            <a:ext uri="{FF2B5EF4-FFF2-40B4-BE49-F238E27FC236}">
              <a16:creationId xmlns:a16="http://schemas.microsoft.com/office/drawing/2014/main" id="{49A77322-5408-4C92-9C6D-3970C11DF08D}"/>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8" name="5 CuadroTexto" hidden="1">
          <a:extLst>
            <a:ext uri="{FF2B5EF4-FFF2-40B4-BE49-F238E27FC236}">
              <a16:creationId xmlns:a16="http://schemas.microsoft.com/office/drawing/2014/main" id="{CE4A4970-579C-4589-839B-11D25D3AD739}"/>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29" name="5 CuadroTexto" hidden="1">
          <a:extLst>
            <a:ext uri="{FF2B5EF4-FFF2-40B4-BE49-F238E27FC236}">
              <a16:creationId xmlns:a16="http://schemas.microsoft.com/office/drawing/2014/main" id="{155A9F05-E931-434C-ADDC-4D12A2A8D7B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0" name="5 CuadroTexto" hidden="1">
          <a:extLst>
            <a:ext uri="{FF2B5EF4-FFF2-40B4-BE49-F238E27FC236}">
              <a16:creationId xmlns:a16="http://schemas.microsoft.com/office/drawing/2014/main" id="{24E2AF7B-690A-4578-AF5F-A655532DEBB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1" name="5 CuadroTexto" hidden="1">
          <a:extLst>
            <a:ext uri="{FF2B5EF4-FFF2-40B4-BE49-F238E27FC236}">
              <a16:creationId xmlns:a16="http://schemas.microsoft.com/office/drawing/2014/main" id="{FD7B9D4F-BF07-4F2A-9376-D1CDA5FD9180}"/>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2" name="5 CuadroTexto" hidden="1">
          <a:extLst>
            <a:ext uri="{FF2B5EF4-FFF2-40B4-BE49-F238E27FC236}">
              <a16:creationId xmlns:a16="http://schemas.microsoft.com/office/drawing/2014/main" id="{66E4D67F-B8D5-42C0-BD29-7B176A9D12A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3" name="5 CuadroTexto" hidden="1">
          <a:extLst>
            <a:ext uri="{FF2B5EF4-FFF2-40B4-BE49-F238E27FC236}">
              <a16:creationId xmlns:a16="http://schemas.microsoft.com/office/drawing/2014/main" id="{238D4747-30AF-498E-B179-9F1E6F70C7EE}"/>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4" name="5 CuadroTexto" hidden="1">
          <a:extLst>
            <a:ext uri="{FF2B5EF4-FFF2-40B4-BE49-F238E27FC236}">
              <a16:creationId xmlns:a16="http://schemas.microsoft.com/office/drawing/2014/main" id="{2889A7DC-140B-4BAC-BC02-DE5281FA9860}"/>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5" name="5 CuadroTexto" hidden="1">
          <a:extLst>
            <a:ext uri="{FF2B5EF4-FFF2-40B4-BE49-F238E27FC236}">
              <a16:creationId xmlns:a16="http://schemas.microsoft.com/office/drawing/2014/main" id="{A9CE56B1-4B90-4E4D-A5F1-7E95FDF58DC7}"/>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6" name="2 CuadroTexto" hidden="1">
          <a:extLst>
            <a:ext uri="{FF2B5EF4-FFF2-40B4-BE49-F238E27FC236}">
              <a16:creationId xmlns:a16="http://schemas.microsoft.com/office/drawing/2014/main" id="{9ECD6705-D789-4E31-AFB0-2418A5D69838}"/>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7" name="5 CuadroTexto" hidden="1">
          <a:extLst>
            <a:ext uri="{FF2B5EF4-FFF2-40B4-BE49-F238E27FC236}">
              <a16:creationId xmlns:a16="http://schemas.microsoft.com/office/drawing/2014/main" id="{79B2744B-0193-4275-9AD5-61A00923C6C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8" name="5 CuadroTexto" hidden="1">
          <a:extLst>
            <a:ext uri="{FF2B5EF4-FFF2-40B4-BE49-F238E27FC236}">
              <a16:creationId xmlns:a16="http://schemas.microsoft.com/office/drawing/2014/main" id="{83FD07CF-FA7B-46EC-8683-F4792409CF40}"/>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39" name="5 CuadroTexto" hidden="1">
          <a:extLst>
            <a:ext uri="{FF2B5EF4-FFF2-40B4-BE49-F238E27FC236}">
              <a16:creationId xmlns:a16="http://schemas.microsoft.com/office/drawing/2014/main" id="{2BA1F40C-7D41-4CC8-AE01-A9ABA9AD930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0" name="5 CuadroTexto" hidden="1">
          <a:extLst>
            <a:ext uri="{FF2B5EF4-FFF2-40B4-BE49-F238E27FC236}">
              <a16:creationId xmlns:a16="http://schemas.microsoft.com/office/drawing/2014/main" id="{8F55EA4B-316D-45ED-B647-F55D01A2AB22}"/>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1" name="5 CuadroTexto" hidden="1">
          <a:extLst>
            <a:ext uri="{FF2B5EF4-FFF2-40B4-BE49-F238E27FC236}">
              <a16:creationId xmlns:a16="http://schemas.microsoft.com/office/drawing/2014/main" id="{536FBE1D-07A6-4715-907D-2D2076C2F3B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2" name="5 CuadroTexto" hidden="1">
          <a:extLst>
            <a:ext uri="{FF2B5EF4-FFF2-40B4-BE49-F238E27FC236}">
              <a16:creationId xmlns:a16="http://schemas.microsoft.com/office/drawing/2014/main" id="{0E8BA3FC-C567-4727-B614-5AC542F56E98}"/>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3" name="5 CuadroTexto" hidden="1">
          <a:extLst>
            <a:ext uri="{FF2B5EF4-FFF2-40B4-BE49-F238E27FC236}">
              <a16:creationId xmlns:a16="http://schemas.microsoft.com/office/drawing/2014/main" id="{B25BFA8B-E7F8-44D0-9DDD-08E3A24044C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4" name="5 CuadroTexto" hidden="1">
          <a:extLst>
            <a:ext uri="{FF2B5EF4-FFF2-40B4-BE49-F238E27FC236}">
              <a16:creationId xmlns:a16="http://schemas.microsoft.com/office/drawing/2014/main" id="{CF9AF744-EE63-4E5B-8C86-D8741C43548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5" name="5 CuadroTexto" hidden="1">
          <a:extLst>
            <a:ext uri="{FF2B5EF4-FFF2-40B4-BE49-F238E27FC236}">
              <a16:creationId xmlns:a16="http://schemas.microsoft.com/office/drawing/2014/main" id="{634BDF2D-CAAD-4795-ADC3-58196A95CBFB}"/>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6" name="5 CuadroTexto" hidden="1">
          <a:extLst>
            <a:ext uri="{FF2B5EF4-FFF2-40B4-BE49-F238E27FC236}">
              <a16:creationId xmlns:a16="http://schemas.microsoft.com/office/drawing/2014/main" id="{320C8A80-46FF-4FBE-8395-40840D2F2A4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7" name="5 CuadroTexto" hidden="1">
          <a:extLst>
            <a:ext uri="{FF2B5EF4-FFF2-40B4-BE49-F238E27FC236}">
              <a16:creationId xmlns:a16="http://schemas.microsoft.com/office/drawing/2014/main" id="{D1106857-7BF7-406E-A588-14B3D879E9CD}"/>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8" name="5 CuadroTexto" hidden="1">
          <a:extLst>
            <a:ext uri="{FF2B5EF4-FFF2-40B4-BE49-F238E27FC236}">
              <a16:creationId xmlns:a16="http://schemas.microsoft.com/office/drawing/2014/main" id="{54F502D6-7CAF-4104-B4A2-5BD8805CF34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49" name="5 CuadroTexto" hidden="1">
          <a:extLst>
            <a:ext uri="{FF2B5EF4-FFF2-40B4-BE49-F238E27FC236}">
              <a16:creationId xmlns:a16="http://schemas.microsoft.com/office/drawing/2014/main" id="{C550BDB8-5E20-470C-BF97-7127C8557CF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0" name="5 CuadroTexto" hidden="1">
          <a:extLst>
            <a:ext uri="{FF2B5EF4-FFF2-40B4-BE49-F238E27FC236}">
              <a16:creationId xmlns:a16="http://schemas.microsoft.com/office/drawing/2014/main" id="{F1A6C3E4-5407-4CD4-B862-AA668D1F033E}"/>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1" name="5 CuadroTexto" hidden="1">
          <a:extLst>
            <a:ext uri="{FF2B5EF4-FFF2-40B4-BE49-F238E27FC236}">
              <a16:creationId xmlns:a16="http://schemas.microsoft.com/office/drawing/2014/main" id="{F391809F-1434-4A38-8181-497EE4C25F5A}"/>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2" name="5 CuadroTexto" hidden="1">
          <a:extLst>
            <a:ext uri="{FF2B5EF4-FFF2-40B4-BE49-F238E27FC236}">
              <a16:creationId xmlns:a16="http://schemas.microsoft.com/office/drawing/2014/main" id="{3B42E55F-356F-4F67-9739-F43928AA45C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3" name="5 CuadroTexto" hidden="1">
          <a:extLst>
            <a:ext uri="{FF2B5EF4-FFF2-40B4-BE49-F238E27FC236}">
              <a16:creationId xmlns:a16="http://schemas.microsoft.com/office/drawing/2014/main" id="{79A5F5E8-375A-4F57-96AB-FEC324FCFC68}"/>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4" name="5 CuadroTexto" hidden="1">
          <a:extLst>
            <a:ext uri="{FF2B5EF4-FFF2-40B4-BE49-F238E27FC236}">
              <a16:creationId xmlns:a16="http://schemas.microsoft.com/office/drawing/2014/main" id="{9BD9CFAA-74E3-4882-B69F-67F4A4ECFA6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5" name="103 CuadroTexto" hidden="1">
          <a:extLst>
            <a:ext uri="{FF2B5EF4-FFF2-40B4-BE49-F238E27FC236}">
              <a16:creationId xmlns:a16="http://schemas.microsoft.com/office/drawing/2014/main" id="{3FF12F58-C3EE-498D-986A-6B1AC93A1AC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6" name="2 CuadroTexto" hidden="1">
          <a:extLst>
            <a:ext uri="{FF2B5EF4-FFF2-40B4-BE49-F238E27FC236}">
              <a16:creationId xmlns:a16="http://schemas.microsoft.com/office/drawing/2014/main" id="{51541064-7054-44D9-B6BC-70B4C8D940A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7" name="106 CuadroTexto" hidden="1">
          <a:extLst>
            <a:ext uri="{FF2B5EF4-FFF2-40B4-BE49-F238E27FC236}">
              <a16:creationId xmlns:a16="http://schemas.microsoft.com/office/drawing/2014/main" id="{9050813C-FC23-470D-8904-3C4987CB210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8" name="2 CuadroTexto" hidden="1">
          <a:extLst>
            <a:ext uri="{FF2B5EF4-FFF2-40B4-BE49-F238E27FC236}">
              <a16:creationId xmlns:a16="http://schemas.microsoft.com/office/drawing/2014/main" id="{4CADC33A-27E1-4418-92FA-3AED63C01AB2}"/>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59" name="5 CuadroTexto" hidden="1">
          <a:extLst>
            <a:ext uri="{FF2B5EF4-FFF2-40B4-BE49-F238E27FC236}">
              <a16:creationId xmlns:a16="http://schemas.microsoft.com/office/drawing/2014/main" id="{00C81B41-0A93-4C12-B152-48DD4A3F69E8}"/>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0" name="5 CuadroTexto" hidden="1">
          <a:extLst>
            <a:ext uri="{FF2B5EF4-FFF2-40B4-BE49-F238E27FC236}">
              <a16:creationId xmlns:a16="http://schemas.microsoft.com/office/drawing/2014/main" id="{526AEA88-481A-4E5F-AC6B-53708694559F}"/>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1" name="5 CuadroTexto" hidden="1">
          <a:extLst>
            <a:ext uri="{FF2B5EF4-FFF2-40B4-BE49-F238E27FC236}">
              <a16:creationId xmlns:a16="http://schemas.microsoft.com/office/drawing/2014/main" id="{A6EF21EC-3734-45A5-8F72-F264FE215B7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2" name="5 CuadroTexto" hidden="1">
          <a:extLst>
            <a:ext uri="{FF2B5EF4-FFF2-40B4-BE49-F238E27FC236}">
              <a16:creationId xmlns:a16="http://schemas.microsoft.com/office/drawing/2014/main" id="{A7FD1251-8DC5-4F10-A41B-1D7B34F67233}"/>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3" name="5 CuadroTexto" hidden="1">
          <a:extLst>
            <a:ext uri="{FF2B5EF4-FFF2-40B4-BE49-F238E27FC236}">
              <a16:creationId xmlns:a16="http://schemas.microsoft.com/office/drawing/2014/main" id="{317230AF-C15D-49C1-92BB-7AD97C40A81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4" name="5 CuadroTexto" hidden="1">
          <a:extLst>
            <a:ext uri="{FF2B5EF4-FFF2-40B4-BE49-F238E27FC236}">
              <a16:creationId xmlns:a16="http://schemas.microsoft.com/office/drawing/2014/main" id="{049D0EB4-CBD1-4D14-990D-C1D2C3C2D53D}"/>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5" name="5 CuadroTexto" hidden="1">
          <a:extLst>
            <a:ext uri="{FF2B5EF4-FFF2-40B4-BE49-F238E27FC236}">
              <a16:creationId xmlns:a16="http://schemas.microsoft.com/office/drawing/2014/main" id="{15BA945B-57E1-4295-8DFA-BFCEFC12C08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6" name="5 CuadroTexto" hidden="1">
          <a:extLst>
            <a:ext uri="{FF2B5EF4-FFF2-40B4-BE49-F238E27FC236}">
              <a16:creationId xmlns:a16="http://schemas.microsoft.com/office/drawing/2014/main" id="{426FBD02-496D-4740-87EE-7DF955E14E3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7" name="5 CuadroTexto" hidden="1">
          <a:extLst>
            <a:ext uri="{FF2B5EF4-FFF2-40B4-BE49-F238E27FC236}">
              <a16:creationId xmlns:a16="http://schemas.microsoft.com/office/drawing/2014/main" id="{B2005C23-2124-458E-BEB8-4F76401846C4}"/>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8" name="5 CuadroTexto" hidden="1">
          <a:extLst>
            <a:ext uri="{FF2B5EF4-FFF2-40B4-BE49-F238E27FC236}">
              <a16:creationId xmlns:a16="http://schemas.microsoft.com/office/drawing/2014/main" id="{CF106452-8429-45B7-ACF9-7B7D48D6B2EE}"/>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69" name="5 CuadroTexto" hidden="1">
          <a:extLst>
            <a:ext uri="{FF2B5EF4-FFF2-40B4-BE49-F238E27FC236}">
              <a16:creationId xmlns:a16="http://schemas.microsoft.com/office/drawing/2014/main" id="{AB324F8B-8379-45FD-A595-6B9951431832}"/>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0" name="5 CuadroTexto" hidden="1">
          <a:extLst>
            <a:ext uri="{FF2B5EF4-FFF2-40B4-BE49-F238E27FC236}">
              <a16:creationId xmlns:a16="http://schemas.microsoft.com/office/drawing/2014/main" id="{5D456DC3-5F4F-458F-A736-B648F8D8885B}"/>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1" name="5 CuadroTexto" hidden="1">
          <a:extLst>
            <a:ext uri="{FF2B5EF4-FFF2-40B4-BE49-F238E27FC236}">
              <a16:creationId xmlns:a16="http://schemas.microsoft.com/office/drawing/2014/main" id="{7DA1EFCD-899F-4B2E-B4F0-2C845A7B1859}"/>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2" name="5 CuadroTexto" hidden="1">
          <a:extLst>
            <a:ext uri="{FF2B5EF4-FFF2-40B4-BE49-F238E27FC236}">
              <a16:creationId xmlns:a16="http://schemas.microsoft.com/office/drawing/2014/main" id="{BFE92A99-4D9A-486A-B6DD-0DBC6B566CCD}"/>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3" name="5 CuadroTexto" hidden="1">
          <a:extLst>
            <a:ext uri="{FF2B5EF4-FFF2-40B4-BE49-F238E27FC236}">
              <a16:creationId xmlns:a16="http://schemas.microsoft.com/office/drawing/2014/main" id="{B2A98292-3FF7-42F7-9D49-43D2CCB6F5DC}"/>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24</xdr:row>
      <xdr:rowOff>0</xdr:rowOff>
    </xdr:from>
    <xdr:ext cx="184731" cy="264560"/>
    <xdr:sp macro="" textlink="">
      <xdr:nvSpPr>
        <xdr:cNvPr id="74" name="5 CuadroTexto" hidden="1">
          <a:extLst>
            <a:ext uri="{FF2B5EF4-FFF2-40B4-BE49-F238E27FC236}">
              <a16:creationId xmlns:a16="http://schemas.microsoft.com/office/drawing/2014/main" id="{8F99E00D-55BC-400A-B9EB-589C3D66C906}"/>
            </a:ext>
          </a:extLst>
        </xdr:cNvPr>
        <xdr:cNvSpPr txBox="1"/>
      </xdr:nvSpPr>
      <xdr:spPr>
        <a:xfrm>
          <a:off x="647700" y="97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75" name="75 CuadroTexto" hidden="1">
          <a:extLst>
            <a:ext uri="{FF2B5EF4-FFF2-40B4-BE49-F238E27FC236}">
              <a16:creationId xmlns:a16="http://schemas.microsoft.com/office/drawing/2014/main" id="{5E076DB7-20CE-4B1C-A46A-F72C6EA81334}"/>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76" name="77 CuadroTexto" hidden="1">
          <a:extLst>
            <a:ext uri="{FF2B5EF4-FFF2-40B4-BE49-F238E27FC236}">
              <a16:creationId xmlns:a16="http://schemas.microsoft.com/office/drawing/2014/main" id="{44CA7F8E-5E72-41A9-B910-38FC2CB2E599}"/>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77" name="5 CuadroTexto" hidden="1">
          <a:extLst>
            <a:ext uri="{FF2B5EF4-FFF2-40B4-BE49-F238E27FC236}">
              <a16:creationId xmlns:a16="http://schemas.microsoft.com/office/drawing/2014/main" id="{2CDBEA58-5B6F-46E5-89F5-6DEB36F3AE7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78" name="5 CuadroTexto" hidden="1">
          <a:extLst>
            <a:ext uri="{FF2B5EF4-FFF2-40B4-BE49-F238E27FC236}">
              <a16:creationId xmlns:a16="http://schemas.microsoft.com/office/drawing/2014/main" id="{40210B65-F23D-4109-8504-1A25F554A312}"/>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79" name="5 CuadroTexto" hidden="1">
          <a:extLst>
            <a:ext uri="{FF2B5EF4-FFF2-40B4-BE49-F238E27FC236}">
              <a16:creationId xmlns:a16="http://schemas.microsoft.com/office/drawing/2014/main" id="{111127CB-C3E8-40B3-96C6-9CE7A5C64FBF}"/>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0" name="5 CuadroTexto" hidden="1">
          <a:extLst>
            <a:ext uri="{FF2B5EF4-FFF2-40B4-BE49-F238E27FC236}">
              <a16:creationId xmlns:a16="http://schemas.microsoft.com/office/drawing/2014/main" id="{6BB36308-E1B9-48A6-9383-A07CDE786350}"/>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1" name="5 CuadroTexto" hidden="1">
          <a:extLst>
            <a:ext uri="{FF2B5EF4-FFF2-40B4-BE49-F238E27FC236}">
              <a16:creationId xmlns:a16="http://schemas.microsoft.com/office/drawing/2014/main" id="{5E6EBF21-9C9C-4BE1-9015-B7FD411A95AA}"/>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2" name="5 CuadroTexto" hidden="1">
          <a:extLst>
            <a:ext uri="{FF2B5EF4-FFF2-40B4-BE49-F238E27FC236}">
              <a16:creationId xmlns:a16="http://schemas.microsoft.com/office/drawing/2014/main" id="{C290C8F8-C3BB-4013-802B-E43EDAB83744}"/>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3" name="5 CuadroTexto" hidden="1">
          <a:extLst>
            <a:ext uri="{FF2B5EF4-FFF2-40B4-BE49-F238E27FC236}">
              <a16:creationId xmlns:a16="http://schemas.microsoft.com/office/drawing/2014/main" id="{F7023D90-5994-4590-BDF8-B9C6599C834A}"/>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4" name="5 CuadroTexto" hidden="1">
          <a:extLst>
            <a:ext uri="{FF2B5EF4-FFF2-40B4-BE49-F238E27FC236}">
              <a16:creationId xmlns:a16="http://schemas.microsoft.com/office/drawing/2014/main" id="{EA5B2C3D-7B36-482B-B11B-E0F9FCBA0F0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5" name="5 CuadroTexto" hidden="1">
          <a:extLst>
            <a:ext uri="{FF2B5EF4-FFF2-40B4-BE49-F238E27FC236}">
              <a16:creationId xmlns:a16="http://schemas.microsoft.com/office/drawing/2014/main" id="{0DBBE7CD-0CEB-423B-9C33-253CFF25D3FA}"/>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6" name="5 CuadroTexto" hidden="1">
          <a:extLst>
            <a:ext uri="{FF2B5EF4-FFF2-40B4-BE49-F238E27FC236}">
              <a16:creationId xmlns:a16="http://schemas.microsoft.com/office/drawing/2014/main" id="{5FF1DB20-C516-4D42-9C97-E967D57E3C49}"/>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7" name="5 CuadroTexto" hidden="1">
          <a:extLst>
            <a:ext uri="{FF2B5EF4-FFF2-40B4-BE49-F238E27FC236}">
              <a16:creationId xmlns:a16="http://schemas.microsoft.com/office/drawing/2014/main" id="{5EC91A7F-AD01-4DA7-BB84-D18F92A5CDD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8" name="5 CuadroTexto" hidden="1">
          <a:extLst>
            <a:ext uri="{FF2B5EF4-FFF2-40B4-BE49-F238E27FC236}">
              <a16:creationId xmlns:a16="http://schemas.microsoft.com/office/drawing/2014/main" id="{1F78CD4E-D2A2-43A4-9F10-517E3353ECD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89" name="5 CuadroTexto" hidden="1">
          <a:extLst>
            <a:ext uri="{FF2B5EF4-FFF2-40B4-BE49-F238E27FC236}">
              <a16:creationId xmlns:a16="http://schemas.microsoft.com/office/drawing/2014/main" id="{25229700-0CF1-4AAC-9B76-037DC71A1D19}"/>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0" name="5 CuadroTexto" hidden="1">
          <a:extLst>
            <a:ext uri="{FF2B5EF4-FFF2-40B4-BE49-F238E27FC236}">
              <a16:creationId xmlns:a16="http://schemas.microsoft.com/office/drawing/2014/main" id="{B3C7C10F-B892-41A2-98A9-C9E62CFBA438}"/>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1" name="5 CuadroTexto" hidden="1">
          <a:extLst>
            <a:ext uri="{FF2B5EF4-FFF2-40B4-BE49-F238E27FC236}">
              <a16:creationId xmlns:a16="http://schemas.microsoft.com/office/drawing/2014/main" id="{638778E7-40B6-492F-BEC4-0E0E5649BBF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2" name="5 CuadroTexto" hidden="1">
          <a:extLst>
            <a:ext uri="{FF2B5EF4-FFF2-40B4-BE49-F238E27FC236}">
              <a16:creationId xmlns:a16="http://schemas.microsoft.com/office/drawing/2014/main" id="{F2AC0F23-6103-4877-94E1-C842284C0BD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3" name="5 CuadroTexto" hidden="1">
          <a:extLst>
            <a:ext uri="{FF2B5EF4-FFF2-40B4-BE49-F238E27FC236}">
              <a16:creationId xmlns:a16="http://schemas.microsoft.com/office/drawing/2014/main" id="{3A3E366A-AA82-4DB5-AE6F-5FFA9846B48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4" name="5 CuadroTexto" hidden="1">
          <a:extLst>
            <a:ext uri="{FF2B5EF4-FFF2-40B4-BE49-F238E27FC236}">
              <a16:creationId xmlns:a16="http://schemas.microsoft.com/office/drawing/2014/main" id="{7B59833B-65B9-4761-B741-FE90D7A0471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5" name="5 CuadroTexto" hidden="1">
          <a:extLst>
            <a:ext uri="{FF2B5EF4-FFF2-40B4-BE49-F238E27FC236}">
              <a16:creationId xmlns:a16="http://schemas.microsoft.com/office/drawing/2014/main" id="{301AFC7B-861F-491F-8A45-A84B63ACDC1E}"/>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6" name="5 CuadroTexto" hidden="1">
          <a:extLst>
            <a:ext uri="{FF2B5EF4-FFF2-40B4-BE49-F238E27FC236}">
              <a16:creationId xmlns:a16="http://schemas.microsoft.com/office/drawing/2014/main" id="{C1B78873-E6DB-480A-A453-24E0F35804B0}"/>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7" name="5 CuadroTexto" hidden="1">
          <a:extLst>
            <a:ext uri="{FF2B5EF4-FFF2-40B4-BE49-F238E27FC236}">
              <a16:creationId xmlns:a16="http://schemas.microsoft.com/office/drawing/2014/main" id="{BF4B479A-B02E-47E1-AA98-86EB71E0849E}"/>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8" name="5 CuadroTexto" hidden="1">
          <a:extLst>
            <a:ext uri="{FF2B5EF4-FFF2-40B4-BE49-F238E27FC236}">
              <a16:creationId xmlns:a16="http://schemas.microsoft.com/office/drawing/2014/main" id="{E96FA632-3EF3-4BCA-81D3-BEFCC81735B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99" name="5 CuadroTexto" hidden="1">
          <a:extLst>
            <a:ext uri="{FF2B5EF4-FFF2-40B4-BE49-F238E27FC236}">
              <a16:creationId xmlns:a16="http://schemas.microsoft.com/office/drawing/2014/main" id="{6F785E7C-A499-486A-9630-6E5982A62C3F}"/>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0" name="5 CuadroTexto" hidden="1">
          <a:extLst>
            <a:ext uri="{FF2B5EF4-FFF2-40B4-BE49-F238E27FC236}">
              <a16:creationId xmlns:a16="http://schemas.microsoft.com/office/drawing/2014/main" id="{EDE21A5A-EF75-4640-8BF4-39210D50D5FA}"/>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1" name="5 CuadroTexto" hidden="1">
          <a:extLst>
            <a:ext uri="{FF2B5EF4-FFF2-40B4-BE49-F238E27FC236}">
              <a16:creationId xmlns:a16="http://schemas.microsoft.com/office/drawing/2014/main" id="{8F73B503-2BC7-4CBE-8A1D-840988FA8FB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2" name="5 CuadroTexto" hidden="1">
          <a:extLst>
            <a:ext uri="{FF2B5EF4-FFF2-40B4-BE49-F238E27FC236}">
              <a16:creationId xmlns:a16="http://schemas.microsoft.com/office/drawing/2014/main" id="{8F713576-4BBB-4A61-8F9E-1605B0E40674}"/>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3" name="5 CuadroTexto" hidden="1">
          <a:extLst>
            <a:ext uri="{FF2B5EF4-FFF2-40B4-BE49-F238E27FC236}">
              <a16:creationId xmlns:a16="http://schemas.microsoft.com/office/drawing/2014/main" id="{517549F8-9C96-44AD-BCBC-5661D5B5DA2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4" name="5 CuadroTexto" hidden="1">
          <a:extLst>
            <a:ext uri="{FF2B5EF4-FFF2-40B4-BE49-F238E27FC236}">
              <a16:creationId xmlns:a16="http://schemas.microsoft.com/office/drawing/2014/main" id="{95FD3C04-F26F-4677-BB38-46FEA9B7885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5" name="5 CuadroTexto" hidden="1">
          <a:extLst>
            <a:ext uri="{FF2B5EF4-FFF2-40B4-BE49-F238E27FC236}">
              <a16:creationId xmlns:a16="http://schemas.microsoft.com/office/drawing/2014/main" id="{A1AEFCCF-E040-435C-8B8D-5AEEB749AE8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6" name="5 CuadroTexto" hidden="1">
          <a:extLst>
            <a:ext uri="{FF2B5EF4-FFF2-40B4-BE49-F238E27FC236}">
              <a16:creationId xmlns:a16="http://schemas.microsoft.com/office/drawing/2014/main" id="{5028CB4D-7EA2-423E-8FE7-D2306408005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7" name="5 CuadroTexto" hidden="1">
          <a:extLst>
            <a:ext uri="{FF2B5EF4-FFF2-40B4-BE49-F238E27FC236}">
              <a16:creationId xmlns:a16="http://schemas.microsoft.com/office/drawing/2014/main" id="{293DC916-6D4C-428D-82FC-4F5755E176E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8" name="5 CuadroTexto" hidden="1">
          <a:extLst>
            <a:ext uri="{FF2B5EF4-FFF2-40B4-BE49-F238E27FC236}">
              <a16:creationId xmlns:a16="http://schemas.microsoft.com/office/drawing/2014/main" id="{729F90A9-5DDB-40FB-9555-A6B348CF2AF2}"/>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09" name="2 CuadroTexto" hidden="1">
          <a:extLst>
            <a:ext uri="{FF2B5EF4-FFF2-40B4-BE49-F238E27FC236}">
              <a16:creationId xmlns:a16="http://schemas.microsoft.com/office/drawing/2014/main" id="{19E5F074-2D1B-4420-AD18-3DD22F76472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0" name="5 CuadroTexto" hidden="1">
          <a:extLst>
            <a:ext uri="{FF2B5EF4-FFF2-40B4-BE49-F238E27FC236}">
              <a16:creationId xmlns:a16="http://schemas.microsoft.com/office/drawing/2014/main" id="{B9E3284B-E985-4B73-967C-0663AD4F0F64}"/>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1" name="5 CuadroTexto" hidden="1">
          <a:extLst>
            <a:ext uri="{FF2B5EF4-FFF2-40B4-BE49-F238E27FC236}">
              <a16:creationId xmlns:a16="http://schemas.microsoft.com/office/drawing/2014/main" id="{03964681-1EC6-469D-9BE5-375E0311616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2" name="5 CuadroTexto" hidden="1">
          <a:extLst>
            <a:ext uri="{FF2B5EF4-FFF2-40B4-BE49-F238E27FC236}">
              <a16:creationId xmlns:a16="http://schemas.microsoft.com/office/drawing/2014/main" id="{0FEAF456-60E1-4623-A73D-F575F0C0D092}"/>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3" name="5 CuadroTexto" hidden="1">
          <a:extLst>
            <a:ext uri="{FF2B5EF4-FFF2-40B4-BE49-F238E27FC236}">
              <a16:creationId xmlns:a16="http://schemas.microsoft.com/office/drawing/2014/main" id="{403C2886-00DF-492C-A4D0-B66CEAA432F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4" name="5 CuadroTexto" hidden="1">
          <a:extLst>
            <a:ext uri="{FF2B5EF4-FFF2-40B4-BE49-F238E27FC236}">
              <a16:creationId xmlns:a16="http://schemas.microsoft.com/office/drawing/2014/main" id="{7A7D333B-3938-4E13-8EA4-14E0A7261FC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5" name="5 CuadroTexto" hidden="1">
          <a:extLst>
            <a:ext uri="{FF2B5EF4-FFF2-40B4-BE49-F238E27FC236}">
              <a16:creationId xmlns:a16="http://schemas.microsoft.com/office/drawing/2014/main" id="{32C93B2E-CD4E-4BAF-AF64-ACABEC4A8422}"/>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6" name="5 CuadroTexto" hidden="1">
          <a:extLst>
            <a:ext uri="{FF2B5EF4-FFF2-40B4-BE49-F238E27FC236}">
              <a16:creationId xmlns:a16="http://schemas.microsoft.com/office/drawing/2014/main" id="{593690B7-546F-4FC7-AFBE-A68DE0D510B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7" name="5 CuadroTexto" hidden="1">
          <a:extLst>
            <a:ext uri="{FF2B5EF4-FFF2-40B4-BE49-F238E27FC236}">
              <a16:creationId xmlns:a16="http://schemas.microsoft.com/office/drawing/2014/main" id="{EEE68861-37D3-45EA-94B4-69759BB1E54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8" name="5 CuadroTexto" hidden="1">
          <a:extLst>
            <a:ext uri="{FF2B5EF4-FFF2-40B4-BE49-F238E27FC236}">
              <a16:creationId xmlns:a16="http://schemas.microsoft.com/office/drawing/2014/main" id="{C73B7A87-3C81-4F15-BFF8-51C3B9D320EE}"/>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19" name="5 CuadroTexto" hidden="1">
          <a:extLst>
            <a:ext uri="{FF2B5EF4-FFF2-40B4-BE49-F238E27FC236}">
              <a16:creationId xmlns:a16="http://schemas.microsoft.com/office/drawing/2014/main" id="{C1197242-218D-4459-9A27-8481B775712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0" name="5 CuadroTexto" hidden="1">
          <a:extLst>
            <a:ext uri="{FF2B5EF4-FFF2-40B4-BE49-F238E27FC236}">
              <a16:creationId xmlns:a16="http://schemas.microsoft.com/office/drawing/2014/main" id="{0B6E3D47-213D-40FA-94DF-6CE5E38DDDE5}"/>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1" name="5 CuadroTexto" hidden="1">
          <a:extLst>
            <a:ext uri="{FF2B5EF4-FFF2-40B4-BE49-F238E27FC236}">
              <a16:creationId xmlns:a16="http://schemas.microsoft.com/office/drawing/2014/main" id="{925B345E-BEB6-42E9-94B7-C49A7FA778E1}"/>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2" name="5 CuadroTexto" hidden="1">
          <a:extLst>
            <a:ext uri="{FF2B5EF4-FFF2-40B4-BE49-F238E27FC236}">
              <a16:creationId xmlns:a16="http://schemas.microsoft.com/office/drawing/2014/main" id="{6FDB6E65-7EF6-4807-AED3-39E9102D33B5}"/>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3" name="5 CuadroTexto" hidden="1">
          <a:extLst>
            <a:ext uri="{FF2B5EF4-FFF2-40B4-BE49-F238E27FC236}">
              <a16:creationId xmlns:a16="http://schemas.microsoft.com/office/drawing/2014/main" id="{0A11E831-AF26-488A-A936-EC7F51D76AD1}"/>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4" name="5 CuadroTexto" hidden="1">
          <a:extLst>
            <a:ext uri="{FF2B5EF4-FFF2-40B4-BE49-F238E27FC236}">
              <a16:creationId xmlns:a16="http://schemas.microsoft.com/office/drawing/2014/main" id="{C4817AC3-E67A-4099-9E91-916D04B656E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5" name="5 CuadroTexto" hidden="1">
          <a:extLst>
            <a:ext uri="{FF2B5EF4-FFF2-40B4-BE49-F238E27FC236}">
              <a16:creationId xmlns:a16="http://schemas.microsoft.com/office/drawing/2014/main" id="{8AE5B3A3-6B5B-4913-8E31-4C186F4ECBB5}"/>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6" name="5 CuadroTexto" hidden="1">
          <a:extLst>
            <a:ext uri="{FF2B5EF4-FFF2-40B4-BE49-F238E27FC236}">
              <a16:creationId xmlns:a16="http://schemas.microsoft.com/office/drawing/2014/main" id="{56DD7666-2A7B-4580-AB8D-6AD68AF7752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7" name="5 CuadroTexto" hidden="1">
          <a:extLst>
            <a:ext uri="{FF2B5EF4-FFF2-40B4-BE49-F238E27FC236}">
              <a16:creationId xmlns:a16="http://schemas.microsoft.com/office/drawing/2014/main" id="{8E1F6174-39A8-4AC4-83F8-CCC89240CBC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8" name="162 CuadroTexto" hidden="1">
          <a:extLst>
            <a:ext uri="{FF2B5EF4-FFF2-40B4-BE49-F238E27FC236}">
              <a16:creationId xmlns:a16="http://schemas.microsoft.com/office/drawing/2014/main" id="{7B5D2FAA-4853-4EFD-BFB4-DA6DDC682470}"/>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29" name="2 CuadroTexto" hidden="1">
          <a:extLst>
            <a:ext uri="{FF2B5EF4-FFF2-40B4-BE49-F238E27FC236}">
              <a16:creationId xmlns:a16="http://schemas.microsoft.com/office/drawing/2014/main" id="{1CE2BC7D-27FB-407A-9F1E-2D29C85BF3D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0" name="164 CuadroTexto" hidden="1">
          <a:extLst>
            <a:ext uri="{FF2B5EF4-FFF2-40B4-BE49-F238E27FC236}">
              <a16:creationId xmlns:a16="http://schemas.microsoft.com/office/drawing/2014/main" id="{E80D2F51-56D4-4650-A4FC-0BC6F63AD78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1" name="2 CuadroTexto" hidden="1">
          <a:extLst>
            <a:ext uri="{FF2B5EF4-FFF2-40B4-BE49-F238E27FC236}">
              <a16:creationId xmlns:a16="http://schemas.microsoft.com/office/drawing/2014/main" id="{790AA2D4-1931-4D08-BFA4-9495419691D8}"/>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2" name="5 CuadroTexto" hidden="1">
          <a:extLst>
            <a:ext uri="{FF2B5EF4-FFF2-40B4-BE49-F238E27FC236}">
              <a16:creationId xmlns:a16="http://schemas.microsoft.com/office/drawing/2014/main" id="{7CCC033C-B879-44B7-B584-55C6DF0268E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3" name="5 CuadroTexto" hidden="1">
          <a:extLst>
            <a:ext uri="{FF2B5EF4-FFF2-40B4-BE49-F238E27FC236}">
              <a16:creationId xmlns:a16="http://schemas.microsoft.com/office/drawing/2014/main" id="{7EEB6975-6D9A-4800-94A4-6A780450400F}"/>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4" name="5 CuadroTexto" hidden="1">
          <a:extLst>
            <a:ext uri="{FF2B5EF4-FFF2-40B4-BE49-F238E27FC236}">
              <a16:creationId xmlns:a16="http://schemas.microsoft.com/office/drawing/2014/main" id="{D60B25DA-0CBA-40EC-838D-CF14B9C74802}"/>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5" name="5 CuadroTexto" hidden="1">
          <a:extLst>
            <a:ext uri="{FF2B5EF4-FFF2-40B4-BE49-F238E27FC236}">
              <a16:creationId xmlns:a16="http://schemas.microsoft.com/office/drawing/2014/main" id="{16920219-4D0A-45DF-B306-2D6F03D0EA3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6" name="5 CuadroTexto" hidden="1">
          <a:extLst>
            <a:ext uri="{FF2B5EF4-FFF2-40B4-BE49-F238E27FC236}">
              <a16:creationId xmlns:a16="http://schemas.microsoft.com/office/drawing/2014/main" id="{79E6EB1C-9AC1-489A-86FC-867115DE056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7" name="5 CuadroTexto" hidden="1">
          <a:extLst>
            <a:ext uri="{FF2B5EF4-FFF2-40B4-BE49-F238E27FC236}">
              <a16:creationId xmlns:a16="http://schemas.microsoft.com/office/drawing/2014/main" id="{16997433-3700-4165-A3A4-2633DB40D17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8" name="5 CuadroTexto" hidden="1">
          <a:extLst>
            <a:ext uri="{FF2B5EF4-FFF2-40B4-BE49-F238E27FC236}">
              <a16:creationId xmlns:a16="http://schemas.microsoft.com/office/drawing/2014/main" id="{5B306396-E1FD-4811-92BB-854A24332633}"/>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39" name="5 CuadroTexto" hidden="1">
          <a:extLst>
            <a:ext uri="{FF2B5EF4-FFF2-40B4-BE49-F238E27FC236}">
              <a16:creationId xmlns:a16="http://schemas.microsoft.com/office/drawing/2014/main" id="{E8E62568-0CC7-4396-B276-0F4F8872C4B8}"/>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0" name="5 CuadroTexto" hidden="1">
          <a:extLst>
            <a:ext uri="{FF2B5EF4-FFF2-40B4-BE49-F238E27FC236}">
              <a16:creationId xmlns:a16="http://schemas.microsoft.com/office/drawing/2014/main" id="{D2F30744-AF24-45C4-AC0F-DED570F6A406}"/>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1" name="5 CuadroTexto" hidden="1">
          <a:extLst>
            <a:ext uri="{FF2B5EF4-FFF2-40B4-BE49-F238E27FC236}">
              <a16:creationId xmlns:a16="http://schemas.microsoft.com/office/drawing/2014/main" id="{F4A533A7-214C-4A2A-8762-19080825712C}"/>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2" name="5 CuadroTexto" hidden="1">
          <a:extLst>
            <a:ext uri="{FF2B5EF4-FFF2-40B4-BE49-F238E27FC236}">
              <a16:creationId xmlns:a16="http://schemas.microsoft.com/office/drawing/2014/main" id="{3E842F0C-AC73-4E82-8060-9F18BD893640}"/>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3" name="5 CuadroTexto" hidden="1">
          <a:extLst>
            <a:ext uri="{FF2B5EF4-FFF2-40B4-BE49-F238E27FC236}">
              <a16:creationId xmlns:a16="http://schemas.microsoft.com/office/drawing/2014/main" id="{09D9F0D4-55C4-4667-B635-616ED5BBA4AD}"/>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4" name="5 CuadroTexto" hidden="1">
          <a:extLst>
            <a:ext uri="{FF2B5EF4-FFF2-40B4-BE49-F238E27FC236}">
              <a16:creationId xmlns:a16="http://schemas.microsoft.com/office/drawing/2014/main" id="{9E1376D3-0600-4FF0-BEF1-8CC083F4C86A}"/>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5" name="5 CuadroTexto" hidden="1">
          <a:extLst>
            <a:ext uri="{FF2B5EF4-FFF2-40B4-BE49-F238E27FC236}">
              <a16:creationId xmlns:a16="http://schemas.microsoft.com/office/drawing/2014/main" id="{CF1CAA7F-AC84-49FD-8A3C-6F2A4472D559}"/>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6" name="5 CuadroTexto" hidden="1">
          <a:extLst>
            <a:ext uri="{FF2B5EF4-FFF2-40B4-BE49-F238E27FC236}">
              <a16:creationId xmlns:a16="http://schemas.microsoft.com/office/drawing/2014/main" id="{E247AEFF-B602-420D-A7AA-458CB6F88C07}"/>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26</xdr:row>
      <xdr:rowOff>0</xdr:rowOff>
    </xdr:from>
    <xdr:ext cx="184731" cy="264560"/>
    <xdr:sp macro="" textlink="">
      <xdr:nvSpPr>
        <xdr:cNvPr id="147" name="5 CuadroTexto" hidden="1">
          <a:extLst>
            <a:ext uri="{FF2B5EF4-FFF2-40B4-BE49-F238E27FC236}">
              <a16:creationId xmlns:a16="http://schemas.microsoft.com/office/drawing/2014/main" id="{A4660F85-1E69-42C3-B893-CF22509F777B}"/>
            </a:ext>
          </a:extLst>
        </xdr:cNvPr>
        <xdr:cNvSpPr txBox="1"/>
      </xdr:nvSpPr>
      <xdr:spPr>
        <a:xfrm>
          <a:off x="647700" y="105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48" name="182 CuadroTexto" hidden="1">
          <a:extLst>
            <a:ext uri="{FF2B5EF4-FFF2-40B4-BE49-F238E27FC236}">
              <a16:creationId xmlns:a16="http://schemas.microsoft.com/office/drawing/2014/main" id="{E904B86E-4620-4CAC-B5FB-6E365CAAB48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49" name="183 CuadroTexto" hidden="1">
          <a:extLst>
            <a:ext uri="{FF2B5EF4-FFF2-40B4-BE49-F238E27FC236}">
              <a16:creationId xmlns:a16="http://schemas.microsoft.com/office/drawing/2014/main" id="{F1B36C53-E8EC-4746-B55C-6E6923DD0A1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0" name="5 CuadroTexto" hidden="1">
          <a:extLst>
            <a:ext uri="{FF2B5EF4-FFF2-40B4-BE49-F238E27FC236}">
              <a16:creationId xmlns:a16="http://schemas.microsoft.com/office/drawing/2014/main" id="{76A4EA9F-6C03-45A3-A468-4587940D4435}"/>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1" name="5 CuadroTexto" hidden="1">
          <a:extLst>
            <a:ext uri="{FF2B5EF4-FFF2-40B4-BE49-F238E27FC236}">
              <a16:creationId xmlns:a16="http://schemas.microsoft.com/office/drawing/2014/main" id="{6D265992-2358-4356-9C6E-AF63476FE69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2" name="5 CuadroTexto" hidden="1">
          <a:extLst>
            <a:ext uri="{FF2B5EF4-FFF2-40B4-BE49-F238E27FC236}">
              <a16:creationId xmlns:a16="http://schemas.microsoft.com/office/drawing/2014/main" id="{491D654B-D81E-47DD-B6D2-2292F21CF9D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3" name="5 CuadroTexto" hidden="1">
          <a:extLst>
            <a:ext uri="{FF2B5EF4-FFF2-40B4-BE49-F238E27FC236}">
              <a16:creationId xmlns:a16="http://schemas.microsoft.com/office/drawing/2014/main" id="{5B76ADDA-7520-4F12-A397-BD48D4AF057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4" name="5 CuadroTexto" hidden="1">
          <a:extLst>
            <a:ext uri="{FF2B5EF4-FFF2-40B4-BE49-F238E27FC236}">
              <a16:creationId xmlns:a16="http://schemas.microsoft.com/office/drawing/2014/main" id="{A6D2B952-F42C-4C38-961E-3F07514FBF4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5" name="5 CuadroTexto" hidden="1">
          <a:extLst>
            <a:ext uri="{FF2B5EF4-FFF2-40B4-BE49-F238E27FC236}">
              <a16:creationId xmlns:a16="http://schemas.microsoft.com/office/drawing/2014/main" id="{679B87E7-D96D-4B33-AD14-A7D2AD9F903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6" name="5 CuadroTexto" hidden="1">
          <a:extLst>
            <a:ext uri="{FF2B5EF4-FFF2-40B4-BE49-F238E27FC236}">
              <a16:creationId xmlns:a16="http://schemas.microsoft.com/office/drawing/2014/main" id="{26888DAE-CCBB-4811-B411-C3C285B8DAF1}"/>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7" name="5 CuadroTexto" hidden="1">
          <a:extLst>
            <a:ext uri="{FF2B5EF4-FFF2-40B4-BE49-F238E27FC236}">
              <a16:creationId xmlns:a16="http://schemas.microsoft.com/office/drawing/2014/main" id="{4C6FCE0B-5C4E-441C-949F-9A37DDCB0655}"/>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8" name="5 CuadroTexto" hidden="1">
          <a:extLst>
            <a:ext uri="{FF2B5EF4-FFF2-40B4-BE49-F238E27FC236}">
              <a16:creationId xmlns:a16="http://schemas.microsoft.com/office/drawing/2014/main" id="{79BF0B22-5EBB-41CA-9284-2236C1E1DAE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59" name="5 CuadroTexto" hidden="1">
          <a:extLst>
            <a:ext uri="{FF2B5EF4-FFF2-40B4-BE49-F238E27FC236}">
              <a16:creationId xmlns:a16="http://schemas.microsoft.com/office/drawing/2014/main" id="{4EA7271D-D2EF-4B00-BB38-CE4D423A26E2}"/>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0" name="5 CuadroTexto" hidden="1">
          <a:extLst>
            <a:ext uri="{FF2B5EF4-FFF2-40B4-BE49-F238E27FC236}">
              <a16:creationId xmlns:a16="http://schemas.microsoft.com/office/drawing/2014/main" id="{D2E2A8F1-D78B-419F-8B2E-727993FE9A6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1" name="5 CuadroTexto" hidden="1">
          <a:extLst>
            <a:ext uri="{FF2B5EF4-FFF2-40B4-BE49-F238E27FC236}">
              <a16:creationId xmlns:a16="http://schemas.microsoft.com/office/drawing/2014/main" id="{415182DD-4CB6-47D5-A3F8-3466DD02467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2" name="5 CuadroTexto" hidden="1">
          <a:extLst>
            <a:ext uri="{FF2B5EF4-FFF2-40B4-BE49-F238E27FC236}">
              <a16:creationId xmlns:a16="http://schemas.microsoft.com/office/drawing/2014/main" id="{5286CD45-423D-48BC-9EE9-6E1B1E50BB5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3" name="5 CuadroTexto" hidden="1">
          <a:extLst>
            <a:ext uri="{FF2B5EF4-FFF2-40B4-BE49-F238E27FC236}">
              <a16:creationId xmlns:a16="http://schemas.microsoft.com/office/drawing/2014/main" id="{6A35B85E-2B8F-4A9B-9060-5EF1C87905F7}"/>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4" name="5 CuadroTexto" hidden="1">
          <a:extLst>
            <a:ext uri="{FF2B5EF4-FFF2-40B4-BE49-F238E27FC236}">
              <a16:creationId xmlns:a16="http://schemas.microsoft.com/office/drawing/2014/main" id="{0AD6860E-E77D-4302-B07F-9A902E419F6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5" name="5 CuadroTexto" hidden="1">
          <a:extLst>
            <a:ext uri="{FF2B5EF4-FFF2-40B4-BE49-F238E27FC236}">
              <a16:creationId xmlns:a16="http://schemas.microsoft.com/office/drawing/2014/main" id="{3D3B909B-A3A6-4FF1-AFC2-C5CBBCADE3E2}"/>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6" name="5 CuadroTexto" hidden="1">
          <a:extLst>
            <a:ext uri="{FF2B5EF4-FFF2-40B4-BE49-F238E27FC236}">
              <a16:creationId xmlns:a16="http://schemas.microsoft.com/office/drawing/2014/main" id="{C9618966-5ACB-42DA-8EB3-8B36A4B69D24}"/>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7" name="5 CuadroTexto" hidden="1">
          <a:extLst>
            <a:ext uri="{FF2B5EF4-FFF2-40B4-BE49-F238E27FC236}">
              <a16:creationId xmlns:a16="http://schemas.microsoft.com/office/drawing/2014/main" id="{86AEF585-6D9A-455D-B722-F4A4A02A1A25}"/>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8" name="5 CuadroTexto" hidden="1">
          <a:extLst>
            <a:ext uri="{FF2B5EF4-FFF2-40B4-BE49-F238E27FC236}">
              <a16:creationId xmlns:a16="http://schemas.microsoft.com/office/drawing/2014/main" id="{EDE8580F-E593-4376-8AE0-F20E7C9AA464}"/>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69" name="5 CuadroTexto" hidden="1">
          <a:extLst>
            <a:ext uri="{FF2B5EF4-FFF2-40B4-BE49-F238E27FC236}">
              <a16:creationId xmlns:a16="http://schemas.microsoft.com/office/drawing/2014/main" id="{BE0CF107-3B24-4DED-BAF3-49AF7B8A2E69}"/>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0" name="5 CuadroTexto" hidden="1">
          <a:extLst>
            <a:ext uri="{FF2B5EF4-FFF2-40B4-BE49-F238E27FC236}">
              <a16:creationId xmlns:a16="http://schemas.microsoft.com/office/drawing/2014/main" id="{0F1C8359-CD69-450B-98BD-775AFFB7759E}"/>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1" name="5 CuadroTexto" hidden="1">
          <a:extLst>
            <a:ext uri="{FF2B5EF4-FFF2-40B4-BE49-F238E27FC236}">
              <a16:creationId xmlns:a16="http://schemas.microsoft.com/office/drawing/2014/main" id="{055DCE7B-D754-499A-A019-1DED8B2E3BF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2" name="5 CuadroTexto" hidden="1">
          <a:extLst>
            <a:ext uri="{FF2B5EF4-FFF2-40B4-BE49-F238E27FC236}">
              <a16:creationId xmlns:a16="http://schemas.microsoft.com/office/drawing/2014/main" id="{E73E1CF4-4140-4C5B-97BD-9FD9E228C9B1}"/>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3" name="5 CuadroTexto" hidden="1">
          <a:extLst>
            <a:ext uri="{FF2B5EF4-FFF2-40B4-BE49-F238E27FC236}">
              <a16:creationId xmlns:a16="http://schemas.microsoft.com/office/drawing/2014/main" id="{8FF34E8F-0793-49C8-B7EB-5A718E9DEED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4" name="5 CuadroTexto" hidden="1">
          <a:extLst>
            <a:ext uri="{FF2B5EF4-FFF2-40B4-BE49-F238E27FC236}">
              <a16:creationId xmlns:a16="http://schemas.microsoft.com/office/drawing/2014/main" id="{2387B0DB-2915-4D53-BBD7-95CF97957A5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5" name="5 CuadroTexto" hidden="1">
          <a:extLst>
            <a:ext uri="{FF2B5EF4-FFF2-40B4-BE49-F238E27FC236}">
              <a16:creationId xmlns:a16="http://schemas.microsoft.com/office/drawing/2014/main" id="{5ECDA3F6-64E9-45A7-9B2E-EDFACD809374}"/>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6" name="5 CuadroTexto" hidden="1">
          <a:extLst>
            <a:ext uri="{FF2B5EF4-FFF2-40B4-BE49-F238E27FC236}">
              <a16:creationId xmlns:a16="http://schemas.microsoft.com/office/drawing/2014/main" id="{5E96BDDE-56E3-417A-BF48-37163222B80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7" name="5 CuadroTexto" hidden="1">
          <a:extLst>
            <a:ext uri="{FF2B5EF4-FFF2-40B4-BE49-F238E27FC236}">
              <a16:creationId xmlns:a16="http://schemas.microsoft.com/office/drawing/2014/main" id="{E13E93BB-9CB5-4D66-90B7-FD33786D847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8" name="5 CuadroTexto" hidden="1">
          <a:extLst>
            <a:ext uri="{FF2B5EF4-FFF2-40B4-BE49-F238E27FC236}">
              <a16:creationId xmlns:a16="http://schemas.microsoft.com/office/drawing/2014/main" id="{DDF249BE-3B53-475F-B913-9ABB1E4F355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79" name="5 CuadroTexto" hidden="1">
          <a:extLst>
            <a:ext uri="{FF2B5EF4-FFF2-40B4-BE49-F238E27FC236}">
              <a16:creationId xmlns:a16="http://schemas.microsoft.com/office/drawing/2014/main" id="{6D0873BC-55A1-4335-A7AA-14699D50E57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0" name="5 CuadroTexto" hidden="1">
          <a:extLst>
            <a:ext uri="{FF2B5EF4-FFF2-40B4-BE49-F238E27FC236}">
              <a16:creationId xmlns:a16="http://schemas.microsoft.com/office/drawing/2014/main" id="{D3BB1266-98FC-4632-BF59-80E4C41E63F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1" name="5 CuadroTexto" hidden="1">
          <a:extLst>
            <a:ext uri="{FF2B5EF4-FFF2-40B4-BE49-F238E27FC236}">
              <a16:creationId xmlns:a16="http://schemas.microsoft.com/office/drawing/2014/main" id="{EDB2E940-682C-4795-9946-A981BC95C92C}"/>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2" name="2 CuadroTexto" hidden="1">
          <a:extLst>
            <a:ext uri="{FF2B5EF4-FFF2-40B4-BE49-F238E27FC236}">
              <a16:creationId xmlns:a16="http://schemas.microsoft.com/office/drawing/2014/main" id="{E6F2E0CF-ED6A-497F-808A-8A8D31CFA09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3" name="5 CuadroTexto" hidden="1">
          <a:extLst>
            <a:ext uri="{FF2B5EF4-FFF2-40B4-BE49-F238E27FC236}">
              <a16:creationId xmlns:a16="http://schemas.microsoft.com/office/drawing/2014/main" id="{A6AF018F-F1DB-4AFF-838E-928429E8868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4" name="5 CuadroTexto" hidden="1">
          <a:extLst>
            <a:ext uri="{FF2B5EF4-FFF2-40B4-BE49-F238E27FC236}">
              <a16:creationId xmlns:a16="http://schemas.microsoft.com/office/drawing/2014/main" id="{9F219D30-2B05-46FD-9643-BFE94BF4E9AE}"/>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5" name="5 CuadroTexto" hidden="1">
          <a:extLst>
            <a:ext uri="{FF2B5EF4-FFF2-40B4-BE49-F238E27FC236}">
              <a16:creationId xmlns:a16="http://schemas.microsoft.com/office/drawing/2014/main" id="{BAFFA920-2030-4EC3-95D9-893BC4B54B67}"/>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6" name="5 CuadroTexto" hidden="1">
          <a:extLst>
            <a:ext uri="{FF2B5EF4-FFF2-40B4-BE49-F238E27FC236}">
              <a16:creationId xmlns:a16="http://schemas.microsoft.com/office/drawing/2014/main" id="{0760DEF0-581A-4082-B119-B6A58E603AF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7" name="5 CuadroTexto" hidden="1">
          <a:extLst>
            <a:ext uri="{FF2B5EF4-FFF2-40B4-BE49-F238E27FC236}">
              <a16:creationId xmlns:a16="http://schemas.microsoft.com/office/drawing/2014/main" id="{A24977DA-F5CC-45A9-8FB3-2FD524345499}"/>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8" name="5 CuadroTexto" hidden="1">
          <a:extLst>
            <a:ext uri="{FF2B5EF4-FFF2-40B4-BE49-F238E27FC236}">
              <a16:creationId xmlns:a16="http://schemas.microsoft.com/office/drawing/2014/main" id="{BB3CB644-809A-4F13-B9F4-A0006EC864B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89" name="5 CuadroTexto" hidden="1">
          <a:extLst>
            <a:ext uri="{FF2B5EF4-FFF2-40B4-BE49-F238E27FC236}">
              <a16:creationId xmlns:a16="http://schemas.microsoft.com/office/drawing/2014/main" id="{D91673DD-2439-4A35-8338-1D10220C6768}"/>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0" name="5 CuadroTexto" hidden="1">
          <a:extLst>
            <a:ext uri="{FF2B5EF4-FFF2-40B4-BE49-F238E27FC236}">
              <a16:creationId xmlns:a16="http://schemas.microsoft.com/office/drawing/2014/main" id="{57AACB4F-D44A-49B7-AEE7-7F6DA4C0F6C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1" name="5 CuadroTexto" hidden="1">
          <a:extLst>
            <a:ext uri="{FF2B5EF4-FFF2-40B4-BE49-F238E27FC236}">
              <a16:creationId xmlns:a16="http://schemas.microsoft.com/office/drawing/2014/main" id="{0EE583DB-A3D3-432F-8327-CC299FCB8F01}"/>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2" name="5 CuadroTexto" hidden="1">
          <a:extLst>
            <a:ext uri="{FF2B5EF4-FFF2-40B4-BE49-F238E27FC236}">
              <a16:creationId xmlns:a16="http://schemas.microsoft.com/office/drawing/2014/main" id="{D212F47F-B0F5-461A-9623-B656869D6812}"/>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3" name="5 CuadroTexto" hidden="1">
          <a:extLst>
            <a:ext uri="{FF2B5EF4-FFF2-40B4-BE49-F238E27FC236}">
              <a16:creationId xmlns:a16="http://schemas.microsoft.com/office/drawing/2014/main" id="{F9F6A53A-2109-4B16-AA27-00761766E47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4" name="5 CuadroTexto" hidden="1">
          <a:extLst>
            <a:ext uri="{FF2B5EF4-FFF2-40B4-BE49-F238E27FC236}">
              <a16:creationId xmlns:a16="http://schemas.microsoft.com/office/drawing/2014/main" id="{23E0AD72-025C-441F-94F5-41D844F0CB1C}"/>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5" name="5 CuadroTexto" hidden="1">
          <a:extLst>
            <a:ext uri="{FF2B5EF4-FFF2-40B4-BE49-F238E27FC236}">
              <a16:creationId xmlns:a16="http://schemas.microsoft.com/office/drawing/2014/main" id="{72B14A73-4208-4A1F-BAA2-F061850CBAB9}"/>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6" name="5 CuadroTexto" hidden="1">
          <a:extLst>
            <a:ext uri="{FF2B5EF4-FFF2-40B4-BE49-F238E27FC236}">
              <a16:creationId xmlns:a16="http://schemas.microsoft.com/office/drawing/2014/main" id="{AC4C82FA-BAE8-4EB0-A87E-13917C1285A4}"/>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7" name="5 CuadroTexto" hidden="1">
          <a:extLst>
            <a:ext uri="{FF2B5EF4-FFF2-40B4-BE49-F238E27FC236}">
              <a16:creationId xmlns:a16="http://schemas.microsoft.com/office/drawing/2014/main" id="{FBD4586D-4367-45E3-BD2C-62DEEF96DCB6}"/>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8" name="5 CuadroTexto" hidden="1">
          <a:extLst>
            <a:ext uri="{FF2B5EF4-FFF2-40B4-BE49-F238E27FC236}">
              <a16:creationId xmlns:a16="http://schemas.microsoft.com/office/drawing/2014/main" id="{46FE6C63-CF18-4A43-8C6F-7BE1B680FA81}"/>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199" name="5 CuadroTexto" hidden="1">
          <a:extLst>
            <a:ext uri="{FF2B5EF4-FFF2-40B4-BE49-F238E27FC236}">
              <a16:creationId xmlns:a16="http://schemas.microsoft.com/office/drawing/2014/main" id="{CE83EBF5-CFC7-4EC5-9339-4E957D2BF66C}"/>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0" name="5 CuadroTexto" hidden="1">
          <a:extLst>
            <a:ext uri="{FF2B5EF4-FFF2-40B4-BE49-F238E27FC236}">
              <a16:creationId xmlns:a16="http://schemas.microsoft.com/office/drawing/2014/main" id="{4F09571F-3289-49F5-A138-4663C0D3462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1" name="235 CuadroTexto" hidden="1">
          <a:extLst>
            <a:ext uri="{FF2B5EF4-FFF2-40B4-BE49-F238E27FC236}">
              <a16:creationId xmlns:a16="http://schemas.microsoft.com/office/drawing/2014/main" id="{49444BA9-9008-4D00-B5E7-43D816F09DAB}"/>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2" name="2 CuadroTexto" hidden="1">
          <a:extLst>
            <a:ext uri="{FF2B5EF4-FFF2-40B4-BE49-F238E27FC236}">
              <a16:creationId xmlns:a16="http://schemas.microsoft.com/office/drawing/2014/main" id="{98A1674A-F356-410C-8C61-8A533C62A0F1}"/>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3" name="237 CuadroTexto" hidden="1">
          <a:extLst>
            <a:ext uri="{FF2B5EF4-FFF2-40B4-BE49-F238E27FC236}">
              <a16:creationId xmlns:a16="http://schemas.microsoft.com/office/drawing/2014/main" id="{5982E5C5-7A15-47DA-B426-7B70DFBCD792}"/>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4" name="2 CuadroTexto" hidden="1">
          <a:extLst>
            <a:ext uri="{FF2B5EF4-FFF2-40B4-BE49-F238E27FC236}">
              <a16:creationId xmlns:a16="http://schemas.microsoft.com/office/drawing/2014/main" id="{C039EC63-07E5-4B6F-9DC7-36A92642FA23}"/>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5" name="5 CuadroTexto" hidden="1">
          <a:extLst>
            <a:ext uri="{FF2B5EF4-FFF2-40B4-BE49-F238E27FC236}">
              <a16:creationId xmlns:a16="http://schemas.microsoft.com/office/drawing/2014/main" id="{D3048ADE-6A55-452C-9DD2-443798D62C45}"/>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6" name="5 CuadroTexto" hidden="1">
          <a:extLst>
            <a:ext uri="{FF2B5EF4-FFF2-40B4-BE49-F238E27FC236}">
              <a16:creationId xmlns:a16="http://schemas.microsoft.com/office/drawing/2014/main" id="{DB33A741-BD26-44B0-A28E-C17B50793C3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7" name="5 CuadroTexto" hidden="1">
          <a:extLst>
            <a:ext uri="{FF2B5EF4-FFF2-40B4-BE49-F238E27FC236}">
              <a16:creationId xmlns:a16="http://schemas.microsoft.com/office/drawing/2014/main" id="{B8A0C401-8C03-4523-9255-7A7EFD6E58BD}"/>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8" name="5 CuadroTexto" hidden="1">
          <a:extLst>
            <a:ext uri="{FF2B5EF4-FFF2-40B4-BE49-F238E27FC236}">
              <a16:creationId xmlns:a16="http://schemas.microsoft.com/office/drawing/2014/main" id="{1706ED8B-86D8-4A0E-BC14-D76D95537D2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09" name="5 CuadroTexto" hidden="1">
          <a:extLst>
            <a:ext uri="{FF2B5EF4-FFF2-40B4-BE49-F238E27FC236}">
              <a16:creationId xmlns:a16="http://schemas.microsoft.com/office/drawing/2014/main" id="{DECB94F6-F735-4C5E-AA64-7F124903E890}"/>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0" name="5 CuadroTexto" hidden="1">
          <a:extLst>
            <a:ext uri="{FF2B5EF4-FFF2-40B4-BE49-F238E27FC236}">
              <a16:creationId xmlns:a16="http://schemas.microsoft.com/office/drawing/2014/main" id="{A4AB2BBF-94AC-4DE0-A78B-A5FB29CE1B4B}"/>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1" name="5 CuadroTexto" hidden="1">
          <a:extLst>
            <a:ext uri="{FF2B5EF4-FFF2-40B4-BE49-F238E27FC236}">
              <a16:creationId xmlns:a16="http://schemas.microsoft.com/office/drawing/2014/main" id="{4B74716A-1FA4-4036-99CC-5A2FDC818476}"/>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2" name="5 CuadroTexto" hidden="1">
          <a:extLst>
            <a:ext uri="{FF2B5EF4-FFF2-40B4-BE49-F238E27FC236}">
              <a16:creationId xmlns:a16="http://schemas.microsoft.com/office/drawing/2014/main" id="{FD068EA4-F0BC-4C91-B658-7203D49C713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3" name="5 CuadroTexto" hidden="1">
          <a:extLst>
            <a:ext uri="{FF2B5EF4-FFF2-40B4-BE49-F238E27FC236}">
              <a16:creationId xmlns:a16="http://schemas.microsoft.com/office/drawing/2014/main" id="{77861450-BE7E-4988-BB77-D0C474436126}"/>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4" name="5 CuadroTexto" hidden="1">
          <a:extLst>
            <a:ext uri="{FF2B5EF4-FFF2-40B4-BE49-F238E27FC236}">
              <a16:creationId xmlns:a16="http://schemas.microsoft.com/office/drawing/2014/main" id="{64506F7A-7025-4130-B115-108013521429}"/>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5" name="5 CuadroTexto" hidden="1">
          <a:extLst>
            <a:ext uri="{FF2B5EF4-FFF2-40B4-BE49-F238E27FC236}">
              <a16:creationId xmlns:a16="http://schemas.microsoft.com/office/drawing/2014/main" id="{13C7A9F7-A931-47F7-8371-4F5AE0C546F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6" name="5 CuadroTexto" hidden="1">
          <a:extLst>
            <a:ext uri="{FF2B5EF4-FFF2-40B4-BE49-F238E27FC236}">
              <a16:creationId xmlns:a16="http://schemas.microsoft.com/office/drawing/2014/main" id="{1F35F448-3643-465F-84F8-2881363340FB}"/>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7" name="5 CuadroTexto" hidden="1">
          <a:extLst>
            <a:ext uri="{FF2B5EF4-FFF2-40B4-BE49-F238E27FC236}">
              <a16:creationId xmlns:a16="http://schemas.microsoft.com/office/drawing/2014/main" id="{5BF3D5DA-E7D9-4252-99E6-D8BAB5F5AF8F}"/>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8" name="5 CuadroTexto" hidden="1">
          <a:extLst>
            <a:ext uri="{FF2B5EF4-FFF2-40B4-BE49-F238E27FC236}">
              <a16:creationId xmlns:a16="http://schemas.microsoft.com/office/drawing/2014/main" id="{17343098-A84C-4BDF-89ED-4182AD093BE7}"/>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19" name="5 CuadroTexto" hidden="1">
          <a:extLst>
            <a:ext uri="{FF2B5EF4-FFF2-40B4-BE49-F238E27FC236}">
              <a16:creationId xmlns:a16="http://schemas.microsoft.com/office/drawing/2014/main" id="{5BC4772C-AEF1-4EE2-816C-7E1D9C82415C}"/>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27</xdr:row>
      <xdr:rowOff>0</xdr:rowOff>
    </xdr:from>
    <xdr:ext cx="184731" cy="264560"/>
    <xdr:sp macro="" textlink="">
      <xdr:nvSpPr>
        <xdr:cNvPr id="220" name="5 CuadroTexto" hidden="1">
          <a:extLst>
            <a:ext uri="{FF2B5EF4-FFF2-40B4-BE49-F238E27FC236}">
              <a16:creationId xmlns:a16="http://schemas.microsoft.com/office/drawing/2014/main" id="{9CD17927-8480-48C3-A766-9F291D03F35A}"/>
            </a:ext>
          </a:extLst>
        </xdr:cNvPr>
        <xdr:cNvSpPr txBox="1"/>
      </xdr:nvSpPr>
      <xdr:spPr>
        <a:xfrm>
          <a:off x="647700"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2076451</xdr:colOff>
      <xdr:row>0</xdr:row>
      <xdr:rowOff>1002791</xdr:rowOff>
    </xdr:to>
    <xdr:pic>
      <xdr:nvPicPr>
        <xdr:cNvPr id="2" name="Imagen 1">
          <a:extLst>
            <a:ext uri="{FF2B5EF4-FFF2-40B4-BE49-F238E27FC236}">
              <a16:creationId xmlns:a16="http://schemas.microsoft.com/office/drawing/2014/main" id="{FA4662C3-64FC-43CB-BF0A-B829F7839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076450" cy="1002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Yasmily Moran" id="{CD8035A5-AE24-4A2B-9AF2-76767B92C2C6}" userId="S::yasmily.moran@mujer.gob.do::124e031b-27af-410e-9732-a0ba09770dc3" providerId="AD"/>
  <person displayName="Genesis Brazoban" id="{7F05DD1F-6455-4FF0-B653-1188CC3BB731}" userId="S::genesis.brazoban@mujer.gob.do::7a3dd807-0052-48ed-ac8e-af2d6736617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5" dT="2023-09-25T16:05:06.98" personId="{7F05DD1F-6455-4FF0-B653-1188CC3BB731}" id="{278FC5F8-E54E-4561-B0F8-366B892FCEAB}">
    <text xml:space="preserve">Trabajado </text>
  </threadedComment>
</ThreadedComments>
</file>

<file path=xl/threadedComments/threadedComment2.xml><?xml version="1.0" encoding="utf-8"?>
<ThreadedComments xmlns="http://schemas.microsoft.com/office/spreadsheetml/2018/threadedcomments" xmlns:x="http://schemas.openxmlformats.org/spreadsheetml/2006/main">
  <threadedComment ref="W9" dT="2023-09-11T16:40:39.29" personId="{CD8035A5-AE24-4A2B-9AF2-76767B92C2C6}" id="{C85117EE-DA02-4699-9502-08686A60C1A5}">
    <text>Para el 2024 seria necesario un plazo de extension.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7FDE-3663-461F-8CE7-9E63CB922B7D}">
  <sheetPr>
    <pageSetUpPr fitToPage="1"/>
  </sheetPr>
  <dimension ref="A1:X115"/>
  <sheetViews>
    <sheetView tabSelected="1" zoomScale="50" zoomScaleNormal="50" workbookViewId="0">
      <selection activeCell="C8" sqref="C8:C11"/>
    </sheetView>
  </sheetViews>
  <sheetFormatPr baseColWidth="10" defaultColWidth="9.140625" defaultRowHeight="20.25" x14ac:dyDescent="0.3"/>
  <cols>
    <col min="1" max="1" width="28.7109375" style="2" customWidth="1"/>
    <col min="2" max="2" width="32" style="2" customWidth="1"/>
    <col min="3" max="3" width="30.5703125" style="76" customWidth="1"/>
    <col min="4" max="4" width="18.28515625" style="2" customWidth="1"/>
    <col min="5" max="5" width="22.42578125" style="2" customWidth="1"/>
    <col min="6" max="6" width="65.7109375" style="2" customWidth="1"/>
    <col min="7" max="7" width="51.85546875" style="77" customWidth="1"/>
    <col min="8" max="8" width="33.7109375" style="2" customWidth="1"/>
    <col min="9" max="9" width="47.42578125" style="2" customWidth="1"/>
    <col min="10" max="10" width="35.5703125" style="2" customWidth="1"/>
    <col min="11" max="19" width="3.85546875" style="2" bestFit="1" customWidth="1"/>
    <col min="20" max="22" width="5.140625" style="2" bestFit="1" customWidth="1"/>
    <col min="23" max="23" width="21.140625" style="2" customWidth="1"/>
    <col min="24" max="24" width="25.7109375" style="78" customWidth="1"/>
    <col min="25" max="25" width="17.7109375" style="2" customWidth="1"/>
    <col min="26" max="255" width="9.140625" style="2"/>
    <col min="256" max="256" width="16.28515625" style="2" customWidth="1"/>
    <col min="257" max="257" width="24.140625" style="2" customWidth="1"/>
    <col min="258" max="258" width="30.42578125" style="2" customWidth="1"/>
    <col min="259" max="259" width="15.140625" style="2" customWidth="1"/>
    <col min="260" max="260" width="11.7109375" style="2" customWidth="1"/>
    <col min="261" max="261" width="15.140625" style="2" customWidth="1"/>
    <col min="262" max="262" width="22.7109375" style="2" customWidth="1"/>
    <col min="263" max="263" width="18.28515625" style="2" customWidth="1"/>
    <col min="264" max="264" width="30" style="2" customWidth="1"/>
    <col min="265" max="265" width="22.42578125" style="2" customWidth="1"/>
    <col min="266" max="274" width="3.85546875" style="2" bestFit="1" customWidth="1"/>
    <col min="275" max="277" width="5.140625" style="2" bestFit="1" customWidth="1"/>
    <col min="278" max="278" width="14.28515625" style="2" customWidth="1"/>
    <col min="279" max="279" width="20" style="2" customWidth="1"/>
    <col min="280" max="280" width="21.42578125" style="2" customWidth="1"/>
    <col min="281" max="511" width="9.140625" style="2"/>
    <col min="512" max="512" width="16.28515625" style="2" customWidth="1"/>
    <col min="513" max="513" width="24.140625" style="2" customWidth="1"/>
    <col min="514" max="514" width="30.42578125" style="2" customWidth="1"/>
    <col min="515" max="515" width="15.140625" style="2" customWidth="1"/>
    <col min="516" max="516" width="11.7109375" style="2" customWidth="1"/>
    <col min="517" max="517" width="15.140625" style="2" customWidth="1"/>
    <col min="518" max="518" width="22.7109375" style="2" customWidth="1"/>
    <col min="519" max="519" width="18.28515625" style="2" customWidth="1"/>
    <col min="520" max="520" width="30" style="2" customWidth="1"/>
    <col min="521" max="521" width="22.42578125" style="2" customWidth="1"/>
    <col min="522" max="530" width="3.85546875" style="2" bestFit="1" customWidth="1"/>
    <col min="531" max="533" width="5.140625" style="2" bestFit="1" customWidth="1"/>
    <col min="534" max="534" width="14.28515625" style="2" customWidth="1"/>
    <col min="535" max="535" width="20" style="2" customWidth="1"/>
    <col min="536" max="536" width="21.42578125" style="2" customWidth="1"/>
    <col min="537" max="767" width="9.140625" style="2"/>
    <col min="768" max="768" width="16.28515625" style="2" customWidth="1"/>
    <col min="769" max="769" width="24.140625" style="2" customWidth="1"/>
    <col min="770" max="770" width="30.42578125" style="2" customWidth="1"/>
    <col min="771" max="771" width="15.140625" style="2" customWidth="1"/>
    <col min="772" max="772" width="11.7109375" style="2" customWidth="1"/>
    <col min="773" max="773" width="15.140625" style="2" customWidth="1"/>
    <col min="774" max="774" width="22.7109375" style="2" customWidth="1"/>
    <col min="775" max="775" width="18.28515625" style="2" customWidth="1"/>
    <col min="776" max="776" width="30" style="2" customWidth="1"/>
    <col min="777" max="777" width="22.42578125" style="2" customWidth="1"/>
    <col min="778" max="786" width="3.85546875" style="2" bestFit="1" customWidth="1"/>
    <col min="787" max="789" width="5.140625" style="2" bestFit="1" customWidth="1"/>
    <col min="790" max="790" width="14.28515625" style="2" customWidth="1"/>
    <col min="791" max="791" width="20" style="2" customWidth="1"/>
    <col min="792" max="792" width="21.42578125" style="2" customWidth="1"/>
    <col min="793" max="1023" width="9.140625" style="2"/>
    <col min="1024" max="1024" width="16.28515625" style="2" customWidth="1"/>
    <col min="1025" max="1025" width="24.140625" style="2" customWidth="1"/>
    <col min="1026" max="1026" width="30.42578125" style="2" customWidth="1"/>
    <col min="1027" max="1027" width="15.140625" style="2" customWidth="1"/>
    <col min="1028" max="1028" width="11.7109375" style="2" customWidth="1"/>
    <col min="1029" max="1029" width="15.140625" style="2" customWidth="1"/>
    <col min="1030" max="1030" width="22.7109375" style="2" customWidth="1"/>
    <col min="1031" max="1031" width="18.28515625" style="2" customWidth="1"/>
    <col min="1032" max="1032" width="30" style="2" customWidth="1"/>
    <col min="1033" max="1033" width="22.42578125" style="2" customWidth="1"/>
    <col min="1034" max="1042" width="3.85546875" style="2" bestFit="1" customWidth="1"/>
    <col min="1043" max="1045" width="5.140625" style="2" bestFit="1" customWidth="1"/>
    <col min="1046" max="1046" width="14.28515625" style="2" customWidth="1"/>
    <col min="1047" max="1047" width="20" style="2" customWidth="1"/>
    <col min="1048" max="1048" width="21.42578125" style="2" customWidth="1"/>
    <col min="1049" max="1279" width="9.140625" style="2"/>
    <col min="1280" max="1280" width="16.28515625" style="2" customWidth="1"/>
    <col min="1281" max="1281" width="24.140625" style="2" customWidth="1"/>
    <col min="1282" max="1282" width="30.42578125" style="2" customWidth="1"/>
    <col min="1283" max="1283" width="15.140625" style="2" customWidth="1"/>
    <col min="1284" max="1284" width="11.7109375" style="2" customWidth="1"/>
    <col min="1285" max="1285" width="15.140625" style="2" customWidth="1"/>
    <col min="1286" max="1286" width="22.7109375" style="2" customWidth="1"/>
    <col min="1287" max="1287" width="18.28515625" style="2" customWidth="1"/>
    <col min="1288" max="1288" width="30" style="2" customWidth="1"/>
    <col min="1289" max="1289" width="22.42578125" style="2" customWidth="1"/>
    <col min="1290" max="1298" width="3.85546875" style="2" bestFit="1" customWidth="1"/>
    <col min="1299" max="1301" width="5.140625" style="2" bestFit="1" customWidth="1"/>
    <col min="1302" max="1302" width="14.28515625" style="2" customWidth="1"/>
    <col min="1303" max="1303" width="20" style="2" customWidth="1"/>
    <col min="1304" max="1304" width="21.42578125" style="2" customWidth="1"/>
    <col min="1305" max="1535" width="9.140625" style="2"/>
    <col min="1536" max="1536" width="16.28515625" style="2" customWidth="1"/>
    <col min="1537" max="1537" width="24.140625" style="2" customWidth="1"/>
    <col min="1538" max="1538" width="30.42578125" style="2" customWidth="1"/>
    <col min="1539" max="1539" width="15.140625" style="2" customWidth="1"/>
    <col min="1540" max="1540" width="11.7109375" style="2" customWidth="1"/>
    <col min="1541" max="1541" width="15.140625" style="2" customWidth="1"/>
    <col min="1542" max="1542" width="22.7109375" style="2" customWidth="1"/>
    <col min="1543" max="1543" width="18.28515625" style="2" customWidth="1"/>
    <col min="1544" max="1544" width="30" style="2" customWidth="1"/>
    <col min="1545" max="1545" width="22.42578125" style="2" customWidth="1"/>
    <col min="1546" max="1554" width="3.85546875" style="2" bestFit="1" customWidth="1"/>
    <col min="1555" max="1557" width="5.140625" style="2" bestFit="1" customWidth="1"/>
    <col min="1558" max="1558" width="14.28515625" style="2" customWidth="1"/>
    <col min="1559" max="1559" width="20" style="2" customWidth="1"/>
    <col min="1560" max="1560" width="21.42578125" style="2" customWidth="1"/>
    <col min="1561" max="1791" width="9.140625" style="2"/>
    <col min="1792" max="1792" width="16.28515625" style="2" customWidth="1"/>
    <col min="1793" max="1793" width="24.140625" style="2" customWidth="1"/>
    <col min="1794" max="1794" width="30.42578125" style="2" customWidth="1"/>
    <col min="1795" max="1795" width="15.140625" style="2" customWidth="1"/>
    <col min="1796" max="1796" width="11.7109375" style="2" customWidth="1"/>
    <col min="1797" max="1797" width="15.140625" style="2" customWidth="1"/>
    <col min="1798" max="1798" width="22.7109375" style="2" customWidth="1"/>
    <col min="1799" max="1799" width="18.28515625" style="2" customWidth="1"/>
    <col min="1800" max="1800" width="30" style="2" customWidth="1"/>
    <col min="1801" max="1801" width="22.42578125" style="2" customWidth="1"/>
    <col min="1802" max="1810" width="3.85546875" style="2" bestFit="1" customWidth="1"/>
    <col min="1811" max="1813" width="5.140625" style="2" bestFit="1" customWidth="1"/>
    <col min="1814" max="1814" width="14.28515625" style="2" customWidth="1"/>
    <col min="1815" max="1815" width="20" style="2" customWidth="1"/>
    <col min="1816" max="1816" width="21.42578125" style="2" customWidth="1"/>
    <col min="1817" max="2047" width="9.140625" style="2"/>
    <col min="2048" max="2048" width="16.28515625" style="2" customWidth="1"/>
    <col min="2049" max="2049" width="24.140625" style="2" customWidth="1"/>
    <col min="2050" max="2050" width="30.42578125" style="2" customWidth="1"/>
    <col min="2051" max="2051" width="15.140625" style="2" customWidth="1"/>
    <col min="2052" max="2052" width="11.7109375" style="2" customWidth="1"/>
    <col min="2053" max="2053" width="15.140625" style="2" customWidth="1"/>
    <col min="2054" max="2054" width="22.7109375" style="2" customWidth="1"/>
    <col min="2055" max="2055" width="18.28515625" style="2" customWidth="1"/>
    <col min="2056" max="2056" width="30" style="2" customWidth="1"/>
    <col min="2057" max="2057" width="22.42578125" style="2" customWidth="1"/>
    <col min="2058" max="2066" width="3.85546875" style="2" bestFit="1" customWidth="1"/>
    <col min="2067" max="2069" width="5.140625" style="2" bestFit="1" customWidth="1"/>
    <col min="2070" max="2070" width="14.28515625" style="2" customWidth="1"/>
    <col min="2071" max="2071" width="20" style="2" customWidth="1"/>
    <col min="2072" max="2072" width="21.42578125" style="2" customWidth="1"/>
    <col min="2073" max="2303" width="9.140625" style="2"/>
    <col min="2304" max="2304" width="16.28515625" style="2" customWidth="1"/>
    <col min="2305" max="2305" width="24.140625" style="2" customWidth="1"/>
    <col min="2306" max="2306" width="30.42578125" style="2" customWidth="1"/>
    <col min="2307" max="2307" width="15.140625" style="2" customWidth="1"/>
    <col min="2308" max="2308" width="11.7109375" style="2" customWidth="1"/>
    <col min="2309" max="2309" width="15.140625" style="2" customWidth="1"/>
    <col min="2310" max="2310" width="22.7109375" style="2" customWidth="1"/>
    <col min="2311" max="2311" width="18.28515625" style="2" customWidth="1"/>
    <col min="2312" max="2312" width="30" style="2" customWidth="1"/>
    <col min="2313" max="2313" width="22.42578125" style="2" customWidth="1"/>
    <col min="2314" max="2322" width="3.85546875" style="2" bestFit="1" customWidth="1"/>
    <col min="2323" max="2325" width="5.140625" style="2" bestFit="1" customWidth="1"/>
    <col min="2326" max="2326" width="14.28515625" style="2" customWidth="1"/>
    <col min="2327" max="2327" width="20" style="2" customWidth="1"/>
    <col min="2328" max="2328" width="21.42578125" style="2" customWidth="1"/>
    <col min="2329" max="2559" width="9.140625" style="2"/>
    <col min="2560" max="2560" width="16.28515625" style="2" customWidth="1"/>
    <col min="2561" max="2561" width="24.140625" style="2" customWidth="1"/>
    <col min="2562" max="2562" width="30.42578125" style="2" customWidth="1"/>
    <col min="2563" max="2563" width="15.140625" style="2" customWidth="1"/>
    <col min="2564" max="2564" width="11.7109375" style="2" customWidth="1"/>
    <col min="2565" max="2565" width="15.140625" style="2" customWidth="1"/>
    <col min="2566" max="2566" width="22.7109375" style="2" customWidth="1"/>
    <col min="2567" max="2567" width="18.28515625" style="2" customWidth="1"/>
    <col min="2568" max="2568" width="30" style="2" customWidth="1"/>
    <col min="2569" max="2569" width="22.42578125" style="2" customWidth="1"/>
    <col min="2570" max="2578" width="3.85546875" style="2" bestFit="1" customWidth="1"/>
    <col min="2579" max="2581" width="5.140625" style="2" bestFit="1" customWidth="1"/>
    <col min="2582" max="2582" width="14.28515625" style="2" customWidth="1"/>
    <col min="2583" max="2583" width="20" style="2" customWidth="1"/>
    <col min="2584" max="2584" width="21.42578125" style="2" customWidth="1"/>
    <col min="2585" max="2815" width="9.140625" style="2"/>
    <col min="2816" max="2816" width="16.28515625" style="2" customWidth="1"/>
    <col min="2817" max="2817" width="24.140625" style="2" customWidth="1"/>
    <col min="2818" max="2818" width="30.42578125" style="2" customWidth="1"/>
    <col min="2819" max="2819" width="15.140625" style="2" customWidth="1"/>
    <col min="2820" max="2820" width="11.7109375" style="2" customWidth="1"/>
    <col min="2821" max="2821" width="15.140625" style="2" customWidth="1"/>
    <col min="2822" max="2822" width="22.7109375" style="2" customWidth="1"/>
    <col min="2823" max="2823" width="18.28515625" style="2" customWidth="1"/>
    <col min="2824" max="2824" width="30" style="2" customWidth="1"/>
    <col min="2825" max="2825" width="22.42578125" style="2" customWidth="1"/>
    <col min="2826" max="2834" width="3.85546875" style="2" bestFit="1" customWidth="1"/>
    <col min="2835" max="2837" width="5.140625" style="2" bestFit="1" customWidth="1"/>
    <col min="2838" max="2838" width="14.28515625" style="2" customWidth="1"/>
    <col min="2839" max="2839" width="20" style="2" customWidth="1"/>
    <col min="2840" max="2840" width="21.42578125" style="2" customWidth="1"/>
    <col min="2841" max="3071" width="9.140625" style="2"/>
    <col min="3072" max="3072" width="16.28515625" style="2" customWidth="1"/>
    <col min="3073" max="3073" width="24.140625" style="2" customWidth="1"/>
    <col min="3074" max="3074" width="30.42578125" style="2" customWidth="1"/>
    <col min="3075" max="3075" width="15.140625" style="2" customWidth="1"/>
    <col min="3076" max="3076" width="11.7109375" style="2" customWidth="1"/>
    <col min="3077" max="3077" width="15.140625" style="2" customWidth="1"/>
    <col min="3078" max="3078" width="22.7109375" style="2" customWidth="1"/>
    <col min="3079" max="3079" width="18.28515625" style="2" customWidth="1"/>
    <col min="3080" max="3080" width="30" style="2" customWidth="1"/>
    <col min="3081" max="3081" width="22.42578125" style="2" customWidth="1"/>
    <col min="3082" max="3090" width="3.85546875" style="2" bestFit="1" customWidth="1"/>
    <col min="3091" max="3093" width="5.140625" style="2" bestFit="1" customWidth="1"/>
    <col min="3094" max="3094" width="14.28515625" style="2" customWidth="1"/>
    <col min="3095" max="3095" width="20" style="2" customWidth="1"/>
    <col min="3096" max="3096" width="21.42578125" style="2" customWidth="1"/>
    <col min="3097" max="3327" width="9.140625" style="2"/>
    <col min="3328" max="3328" width="16.28515625" style="2" customWidth="1"/>
    <col min="3329" max="3329" width="24.140625" style="2" customWidth="1"/>
    <col min="3330" max="3330" width="30.42578125" style="2" customWidth="1"/>
    <col min="3331" max="3331" width="15.140625" style="2" customWidth="1"/>
    <col min="3332" max="3332" width="11.7109375" style="2" customWidth="1"/>
    <col min="3333" max="3333" width="15.140625" style="2" customWidth="1"/>
    <col min="3334" max="3334" width="22.7109375" style="2" customWidth="1"/>
    <col min="3335" max="3335" width="18.28515625" style="2" customWidth="1"/>
    <col min="3336" max="3336" width="30" style="2" customWidth="1"/>
    <col min="3337" max="3337" width="22.42578125" style="2" customWidth="1"/>
    <col min="3338" max="3346" width="3.85546875" style="2" bestFit="1" customWidth="1"/>
    <col min="3347" max="3349" width="5.140625" style="2" bestFit="1" customWidth="1"/>
    <col min="3350" max="3350" width="14.28515625" style="2" customWidth="1"/>
    <col min="3351" max="3351" width="20" style="2" customWidth="1"/>
    <col min="3352" max="3352" width="21.42578125" style="2" customWidth="1"/>
    <col min="3353" max="3583" width="9.140625" style="2"/>
    <col min="3584" max="3584" width="16.28515625" style="2" customWidth="1"/>
    <col min="3585" max="3585" width="24.140625" style="2" customWidth="1"/>
    <col min="3586" max="3586" width="30.42578125" style="2" customWidth="1"/>
    <col min="3587" max="3587" width="15.140625" style="2" customWidth="1"/>
    <col min="3588" max="3588" width="11.7109375" style="2" customWidth="1"/>
    <col min="3589" max="3589" width="15.140625" style="2" customWidth="1"/>
    <col min="3590" max="3590" width="22.7109375" style="2" customWidth="1"/>
    <col min="3591" max="3591" width="18.28515625" style="2" customWidth="1"/>
    <col min="3592" max="3592" width="30" style="2" customWidth="1"/>
    <col min="3593" max="3593" width="22.42578125" style="2" customWidth="1"/>
    <col min="3594" max="3602" width="3.85546875" style="2" bestFit="1" customWidth="1"/>
    <col min="3603" max="3605" width="5.140625" style="2" bestFit="1" customWidth="1"/>
    <col min="3606" max="3606" width="14.28515625" style="2" customWidth="1"/>
    <col min="3607" max="3607" width="20" style="2" customWidth="1"/>
    <col min="3608" max="3608" width="21.42578125" style="2" customWidth="1"/>
    <col min="3609" max="3839" width="9.140625" style="2"/>
    <col min="3840" max="3840" width="16.28515625" style="2" customWidth="1"/>
    <col min="3841" max="3841" width="24.140625" style="2" customWidth="1"/>
    <col min="3842" max="3842" width="30.42578125" style="2" customWidth="1"/>
    <col min="3843" max="3843" width="15.140625" style="2" customWidth="1"/>
    <col min="3844" max="3844" width="11.7109375" style="2" customWidth="1"/>
    <col min="3845" max="3845" width="15.140625" style="2" customWidth="1"/>
    <col min="3846" max="3846" width="22.7109375" style="2" customWidth="1"/>
    <col min="3847" max="3847" width="18.28515625" style="2" customWidth="1"/>
    <col min="3848" max="3848" width="30" style="2" customWidth="1"/>
    <col min="3849" max="3849" width="22.42578125" style="2" customWidth="1"/>
    <col min="3850" max="3858" width="3.85546875" style="2" bestFit="1" customWidth="1"/>
    <col min="3859" max="3861" width="5.140625" style="2" bestFit="1" customWidth="1"/>
    <col min="3862" max="3862" width="14.28515625" style="2" customWidth="1"/>
    <col min="3863" max="3863" width="20" style="2" customWidth="1"/>
    <col min="3864" max="3864" width="21.42578125" style="2" customWidth="1"/>
    <col min="3865" max="4095" width="9.140625" style="2"/>
    <col min="4096" max="4096" width="16.28515625" style="2" customWidth="1"/>
    <col min="4097" max="4097" width="24.140625" style="2" customWidth="1"/>
    <col min="4098" max="4098" width="30.42578125" style="2" customWidth="1"/>
    <col min="4099" max="4099" width="15.140625" style="2" customWidth="1"/>
    <col min="4100" max="4100" width="11.7109375" style="2" customWidth="1"/>
    <col min="4101" max="4101" width="15.140625" style="2" customWidth="1"/>
    <col min="4102" max="4102" width="22.7109375" style="2" customWidth="1"/>
    <col min="4103" max="4103" width="18.28515625" style="2" customWidth="1"/>
    <col min="4104" max="4104" width="30" style="2" customWidth="1"/>
    <col min="4105" max="4105" width="22.42578125" style="2" customWidth="1"/>
    <col min="4106" max="4114" width="3.85546875" style="2" bestFit="1" customWidth="1"/>
    <col min="4115" max="4117" width="5.140625" style="2" bestFit="1" customWidth="1"/>
    <col min="4118" max="4118" width="14.28515625" style="2" customWidth="1"/>
    <col min="4119" max="4119" width="20" style="2" customWidth="1"/>
    <col min="4120" max="4120" width="21.42578125" style="2" customWidth="1"/>
    <col min="4121" max="4351" width="9.140625" style="2"/>
    <col min="4352" max="4352" width="16.28515625" style="2" customWidth="1"/>
    <col min="4353" max="4353" width="24.140625" style="2" customWidth="1"/>
    <col min="4354" max="4354" width="30.42578125" style="2" customWidth="1"/>
    <col min="4355" max="4355" width="15.140625" style="2" customWidth="1"/>
    <col min="4356" max="4356" width="11.7109375" style="2" customWidth="1"/>
    <col min="4357" max="4357" width="15.140625" style="2" customWidth="1"/>
    <col min="4358" max="4358" width="22.7109375" style="2" customWidth="1"/>
    <col min="4359" max="4359" width="18.28515625" style="2" customWidth="1"/>
    <col min="4360" max="4360" width="30" style="2" customWidth="1"/>
    <col min="4361" max="4361" width="22.42578125" style="2" customWidth="1"/>
    <col min="4362" max="4370" width="3.85546875" style="2" bestFit="1" customWidth="1"/>
    <col min="4371" max="4373" width="5.140625" style="2" bestFit="1" customWidth="1"/>
    <col min="4374" max="4374" width="14.28515625" style="2" customWidth="1"/>
    <col min="4375" max="4375" width="20" style="2" customWidth="1"/>
    <col min="4376" max="4376" width="21.42578125" style="2" customWidth="1"/>
    <col min="4377" max="4607" width="9.140625" style="2"/>
    <col min="4608" max="4608" width="16.28515625" style="2" customWidth="1"/>
    <col min="4609" max="4609" width="24.140625" style="2" customWidth="1"/>
    <col min="4610" max="4610" width="30.42578125" style="2" customWidth="1"/>
    <col min="4611" max="4611" width="15.140625" style="2" customWidth="1"/>
    <col min="4612" max="4612" width="11.7109375" style="2" customWidth="1"/>
    <col min="4613" max="4613" width="15.140625" style="2" customWidth="1"/>
    <col min="4614" max="4614" width="22.7109375" style="2" customWidth="1"/>
    <col min="4615" max="4615" width="18.28515625" style="2" customWidth="1"/>
    <col min="4616" max="4616" width="30" style="2" customWidth="1"/>
    <col min="4617" max="4617" width="22.42578125" style="2" customWidth="1"/>
    <col min="4618" max="4626" width="3.85546875" style="2" bestFit="1" customWidth="1"/>
    <col min="4627" max="4629" width="5.140625" style="2" bestFit="1" customWidth="1"/>
    <col min="4630" max="4630" width="14.28515625" style="2" customWidth="1"/>
    <col min="4631" max="4631" width="20" style="2" customWidth="1"/>
    <col min="4632" max="4632" width="21.42578125" style="2" customWidth="1"/>
    <col min="4633" max="4863" width="9.140625" style="2"/>
    <col min="4864" max="4864" width="16.28515625" style="2" customWidth="1"/>
    <col min="4865" max="4865" width="24.140625" style="2" customWidth="1"/>
    <col min="4866" max="4866" width="30.42578125" style="2" customWidth="1"/>
    <col min="4867" max="4867" width="15.140625" style="2" customWidth="1"/>
    <col min="4868" max="4868" width="11.7109375" style="2" customWidth="1"/>
    <col min="4869" max="4869" width="15.140625" style="2" customWidth="1"/>
    <col min="4870" max="4870" width="22.7109375" style="2" customWidth="1"/>
    <col min="4871" max="4871" width="18.28515625" style="2" customWidth="1"/>
    <col min="4872" max="4872" width="30" style="2" customWidth="1"/>
    <col min="4873" max="4873" width="22.42578125" style="2" customWidth="1"/>
    <col min="4874" max="4882" width="3.85546875" style="2" bestFit="1" customWidth="1"/>
    <col min="4883" max="4885" width="5.140625" style="2" bestFit="1" customWidth="1"/>
    <col min="4886" max="4886" width="14.28515625" style="2" customWidth="1"/>
    <col min="4887" max="4887" width="20" style="2" customWidth="1"/>
    <col min="4888" max="4888" width="21.42578125" style="2" customWidth="1"/>
    <col min="4889" max="5119" width="9.140625" style="2"/>
    <col min="5120" max="5120" width="16.28515625" style="2" customWidth="1"/>
    <col min="5121" max="5121" width="24.140625" style="2" customWidth="1"/>
    <col min="5122" max="5122" width="30.42578125" style="2" customWidth="1"/>
    <col min="5123" max="5123" width="15.140625" style="2" customWidth="1"/>
    <col min="5124" max="5124" width="11.7109375" style="2" customWidth="1"/>
    <col min="5125" max="5125" width="15.140625" style="2" customWidth="1"/>
    <col min="5126" max="5126" width="22.7109375" style="2" customWidth="1"/>
    <col min="5127" max="5127" width="18.28515625" style="2" customWidth="1"/>
    <col min="5128" max="5128" width="30" style="2" customWidth="1"/>
    <col min="5129" max="5129" width="22.42578125" style="2" customWidth="1"/>
    <col min="5130" max="5138" width="3.85546875" style="2" bestFit="1" customWidth="1"/>
    <col min="5139" max="5141" width="5.140625" style="2" bestFit="1" customWidth="1"/>
    <col min="5142" max="5142" width="14.28515625" style="2" customWidth="1"/>
    <col min="5143" max="5143" width="20" style="2" customWidth="1"/>
    <col min="5144" max="5144" width="21.42578125" style="2" customWidth="1"/>
    <col min="5145" max="5375" width="9.140625" style="2"/>
    <col min="5376" max="5376" width="16.28515625" style="2" customWidth="1"/>
    <col min="5377" max="5377" width="24.140625" style="2" customWidth="1"/>
    <col min="5378" max="5378" width="30.42578125" style="2" customWidth="1"/>
    <col min="5379" max="5379" width="15.140625" style="2" customWidth="1"/>
    <col min="5380" max="5380" width="11.7109375" style="2" customWidth="1"/>
    <col min="5381" max="5381" width="15.140625" style="2" customWidth="1"/>
    <col min="5382" max="5382" width="22.7109375" style="2" customWidth="1"/>
    <col min="5383" max="5383" width="18.28515625" style="2" customWidth="1"/>
    <col min="5384" max="5384" width="30" style="2" customWidth="1"/>
    <col min="5385" max="5385" width="22.42578125" style="2" customWidth="1"/>
    <col min="5386" max="5394" width="3.85546875" style="2" bestFit="1" customWidth="1"/>
    <col min="5395" max="5397" width="5.140625" style="2" bestFit="1" customWidth="1"/>
    <col min="5398" max="5398" width="14.28515625" style="2" customWidth="1"/>
    <col min="5399" max="5399" width="20" style="2" customWidth="1"/>
    <col min="5400" max="5400" width="21.42578125" style="2" customWidth="1"/>
    <col min="5401" max="5631" width="9.140625" style="2"/>
    <col min="5632" max="5632" width="16.28515625" style="2" customWidth="1"/>
    <col min="5633" max="5633" width="24.140625" style="2" customWidth="1"/>
    <col min="5634" max="5634" width="30.42578125" style="2" customWidth="1"/>
    <col min="5635" max="5635" width="15.140625" style="2" customWidth="1"/>
    <col min="5636" max="5636" width="11.7109375" style="2" customWidth="1"/>
    <col min="5637" max="5637" width="15.140625" style="2" customWidth="1"/>
    <col min="5638" max="5638" width="22.7109375" style="2" customWidth="1"/>
    <col min="5639" max="5639" width="18.28515625" style="2" customWidth="1"/>
    <col min="5640" max="5640" width="30" style="2" customWidth="1"/>
    <col min="5641" max="5641" width="22.42578125" style="2" customWidth="1"/>
    <col min="5642" max="5650" width="3.85546875" style="2" bestFit="1" customWidth="1"/>
    <col min="5651" max="5653" width="5.140625" style="2" bestFit="1" customWidth="1"/>
    <col min="5654" max="5654" width="14.28515625" style="2" customWidth="1"/>
    <col min="5655" max="5655" width="20" style="2" customWidth="1"/>
    <col min="5656" max="5656" width="21.42578125" style="2" customWidth="1"/>
    <col min="5657" max="5887" width="9.140625" style="2"/>
    <col min="5888" max="5888" width="16.28515625" style="2" customWidth="1"/>
    <col min="5889" max="5889" width="24.140625" style="2" customWidth="1"/>
    <col min="5890" max="5890" width="30.42578125" style="2" customWidth="1"/>
    <col min="5891" max="5891" width="15.140625" style="2" customWidth="1"/>
    <col min="5892" max="5892" width="11.7109375" style="2" customWidth="1"/>
    <col min="5893" max="5893" width="15.140625" style="2" customWidth="1"/>
    <col min="5894" max="5894" width="22.7109375" style="2" customWidth="1"/>
    <col min="5895" max="5895" width="18.28515625" style="2" customWidth="1"/>
    <col min="5896" max="5896" width="30" style="2" customWidth="1"/>
    <col min="5897" max="5897" width="22.42578125" style="2" customWidth="1"/>
    <col min="5898" max="5906" width="3.85546875" style="2" bestFit="1" customWidth="1"/>
    <col min="5907" max="5909" width="5.140625" style="2" bestFit="1" customWidth="1"/>
    <col min="5910" max="5910" width="14.28515625" style="2" customWidth="1"/>
    <col min="5911" max="5911" width="20" style="2" customWidth="1"/>
    <col min="5912" max="5912" width="21.42578125" style="2" customWidth="1"/>
    <col min="5913" max="6143" width="9.140625" style="2"/>
    <col min="6144" max="6144" width="16.28515625" style="2" customWidth="1"/>
    <col min="6145" max="6145" width="24.140625" style="2" customWidth="1"/>
    <col min="6146" max="6146" width="30.42578125" style="2" customWidth="1"/>
    <col min="6147" max="6147" width="15.140625" style="2" customWidth="1"/>
    <col min="6148" max="6148" width="11.7109375" style="2" customWidth="1"/>
    <col min="6149" max="6149" width="15.140625" style="2" customWidth="1"/>
    <col min="6150" max="6150" width="22.7109375" style="2" customWidth="1"/>
    <col min="6151" max="6151" width="18.28515625" style="2" customWidth="1"/>
    <col min="6152" max="6152" width="30" style="2" customWidth="1"/>
    <col min="6153" max="6153" width="22.42578125" style="2" customWidth="1"/>
    <col min="6154" max="6162" width="3.85546875" style="2" bestFit="1" customWidth="1"/>
    <col min="6163" max="6165" width="5.140625" style="2" bestFit="1" customWidth="1"/>
    <col min="6166" max="6166" width="14.28515625" style="2" customWidth="1"/>
    <col min="6167" max="6167" width="20" style="2" customWidth="1"/>
    <col min="6168" max="6168" width="21.42578125" style="2" customWidth="1"/>
    <col min="6169" max="6399" width="9.140625" style="2"/>
    <col min="6400" max="6400" width="16.28515625" style="2" customWidth="1"/>
    <col min="6401" max="6401" width="24.140625" style="2" customWidth="1"/>
    <col min="6402" max="6402" width="30.42578125" style="2" customWidth="1"/>
    <col min="6403" max="6403" width="15.140625" style="2" customWidth="1"/>
    <col min="6404" max="6404" width="11.7109375" style="2" customWidth="1"/>
    <col min="6405" max="6405" width="15.140625" style="2" customWidth="1"/>
    <col min="6406" max="6406" width="22.7109375" style="2" customWidth="1"/>
    <col min="6407" max="6407" width="18.28515625" style="2" customWidth="1"/>
    <col min="6408" max="6408" width="30" style="2" customWidth="1"/>
    <col min="6409" max="6409" width="22.42578125" style="2" customWidth="1"/>
    <col min="6410" max="6418" width="3.85546875" style="2" bestFit="1" customWidth="1"/>
    <col min="6419" max="6421" width="5.140625" style="2" bestFit="1" customWidth="1"/>
    <col min="6422" max="6422" width="14.28515625" style="2" customWidth="1"/>
    <col min="6423" max="6423" width="20" style="2" customWidth="1"/>
    <col min="6424" max="6424" width="21.42578125" style="2" customWidth="1"/>
    <col min="6425" max="6655" width="9.140625" style="2"/>
    <col min="6656" max="6656" width="16.28515625" style="2" customWidth="1"/>
    <col min="6657" max="6657" width="24.140625" style="2" customWidth="1"/>
    <col min="6658" max="6658" width="30.42578125" style="2" customWidth="1"/>
    <col min="6659" max="6659" width="15.140625" style="2" customWidth="1"/>
    <col min="6660" max="6660" width="11.7109375" style="2" customWidth="1"/>
    <col min="6661" max="6661" width="15.140625" style="2" customWidth="1"/>
    <col min="6662" max="6662" width="22.7109375" style="2" customWidth="1"/>
    <col min="6663" max="6663" width="18.28515625" style="2" customWidth="1"/>
    <col min="6664" max="6664" width="30" style="2" customWidth="1"/>
    <col min="6665" max="6665" width="22.42578125" style="2" customWidth="1"/>
    <col min="6666" max="6674" width="3.85546875" style="2" bestFit="1" customWidth="1"/>
    <col min="6675" max="6677" width="5.140625" style="2" bestFit="1" customWidth="1"/>
    <col min="6678" max="6678" width="14.28515625" style="2" customWidth="1"/>
    <col min="6679" max="6679" width="20" style="2" customWidth="1"/>
    <col min="6680" max="6680" width="21.42578125" style="2" customWidth="1"/>
    <col min="6681" max="6911" width="9.140625" style="2"/>
    <col min="6912" max="6912" width="16.28515625" style="2" customWidth="1"/>
    <col min="6913" max="6913" width="24.140625" style="2" customWidth="1"/>
    <col min="6914" max="6914" width="30.42578125" style="2" customWidth="1"/>
    <col min="6915" max="6915" width="15.140625" style="2" customWidth="1"/>
    <col min="6916" max="6916" width="11.7109375" style="2" customWidth="1"/>
    <col min="6917" max="6917" width="15.140625" style="2" customWidth="1"/>
    <col min="6918" max="6918" width="22.7109375" style="2" customWidth="1"/>
    <col min="6919" max="6919" width="18.28515625" style="2" customWidth="1"/>
    <col min="6920" max="6920" width="30" style="2" customWidth="1"/>
    <col min="6921" max="6921" width="22.42578125" style="2" customWidth="1"/>
    <col min="6922" max="6930" width="3.85546875" style="2" bestFit="1" customWidth="1"/>
    <col min="6931" max="6933" width="5.140625" style="2" bestFit="1" customWidth="1"/>
    <col min="6934" max="6934" width="14.28515625" style="2" customWidth="1"/>
    <col min="6935" max="6935" width="20" style="2" customWidth="1"/>
    <col min="6936" max="6936" width="21.42578125" style="2" customWidth="1"/>
    <col min="6937" max="7167" width="9.140625" style="2"/>
    <col min="7168" max="7168" width="16.28515625" style="2" customWidth="1"/>
    <col min="7169" max="7169" width="24.140625" style="2" customWidth="1"/>
    <col min="7170" max="7170" width="30.42578125" style="2" customWidth="1"/>
    <col min="7171" max="7171" width="15.140625" style="2" customWidth="1"/>
    <col min="7172" max="7172" width="11.7109375" style="2" customWidth="1"/>
    <col min="7173" max="7173" width="15.140625" style="2" customWidth="1"/>
    <col min="7174" max="7174" width="22.7109375" style="2" customWidth="1"/>
    <col min="7175" max="7175" width="18.28515625" style="2" customWidth="1"/>
    <col min="7176" max="7176" width="30" style="2" customWidth="1"/>
    <col min="7177" max="7177" width="22.42578125" style="2" customWidth="1"/>
    <col min="7178" max="7186" width="3.85546875" style="2" bestFit="1" customWidth="1"/>
    <col min="7187" max="7189" width="5.140625" style="2" bestFit="1" customWidth="1"/>
    <col min="7190" max="7190" width="14.28515625" style="2" customWidth="1"/>
    <col min="7191" max="7191" width="20" style="2" customWidth="1"/>
    <col min="7192" max="7192" width="21.42578125" style="2" customWidth="1"/>
    <col min="7193" max="7423" width="9.140625" style="2"/>
    <col min="7424" max="7424" width="16.28515625" style="2" customWidth="1"/>
    <col min="7425" max="7425" width="24.140625" style="2" customWidth="1"/>
    <col min="7426" max="7426" width="30.42578125" style="2" customWidth="1"/>
    <col min="7427" max="7427" width="15.140625" style="2" customWidth="1"/>
    <col min="7428" max="7428" width="11.7109375" style="2" customWidth="1"/>
    <col min="7429" max="7429" width="15.140625" style="2" customWidth="1"/>
    <col min="7430" max="7430" width="22.7109375" style="2" customWidth="1"/>
    <col min="7431" max="7431" width="18.28515625" style="2" customWidth="1"/>
    <col min="7432" max="7432" width="30" style="2" customWidth="1"/>
    <col min="7433" max="7433" width="22.42578125" style="2" customWidth="1"/>
    <col min="7434" max="7442" width="3.85546875" style="2" bestFit="1" customWidth="1"/>
    <col min="7443" max="7445" width="5.140625" style="2" bestFit="1" customWidth="1"/>
    <col min="7446" max="7446" width="14.28515625" style="2" customWidth="1"/>
    <col min="7447" max="7447" width="20" style="2" customWidth="1"/>
    <col min="7448" max="7448" width="21.42578125" style="2" customWidth="1"/>
    <col min="7449" max="7679" width="9.140625" style="2"/>
    <col min="7680" max="7680" width="16.28515625" style="2" customWidth="1"/>
    <col min="7681" max="7681" width="24.140625" style="2" customWidth="1"/>
    <col min="7682" max="7682" width="30.42578125" style="2" customWidth="1"/>
    <col min="7683" max="7683" width="15.140625" style="2" customWidth="1"/>
    <col min="7684" max="7684" width="11.7109375" style="2" customWidth="1"/>
    <col min="7685" max="7685" width="15.140625" style="2" customWidth="1"/>
    <col min="7686" max="7686" width="22.7109375" style="2" customWidth="1"/>
    <col min="7687" max="7687" width="18.28515625" style="2" customWidth="1"/>
    <col min="7688" max="7688" width="30" style="2" customWidth="1"/>
    <col min="7689" max="7689" width="22.42578125" style="2" customWidth="1"/>
    <col min="7690" max="7698" width="3.85546875" style="2" bestFit="1" customWidth="1"/>
    <col min="7699" max="7701" width="5.140625" style="2" bestFit="1" customWidth="1"/>
    <col min="7702" max="7702" width="14.28515625" style="2" customWidth="1"/>
    <col min="7703" max="7703" width="20" style="2" customWidth="1"/>
    <col min="7704" max="7704" width="21.42578125" style="2" customWidth="1"/>
    <col min="7705" max="7935" width="9.140625" style="2"/>
    <col min="7936" max="7936" width="16.28515625" style="2" customWidth="1"/>
    <col min="7937" max="7937" width="24.140625" style="2" customWidth="1"/>
    <col min="7938" max="7938" width="30.42578125" style="2" customWidth="1"/>
    <col min="7939" max="7939" width="15.140625" style="2" customWidth="1"/>
    <col min="7940" max="7940" width="11.7109375" style="2" customWidth="1"/>
    <col min="7941" max="7941" width="15.140625" style="2" customWidth="1"/>
    <col min="7942" max="7942" width="22.7109375" style="2" customWidth="1"/>
    <col min="7943" max="7943" width="18.28515625" style="2" customWidth="1"/>
    <col min="7944" max="7944" width="30" style="2" customWidth="1"/>
    <col min="7945" max="7945" width="22.42578125" style="2" customWidth="1"/>
    <col min="7946" max="7954" width="3.85546875" style="2" bestFit="1" customWidth="1"/>
    <col min="7955" max="7957" width="5.140625" style="2" bestFit="1" customWidth="1"/>
    <col min="7958" max="7958" width="14.28515625" style="2" customWidth="1"/>
    <col min="7959" max="7959" width="20" style="2" customWidth="1"/>
    <col min="7960" max="7960" width="21.42578125" style="2" customWidth="1"/>
    <col min="7961" max="8191" width="9.140625" style="2"/>
    <col min="8192" max="8192" width="16.28515625" style="2" customWidth="1"/>
    <col min="8193" max="8193" width="24.140625" style="2" customWidth="1"/>
    <col min="8194" max="8194" width="30.42578125" style="2" customWidth="1"/>
    <col min="8195" max="8195" width="15.140625" style="2" customWidth="1"/>
    <col min="8196" max="8196" width="11.7109375" style="2" customWidth="1"/>
    <col min="8197" max="8197" width="15.140625" style="2" customWidth="1"/>
    <col min="8198" max="8198" width="22.7109375" style="2" customWidth="1"/>
    <col min="8199" max="8199" width="18.28515625" style="2" customWidth="1"/>
    <col min="8200" max="8200" width="30" style="2" customWidth="1"/>
    <col min="8201" max="8201" width="22.42578125" style="2" customWidth="1"/>
    <col min="8202" max="8210" width="3.85546875" style="2" bestFit="1" customWidth="1"/>
    <col min="8211" max="8213" width="5.140625" style="2" bestFit="1" customWidth="1"/>
    <col min="8214" max="8214" width="14.28515625" style="2" customWidth="1"/>
    <col min="8215" max="8215" width="20" style="2" customWidth="1"/>
    <col min="8216" max="8216" width="21.42578125" style="2" customWidth="1"/>
    <col min="8217" max="8447" width="9.140625" style="2"/>
    <col min="8448" max="8448" width="16.28515625" style="2" customWidth="1"/>
    <col min="8449" max="8449" width="24.140625" style="2" customWidth="1"/>
    <col min="8450" max="8450" width="30.42578125" style="2" customWidth="1"/>
    <col min="8451" max="8451" width="15.140625" style="2" customWidth="1"/>
    <col min="8452" max="8452" width="11.7109375" style="2" customWidth="1"/>
    <col min="8453" max="8453" width="15.140625" style="2" customWidth="1"/>
    <col min="8454" max="8454" width="22.7109375" style="2" customWidth="1"/>
    <col min="8455" max="8455" width="18.28515625" style="2" customWidth="1"/>
    <col min="8456" max="8456" width="30" style="2" customWidth="1"/>
    <col min="8457" max="8457" width="22.42578125" style="2" customWidth="1"/>
    <col min="8458" max="8466" width="3.85546875" style="2" bestFit="1" customWidth="1"/>
    <col min="8467" max="8469" width="5.140625" style="2" bestFit="1" customWidth="1"/>
    <col min="8470" max="8470" width="14.28515625" style="2" customWidth="1"/>
    <col min="8471" max="8471" width="20" style="2" customWidth="1"/>
    <col min="8472" max="8472" width="21.42578125" style="2" customWidth="1"/>
    <col min="8473" max="8703" width="9.140625" style="2"/>
    <col min="8704" max="8704" width="16.28515625" style="2" customWidth="1"/>
    <col min="8705" max="8705" width="24.140625" style="2" customWidth="1"/>
    <col min="8706" max="8706" width="30.42578125" style="2" customWidth="1"/>
    <col min="8707" max="8707" width="15.140625" style="2" customWidth="1"/>
    <col min="8708" max="8708" width="11.7109375" style="2" customWidth="1"/>
    <col min="8709" max="8709" width="15.140625" style="2" customWidth="1"/>
    <col min="8710" max="8710" width="22.7109375" style="2" customWidth="1"/>
    <col min="8711" max="8711" width="18.28515625" style="2" customWidth="1"/>
    <col min="8712" max="8712" width="30" style="2" customWidth="1"/>
    <col min="8713" max="8713" width="22.42578125" style="2" customWidth="1"/>
    <col min="8714" max="8722" width="3.85546875" style="2" bestFit="1" customWidth="1"/>
    <col min="8723" max="8725" width="5.140625" style="2" bestFit="1" customWidth="1"/>
    <col min="8726" max="8726" width="14.28515625" style="2" customWidth="1"/>
    <col min="8727" max="8727" width="20" style="2" customWidth="1"/>
    <col min="8728" max="8728" width="21.42578125" style="2" customWidth="1"/>
    <col min="8729" max="8959" width="9.140625" style="2"/>
    <col min="8960" max="8960" width="16.28515625" style="2" customWidth="1"/>
    <col min="8961" max="8961" width="24.140625" style="2" customWidth="1"/>
    <col min="8962" max="8962" width="30.42578125" style="2" customWidth="1"/>
    <col min="8963" max="8963" width="15.140625" style="2" customWidth="1"/>
    <col min="8964" max="8964" width="11.7109375" style="2" customWidth="1"/>
    <col min="8965" max="8965" width="15.140625" style="2" customWidth="1"/>
    <col min="8966" max="8966" width="22.7109375" style="2" customWidth="1"/>
    <col min="8967" max="8967" width="18.28515625" style="2" customWidth="1"/>
    <col min="8968" max="8968" width="30" style="2" customWidth="1"/>
    <col min="8969" max="8969" width="22.42578125" style="2" customWidth="1"/>
    <col min="8970" max="8978" width="3.85546875" style="2" bestFit="1" customWidth="1"/>
    <col min="8979" max="8981" width="5.140625" style="2" bestFit="1" customWidth="1"/>
    <col min="8982" max="8982" width="14.28515625" style="2" customWidth="1"/>
    <col min="8983" max="8983" width="20" style="2" customWidth="1"/>
    <col min="8984" max="8984" width="21.42578125" style="2" customWidth="1"/>
    <col min="8985" max="9215" width="9.140625" style="2"/>
    <col min="9216" max="9216" width="16.28515625" style="2" customWidth="1"/>
    <col min="9217" max="9217" width="24.140625" style="2" customWidth="1"/>
    <col min="9218" max="9218" width="30.42578125" style="2" customWidth="1"/>
    <col min="9219" max="9219" width="15.140625" style="2" customWidth="1"/>
    <col min="9220" max="9220" width="11.7109375" style="2" customWidth="1"/>
    <col min="9221" max="9221" width="15.140625" style="2" customWidth="1"/>
    <col min="9222" max="9222" width="22.7109375" style="2" customWidth="1"/>
    <col min="9223" max="9223" width="18.28515625" style="2" customWidth="1"/>
    <col min="9224" max="9224" width="30" style="2" customWidth="1"/>
    <col min="9225" max="9225" width="22.42578125" style="2" customWidth="1"/>
    <col min="9226" max="9234" width="3.85546875" style="2" bestFit="1" customWidth="1"/>
    <col min="9235" max="9237" width="5.140625" style="2" bestFit="1" customWidth="1"/>
    <col min="9238" max="9238" width="14.28515625" style="2" customWidth="1"/>
    <col min="9239" max="9239" width="20" style="2" customWidth="1"/>
    <col min="9240" max="9240" width="21.42578125" style="2" customWidth="1"/>
    <col min="9241" max="9471" width="9.140625" style="2"/>
    <col min="9472" max="9472" width="16.28515625" style="2" customWidth="1"/>
    <col min="9473" max="9473" width="24.140625" style="2" customWidth="1"/>
    <col min="9474" max="9474" width="30.42578125" style="2" customWidth="1"/>
    <col min="9475" max="9475" width="15.140625" style="2" customWidth="1"/>
    <col min="9476" max="9476" width="11.7109375" style="2" customWidth="1"/>
    <col min="9477" max="9477" width="15.140625" style="2" customWidth="1"/>
    <col min="9478" max="9478" width="22.7109375" style="2" customWidth="1"/>
    <col min="9479" max="9479" width="18.28515625" style="2" customWidth="1"/>
    <col min="9480" max="9480" width="30" style="2" customWidth="1"/>
    <col min="9481" max="9481" width="22.42578125" style="2" customWidth="1"/>
    <col min="9482" max="9490" width="3.85546875" style="2" bestFit="1" customWidth="1"/>
    <col min="9491" max="9493" width="5.140625" style="2" bestFit="1" customWidth="1"/>
    <col min="9494" max="9494" width="14.28515625" style="2" customWidth="1"/>
    <col min="9495" max="9495" width="20" style="2" customWidth="1"/>
    <col min="9496" max="9496" width="21.42578125" style="2" customWidth="1"/>
    <col min="9497" max="9727" width="9.140625" style="2"/>
    <col min="9728" max="9728" width="16.28515625" style="2" customWidth="1"/>
    <col min="9729" max="9729" width="24.140625" style="2" customWidth="1"/>
    <col min="9730" max="9730" width="30.42578125" style="2" customWidth="1"/>
    <col min="9731" max="9731" width="15.140625" style="2" customWidth="1"/>
    <col min="9732" max="9732" width="11.7109375" style="2" customWidth="1"/>
    <col min="9733" max="9733" width="15.140625" style="2" customWidth="1"/>
    <col min="9734" max="9734" width="22.7109375" style="2" customWidth="1"/>
    <col min="9735" max="9735" width="18.28515625" style="2" customWidth="1"/>
    <col min="9736" max="9736" width="30" style="2" customWidth="1"/>
    <col min="9737" max="9737" width="22.42578125" style="2" customWidth="1"/>
    <col min="9738" max="9746" width="3.85546875" style="2" bestFit="1" customWidth="1"/>
    <col min="9747" max="9749" width="5.140625" style="2" bestFit="1" customWidth="1"/>
    <col min="9750" max="9750" width="14.28515625" style="2" customWidth="1"/>
    <col min="9751" max="9751" width="20" style="2" customWidth="1"/>
    <col min="9752" max="9752" width="21.42578125" style="2" customWidth="1"/>
    <col min="9753" max="9983" width="9.140625" style="2"/>
    <col min="9984" max="9984" width="16.28515625" style="2" customWidth="1"/>
    <col min="9985" max="9985" width="24.140625" style="2" customWidth="1"/>
    <col min="9986" max="9986" width="30.42578125" style="2" customWidth="1"/>
    <col min="9987" max="9987" width="15.140625" style="2" customWidth="1"/>
    <col min="9988" max="9988" width="11.7109375" style="2" customWidth="1"/>
    <col min="9989" max="9989" width="15.140625" style="2" customWidth="1"/>
    <col min="9990" max="9990" width="22.7109375" style="2" customWidth="1"/>
    <col min="9991" max="9991" width="18.28515625" style="2" customWidth="1"/>
    <col min="9992" max="9992" width="30" style="2" customWidth="1"/>
    <col min="9993" max="9993" width="22.42578125" style="2" customWidth="1"/>
    <col min="9994" max="10002" width="3.85546875" style="2" bestFit="1" customWidth="1"/>
    <col min="10003" max="10005" width="5.140625" style="2" bestFit="1" customWidth="1"/>
    <col min="10006" max="10006" width="14.28515625" style="2" customWidth="1"/>
    <col min="10007" max="10007" width="20" style="2" customWidth="1"/>
    <col min="10008" max="10008" width="21.42578125" style="2" customWidth="1"/>
    <col min="10009" max="10239" width="9.140625" style="2"/>
    <col min="10240" max="10240" width="16.28515625" style="2" customWidth="1"/>
    <col min="10241" max="10241" width="24.140625" style="2" customWidth="1"/>
    <col min="10242" max="10242" width="30.42578125" style="2" customWidth="1"/>
    <col min="10243" max="10243" width="15.140625" style="2" customWidth="1"/>
    <col min="10244" max="10244" width="11.7109375" style="2" customWidth="1"/>
    <col min="10245" max="10245" width="15.140625" style="2" customWidth="1"/>
    <col min="10246" max="10246" width="22.7109375" style="2" customWidth="1"/>
    <col min="10247" max="10247" width="18.28515625" style="2" customWidth="1"/>
    <col min="10248" max="10248" width="30" style="2" customWidth="1"/>
    <col min="10249" max="10249" width="22.42578125" style="2" customWidth="1"/>
    <col min="10250" max="10258" width="3.85546875" style="2" bestFit="1" customWidth="1"/>
    <col min="10259" max="10261" width="5.140625" style="2" bestFit="1" customWidth="1"/>
    <col min="10262" max="10262" width="14.28515625" style="2" customWidth="1"/>
    <col min="10263" max="10263" width="20" style="2" customWidth="1"/>
    <col min="10264" max="10264" width="21.42578125" style="2" customWidth="1"/>
    <col min="10265" max="10495" width="9.140625" style="2"/>
    <col min="10496" max="10496" width="16.28515625" style="2" customWidth="1"/>
    <col min="10497" max="10497" width="24.140625" style="2" customWidth="1"/>
    <col min="10498" max="10498" width="30.42578125" style="2" customWidth="1"/>
    <col min="10499" max="10499" width="15.140625" style="2" customWidth="1"/>
    <col min="10500" max="10500" width="11.7109375" style="2" customWidth="1"/>
    <col min="10501" max="10501" width="15.140625" style="2" customWidth="1"/>
    <col min="10502" max="10502" width="22.7109375" style="2" customWidth="1"/>
    <col min="10503" max="10503" width="18.28515625" style="2" customWidth="1"/>
    <col min="10504" max="10504" width="30" style="2" customWidth="1"/>
    <col min="10505" max="10505" width="22.42578125" style="2" customWidth="1"/>
    <col min="10506" max="10514" width="3.85546875" style="2" bestFit="1" customWidth="1"/>
    <col min="10515" max="10517" width="5.140625" style="2" bestFit="1" customWidth="1"/>
    <col min="10518" max="10518" width="14.28515625" style="2" customWidth="1"/>
    <col min="10519" max="10519" width="20" style="2" customWidth="1"/>
    <col min="10520" max="10520" width="21.42578125" style="2" customWidth="1"/>
    <col min="10521" max="10751" width="9.140625" style="2"/>
    <col min="10752" max="10752" width="16.28515625" style="2" customWidth="1"/>
    <col min="10753" max="10753" width="24.140625" style="2" customWidth="1"/>
    <col min="10754" max="10754" width="30.42578125" style="2" customWidth="1"/>
    <col min="10755" max="10755" width="15.140625" style="2" customWidth="1"/>
    <col min="10756" max="10756" width="11.7109375" style="2" customWidth="1"/>
    <col min="10757" max="10757" width="15.140625" style="2" customWidth="1"/>
    <col min="10758" max="10758" width="22.7109375" style="2" customWidth="1"/>
    <col min="10759" max="10759" width="18.28515625" style="2" customWidth="1"/>
    <col min="10760" max="10760" width="30" style="2" customWidth="1"/>
    <col min="10761" max="10761" width="22.42578125" style="2" customWidth="1"/>
    <col min="10762" max="10770" width="3.85546875" style="2" bestFit="1" customWidth="1"/>
    <col min="10771" max="10773" width="5.140625" style="2" bestFit="1" customWidth="1"/>
    <col min="10774" max="10774" width="14.28515625" style="2" customWidth="1"/>
    <col min="10775" max="10775" width="20" style="2" customWidth="1"/>
    <col min="10776" max="10776" width="21.42578125" style="2" customWidth="1"/>
    <col min="10777" max="11007" width="9.140625" style="2"/>
    <col min="11008" max="11008" width="16.28515625" style="2" customWidth="1"/>
    <col min="11009" max="11009" width="24.140625" style="2" customWidth="1"/>
    <col min="11010" max="11010" width="30.42578125" style="2" customWidth="1"/>
    <col min="11011" max="11011" width="15.140625" style="2" customWidth="1"/>
    <col min="11012" max="11012" width="11.7109375" style="2" customWidth="1"/>
    <col min="11013" max="11013" width="15.140625" style="2" customWidth="1"/>
    <col min="11014" max="11014" width="22.7109375" style="2" customWidth="1"/>
    <col min="11015" max="11015" width="18.28515625" style="2" customWidth="1"/>
    <col min="11016" max="11016" width="30" style="2" customWidth="1"/>
    <col min="11017" max="11017" width="22.42578125" style="2" customWidth="1"/>
    <col min="11018" max="11026" width="3.85546875" style="2" bestFit="1" customWidth="1"/>
    <col min="11027" max="11029" width="5.140625" style="2" bestFit="1" customWidth="1"/>
    <col min="11030" max="11030" width="14.28515625" style="2" customWidth="1"/>
    <col min="11031" max="11031" width="20" style="2" customWidth="1"/>
    <col min="11032" max="11032" width="21.42578125" style="2" customWidth="1"/>
    <col min="11033" max="11263" width="9.140625" style="2"/>
    <col min="11264" max="11264" width="16.28515625" style="2" customWidth="1"/>
    <col min="11265" max="11265" width="24.140625" style="2" customWidth="1"/>
    <col min="11266" max="11266" width="30.42578125" style="2" customWidth="1"/>
    <col min="11267" max="11267" width="15.140625" style="2" customWidth="1"/>
    <col min="11268" max="11268" width="11.7109375" style="2" customWidth="1"/>
    <col min="11269" max="11269" width="15.140625" style="2" customWidth="1"/>
    <col min="11270" max="11270" width="22.7109375" style="2" customWidth="1"/>
    <col min="11271" max="11271" width="18.28515625" style="2" customWidth="1"/>
    <col min="11272" max="11272" width="30" style="2" customWidth="1"/>
    <col min="11273" max="11273" width="22.42578125" style="2" customWidth="1"/>
    <col min="11274" max="11282" width="3.85546875" style="2" bestFit="1" customWidth="1"/>
    <col min="11283" max="11285" width="5.140625" style="2" bestFit="1" customWidth="1"/>
    <col min="11286" max="11286" width="14.28515625" style="2" customWidth="1"/>
    <col min="11287" max="11287" width="20" style="2" customWidth="1"/>
    <col min="11288" max="11288" width="21.42578125" style="2" customWidth="1"/>
    <col min="11289" max="11519" width="9.140625" style="2"/>
    <col min="11520" max="11520" width="16.28515625" style="2" customWidth="1"/>
    <col min="11521" max="11521" width="24.140625" style="2" customWidth="1"/>
    <col min="11522" max="11522" width="30.42578125" style="2" customWidth="1"/>
    <col min="11523" max="11523" width="15.140625" style="2" customWidth="1"/>
    <col min="11524" max="11524" width="11.7109375" style="2" customWidth="1"/>
    <col min="11525" max="11525" width="15.140625" style="2" customWidth="1"/>
    <col min="11526" max="11526" width="22.7109375" style="2" customWidth="1"/>
    <col min="11527" max="11527" width="18.28515625" style="2" customWidth="1"/>
    <col min="11528" max="11528" width="30" style="2" customWidth="1"/>
    <col min="11529" max="11529" width="22.42578125" style="2" customWidth="1"/>
    <col min="11530" max="11538" width="3.85546875" style="2" bestFit="1" customWidth="1"/>
    <col min="11539" max="11541" width="5.140625" style="2" bestFit="1" customWidth="1"/>
    <col min="11542" max="11542" width="14.28515625" style="2" customWidth="1"/>
    <col min="11543" max="11543" width="20" style="2" customWidth="1"/>
    <col min="11544" max="11544" width="21.42578125" style="2" customWidth="1"/>
    <col min="11545" max="11775" width="9.140625" style="2"/>
    <col min="11776" max="11776" width="16.28515625" style="2" customWidth="1"/>
    <col min="11777" max="11777" width="24.140625" style="2" customWidth="1"/>
    <col min="11778" max="11778" width="30.42578125" style="2" customWidth="1"/>
    <col min="11779" max="11779" width="15.140625" style="2" customWidth="1"/>
    <col min="11780" max="11780" width="11.7109375" style="2" customWidth="1"/>
    <col min="11781" max="11781" width="15.140625" style="2" customWidth="1"/>
    <col min="11782" max="11782" width="22.7109375" style="2" customWidth="1"/>
    <col min="11783" max="11783" width="18.28515625" style="2" customWidth="1"/>
    <col min="11784" max="11784" width="30" style="2" customWidth="1"/>
    <col min="11785" max="11785" width="22.42578125" style="2" customWidth="1"/>
    <col min="11786" max="11794" width="3.85546875" style="2" bestFit="1" customWidth="1"/>
    <col min="11795" max="11797" width="5.140625" style="2" bestFit="1" customWidth="1"/>
    <col min="11798" max="11798" width="14.28515625" style="2" customWidth="1"/>
    <col min="11799" max="11799" width="20" style="2" customWidth="1"/>
    <col min="11800" max="11800" width="21.42578125" style="2" customWidth="1"/>
    <col min="11801" max="12031" width="9.140625" style="2"/>
    <col min="12032" max="12032" width="16.28515625" style="2" customWidth="1"/>
    <col min="12033" max="12033" width="24.140625" style="2" customWidth="1"/>
    <col min="12034" max="12034" width="30.42578125" style="2" customWidth="1"/>
    <col min="12035" max="12035" width="15.140625" style="2" customWidth="1"/>
    <col min="12036" max="12036" width="11.7109375" style="2" customWidth="1"/>
    <col min="12037" max="12037" width="15.140625" style="2" customWidth="1"/>
    <col min="12038" max="12038" width="22.7109375" style="2" customWidth="1"/>
    <col min="12039" max="12039" width="18.28515625" style="2" customWidth="1"/>
    <col min="12040" max="12040" width="30" style="2" customWidth="1"/>
    <col min="12041" max="12041" width="22.42578125" style="2" customWidth="1"/>
    <col min="12042" max="12050" width="3.85546875" style="2" bestFit="1" customWidth="1"/>
    <col min="12051" max="12053" width="5.140625" style="2" bestFit="1" customWidth="1"/>
    <col min="12054" max="12054" width="14.28515625" style="2" customWidth="1"/>
    <col min="12055" max="12055" width="20" style="2" customWidth="1"/>
    <col min="12056" max="12056" width="21.42578125" style="2" customWidth="1"/>
    <col min="12057" max="12287" width="9.140625" style="2"/>
    <col min="12288" max="12288" width="16.28515625" style="2" customWidth="1"/>
    <col min="12289" max="12289" width="24.140625" style="2" customWidth="1"/>
    <col min="12290" max="12290" width="30.42578125" style="2" customWidth="1"/>
    <col min="12291" max="12291" width="15.140625" style="2" customWidth="1"/>
    <col min="12292" max="12292" width="11.7109375" style="2" customWidth="1"/>
    <col min="12293" max="12293" width="15.140625" style="2" customWidth="1"/>
    <col min="12294" max="12294" width="22.7109375" style="2" customWidth="1"/>
    <col min="12295" max="12295" width="18.28515625" style="2" customWidth="1"/>
    <col min="12296" max="12296" width="30" style="2" customWidth="1"/>
    <col min="12297" max="12297" width="22.42578125" style="2" customWidth="1"/>
    <col min="12298" max="12306" width="3.85546875" style="2" bestFit="1" customWidth="1"/>
    <col min="12307" max="12309" width="5.140625" style="2" bestFit="1" customWidth="1"/>
    <col min="12310" max="12310" width="14.28515625" style="2" customWidth="1"/>
    <col min="12311" max="12311" width="20" style="2" customWidth="1"/>
    <col min="12312" max="12312" width="21.42578125" style="2" customWidth="1"/>
    <col min="12313" max="12543" width="9.140625" style="2"/>
    <col min="12544" max="12544" width="16.28515625" style="2" customWidth="1"/>
    <col min="12545" max="12545" width="24.140625" style="2" customWidth="1"/>
    <col min="12546" max="12546" width="30.42578125" style="2" customWidth="1"/>
    <col min="12547" max="12547" width="15.140625" style="2" customWidth="1"/>
    <col min="12548" max="12548" width="11.7109375" style="2" customWidth="1"/>
    <col min="12549" max="12549" width="15.140625" style="2" customWidth="1"/>
    <col min="12550" max="12550" width="22.7109375" style="2" customWidth="1"/>
    <col min="12551" max="12551" width="18.28515625" style="2" customWidth="1"/>
    <col min="12552" max="12552" width="30" style="2" customWidth="1"/>
    <col min="12553" max="12553" width="22.42578125" style="2" customWidth="1"/>
    <col min="12554" max="12562" width="3.85546875" style="2" bestFit="1" customWidth="1"/>
    <col min="12563" max="12565" width="5.140625" style="2" bestFit="1" customWidth="1"/>
    <col min="12566" max="12566" width="14.28515625" style="2" customWidth="1"/>
    <col min="12567" max="12567" width="20" style="2" customWidth="1"/>
    <col min="12568" max="12568" width="21.42578125" style="2" customWidth="1"/>
    <col min="12569" max="12799" width="9.140625" style="2"/>
    <col min="12800" max="12800" width="16.28515625" style="2" customWidth="1"/>
    <col min="12801" max="12801" width="24.140625" style="2" customWidth="1"/>
    <col min="12802" max="12802" width="30.42578125" style="2" customWidth="1"/>
    <col min="12803" max="12803" width="15.140625" style="2" customWidth="1"/>
    <col min="12804" max="12804" width="11.7109375" style="2" customWidth="1"/>
    <col min="12805" max="12805" width="15.140625" style="2" customWidth="1"/>
    <col min="12806" max="12806" width="22.7109375" style="2" customWidth="1"/>
    <col min="12807" max="12807" width="18.28515625" style="2" customWidth="1"/>
    <col min="12808" max="12808" width="30" style="2" customWidth="1"/>
    <col min="12809" max="12809" width="22.42578125" style="2" customWidth="1"/>
    <col min="12810" max="12818" width="3.85546875" style="2" bestFit="1" customWidth="1"/>
    <col min="12819" max="12821" width="5.140625" style="2" bestFit="1" customWidth="1"/>
    <col min="12822" max="12822" width="14.28515625" style="2" customWidth="1"/>
    <col min="12823" max="12823" width="20" style="2" customWidth="1"/>
    <col min="12824" max="12824" width="21.42578125" style="2" customWidth="1"/>
    <col min="12825" max="13055" width="9.140625" style="2"/>
    <col min="13056" max="13056" width="16.28515625" style="2" customWidth="1"/>
    <col min="13057" max="13057" width="24.140625" style="2" customWidth="1"/>
    <col min="13058" max="13058" width="30.42578125" style="2" customWidth="1"/>
    <col min="13059" max="13059" width="15.140625" style="2" customWidth="1"/>
    <col min="13060" max="13060" width="11.7109375" style="2" customWidth="1"/>
    <col min="13061" max="13061" width="15.140625" style="2" customWidth="1"/>
    <col min="13062" max="13062" width="22.7109375" style="2" customWidth="1"/>
    <col min="13063" max="13063" width="18.28515625" style="2" customWidth="1"/>
    <col min="13064" max="13064" width="30" style="2" customWidth="1"/>
    <col min="13065" max="13065" width="22.42578125" style="2" customWidth="1"/>
    <col min="13066" max="13074" width="3.85546875" style="2" bestFit="1" customWidth="1"/>
    <col min="13075" max="13077" width="5.140625" style="2" bestFit="1" customWidth="1"/>
    <col min="13078" max="13078" width="14.28515625" style="2" customWidth="1"/>
    <col min="13079" max="13079" width="20" style="2" customWidth="1"/>
    <col min="13080" max="13080" width="21.42578125" style="2" customWidth="1"/>
    <col min="13081" max="13311" width="9.140625" style="2"/>
    <col min="13312" max="13312" width="16.28515625" style="2" customWidth="1"/>
    <col min="13313" max="13313" width="24.140625" style="2" customWidth="1"/>
    <col min="13314" max="13314" width="30.42578125" style="2" customWidth="1"/>
    <col min="13315" max="13315" width="15.140625" style="2" customWidth="1"/>
    <col min="13316" max="13316" width="11.7109375" style="2" customWidth="1"/>
    <col min="13317" max="13317" width="15.140625" style="2" customWidth="1"/>
    <col min="13318" max="13318" width="22.7109375" style="2" customWidth="1"/>
    <col min="13319" max="13319" width="18.28515625" style="2" customWidth="1"/>
    <col min="13320" max="13320" width="30" style="2" customWidth="1"/>
    <col min="13321" max="13321" width="22.42578125" style="2" customWidth="1"/>
    <col min="13322" max="13330" width="3.85546875" style="2" bestFit="1" customWidth="1"/>
    <col min="13331" max="13333" width="5.140625" style="2" bestFit="1" customWidth="1"/>
    <col min="13334" max="13334" width="14.28515625" style="2" customWidth="1"/>
    <col min="13335" max="13335" width="20" style="2" customWidth="1"/>
    <col min="13336" max="13336" width="21.42578125" style="2" customWidth="1"/>
    <col min="13337" max="13567" width="9.140625" style="2"/>
    <col min="13568" max="13568" width="16.28515625" style="2" customWidth="1"/>
    <col min="13569" max="13569" width="24.140625" style="2" customWidth="1"/>
    <col min="13570" max="13570" width="30.42578125" style="2" customWidth="1"/>
    <col min="13571" max="13571" width="15.140625" style="2" customWidth="1"/>
    <col min="13572" max="13572" width="11.7109375" style="2" customWidth="1"/>
    <col min="13573" max="13573" width="15.140625" style="2" customWidth="1"/>
    <col min="13574" max="13574" width="22.7109375" style="2" customWidth="1"/>
    <col min="13575" max="13575" width="18.28515625" style="2" customWidth="1"/>
    <col min="13576" max="13576" width="30" style="2" customWidth="1"/>
    <col min="13577" max="13577" width="22.42578125" style="2" customWidth="1"/>
    <col min="13578" max="13586" width="3.85546875" style="2" bestFit="1" customWidth="1"/>
    <col min="13587" max="13589" width="5.140625" style="2" bestFit="1" customWidth="1"/>
    <col min="13590" max="13590" width="14.28515625" style="2" customWidth="1"/>
    <col min="13591" max="13591" width="20" style="2" customWidth="1"/>
    <col min="13592" max="13592" width="21.42578125" style="2" customWidth="1"/>
    <col min="13593" max="13823" width="9.140625" style="2"/>
    <col min="13824" max="13824" width="16.28515625" style="2" customWidth="1"/>
    <col min="13825" max="13825" width="24.140625" style="2" customWidth="1"/>
    <col min="13826" max="13826" width="30.42578125" style="2" customWidth="1"/>
    <col min="13827" max="13827" width="15.140625" style="2" customWidth="1"/>
    <col min="13828" max="13828" width="11.7109375" style="2" customWidth="1"/>
    <col min="13829" max="13829" width="15.140625" style="2" customWidth="1"/>
    <col min="13830" max="13830" width="22.7109375" style="2" customWidth="1"/>
    <col min="13831" max="13831" width="18.28515625" style="2" customWidth="1"/>
    <col min="13832" max="13832" width="30" style="2" customWidth="1"/>
    <col min="13833" max="13833" width="22.42578125" style="2" customWidth="1"/>
    <col min="13834" max="13842" width="3.85546875" style="2" bestFit="1" customWidth="1"/>
    <col min="13843" max="13845" width="5.140625" style="2" bestFit="1" customWidth="1"/>
    <col min="13846" max="13846" width="14.28515625" style="2" customWidth="1"/>
    <col min="13847" max="13847" width="20" style="2" customWidth="1"/>
    <col min="13848" max="13848" width="21.42578125" style="2" customWidth="1"/>
    <col min="13849" max="14079" width="9.140625" style="2"/>
    <col min="14080" max="14080" width="16.28515625" style="2" customWidth="1"/>
    <col min="14081" max="14081" width="24.140625" style="2" customWidth="1"/>
    <col min="14082" max="14082" width="30.42578125" style="2" customWidth="1"/>
    <col min="14083" max="14083" width="15.140625" style="2" customWidth="1"/>
    <col min="14084" max="14084" width="11.7109375" style="2" customWidth="1"/>
    <col min="14085" max="14085" width="15.140625" style="2" customWidth="1"/>
    <col min="14086" max="14086" width="22.7109375" style="2" customWidth="1"/>
    <col min="14087" max="14087" width="18.28515625" style="2" customWidth="1"/>
    <col min="14088" max="14088" width="30" style="2" customWidth="1"/>
    <col min="14089" max="14089" width="22.42578125" style="2" customWidth="1"/>
    <col min="14090" max="14098" width="3.85546875" style="2" bestFit="1" customWidth="1"/>
    <col min="14099" max="14101" width="5.140625" style="2" bestFit="1" customWidth="1"/>
    <col min="14102" max="14102" width="14.28515625" style="2" customWidth="1"/>
    <col min="14103" max="14103" width="20" style="2" customWidth="1"/>
    <col min="14104" max="14104" width="21.42578125" style="2" customWidth="1"/>
    <col min="14105" max="14335" width="9.140625" style="2"/>
    <col min="14336" max="14336" width="16.28515625" style="2" customWidth="1"/>
    <col min="14337" max="14337" width="24.140625" style="2" customWidth="1"/>
    <col min="14338" max="14338" width="30.42578125" style="2" customWidth="1"/>
    <col min="14339" max="14339" width="15.140625" style="2" customWidth="1"/>
    <col min="14340" max="14340" width="11.7109375" style="2" customWidth="1"/>
    <col min="14341" max="14341" width="15.140625" style="2" customWidth="1"/>
    <col min="14342" max="14342" width="22.7109375" style="2" customWidth="1"/>
    <col min="14343" max="14343" width="18.28515625" style="2" customWidth="1"/>
    <col min="14344" max="14344" width="30" style="2" customWidth="1"/>
    <col min="14345" max="14345" width="22.42578125" style="2" customWidth="1"/>
    <col min="14346" max="14354" width="3.85546875" style="2" bestFit="1" customWidth="1"/>
    <col min="14355" max="14357" width="5.140625" style="2" bestFit="1" customWidth="1"/>
    <col min="14358" max="14358" width="14.28515625" style="2" customWidth="1"/>
    <col min="14359" max="14359" width="20" style="2" customWidth="1"/>
    <col min="14360" max="14360" width="21.42578125" style="2" customWidth="1"/>
    <col min="14361" max="14591" width="9.140625" style="2"/>
    <col min="14592" max="14592" width="16.28515625" style="2" customWidth="1"/>
    <col min="14593" max="14593" width="24.140625" style="2" customWidth="1"/>
    <col min="14594" max="14594" width="30.42578125" style="2" customWidth="1"/>
    <col min="14595" max="14595" width="15.140625" style="2" customWidth="1"/>
    <col min="14596" max="14596" width="11.7109375" style="2" customWidth="1"/>
    <col min="14597" max="14597" width="15.140625" style="2" customWidth="1"/>
    <col min="14598" max="14598" width="22.7109375" style="2" customWidth="1"/>
    <col min="14599" max="14599" width="18.28515625" style="2" customWidth="1"/>
    <col min="14600" max="14600" width="30" style="2" customWidth="1"/>
    <col min="14601" max="14601" width="22.42578125" style="2" customWidth="1"/>
    <col min="14602" max="14610" width="3.85546875" style="2" bestFit="1" customWidth="1"/>
    <col min="14611" max="14613" width="5.140625" style="2" bestFit="1" customWidth="1"/>
    <col min="14614" max="14614" width="14.28515625" style="2" customWidth="1"/>
    <col min="14615" max="14615" width="20" style="2" customWidth="1"/>
    <col min="14616" max="14616" width="21.42578125" style="2" customWidth="1"/>
    <col min="14617" max="14847" width="9.140625" style="2"/>
    <col min="14848" max="14848" width="16.28515625" style="2" customWidth="1"/>
    <col min="14849" max="14849" width="24.140625" style="2" customWidth="1"/>
    <col min="14850" max="14850" width="30.42578125" style="2" customWidth="1"/>
    <col min="14851" max="14851" width="15.140625" style="2" customWidth="1"/>
    <col min="14852" max="14852" width="11.7109375" style="2" customWidth="1"/>
    <col min="14853" max="14853" width="15.140625" style="2" customWidth="1"/>
    <col min="14854" max="14854" width="22.7109375" style="2" customWidth="1"/>
    <col min="14855" max="14855" width="18.28515625" style="2" customWidth="1"/>
    <col min="14856" max="14856" width="30" style="2" customWidth="1"/>
    <col min="14857" max="14857" width="22.42578125" style="2" customWidth="1"/>
    <col min="14858" max="14866" width="3.85546875" style="2" bestFit="1" customWidth="1"/>
    <col min="14867" max="14869" width="5.140625" style="2" bestFit="1" customWidth="1"/>
    <col min="14870" max="14870" width="14.28515625" style="2" customWidth="1"/>
    <col min="14871" max="14871" width="20" style="2" customWidth="1"/>
    <col min="14872" max="14872" width="21.42578125" style="2" customWidth="1"/>
    <col min="14873" max="15103" width="9.140625" style="2"/>
    <col min="15104" max="15104" width="16.28515625" style="2" customWidth="1"/>
    <col min="15105" max="15105" width="24.140625" style="2" customWidth="1"/>
    <col min="15106" max="15106" width="30.42578125" style="2" customWidth="1"/>
    <col min="15107" max="15107" width="15.140625" style="2" customWidth="1"/>
    <col min="15108" max="15108" width="11.7109375" style="2" customWidth="1"/>
    <col min="15109" max="15109" width="15.140625" style="2" customWidth="1"/>
    <col min="15110" max="15110" width="22.7109375" style="2" customWidth="1"/>
    <col min="15111" max="15111" width="18.28515625" style="2" customWidth="1"/>
    <col min="15112" max="15112" width="30" style="2" customWidth="1"/>
    <col min="15113" max="15113" width="22.42578125" style="2" customWidth="1"/>
    <col min="15114" max="15122" width="3.85546875" style="2" bestFit="1" customWidth="1"/>
    <col min="15123" max="15125" width="5.140625" style="2" bestFit="1" customWidth="1"/>
    <col min="15126" max="15126" width="14.28515625" style="2" customWidth="1"/>
    <col min="15127" max="15127" width="20" style="2" customWidth="1"/>
    <col min="15128" max="15128" width="21.42578125" style="2" customWidth="1"/>
    <col min="15129" max="15359" width="9.140625" style="2"/>
    <col min="15360" max="15360" width="16.28515625" style="2" customWidth="1"/>
    <col min="15361" max="15361" width="24.140625" style="2" customWidth="1"/>
    <col min="15362" max="15362" width="30.42578125" style="2" customWidth="1"/>
    <col min="15363" max="15363" width="15.140625" style="2" customWidth="1"/>
    <col min="15364" max="15364" width="11.7109375" style="2" customWidth="1"/>
    <col min="15365" max="15365" width="15.140625" style="2" customWidth="1"/>
    <col min="15366" max="15366" width="22.7109375" style="2" customWidth="1"/>
    <col min="15367" max="15367" width="18.28515625" style="2" customWidth="1"/>
    <col min="15368" max="15368" width="30" style="2" customWidth="1"/>
    <col min="15369" max="15369" width="22.42578125" style="2" customWidth="1"/>
    <col min="15370" max="15378" width="3.85546875" style="2" bestFit="1" customWidth="1"/>
    <col min="15379" max="15381" width="5.140625" style="2" bestFit="1" customWidth="1"/>
    <col min="15382" max="15382" width="14.28515625" style="2" customWidth="1"/>
    <col min="15383" max="15383" width="20" style="2" customWidth="1"/>
    <col min="15384" max="15384" width="21.42578125" style="2" customWidth="1"/>
    <col min="15385" max="15615" width="9.140625" style="2"/>
    <col min="15616" max="15616" width="16.28515625" style="2" customWidth="1"/>
    <col min="15617" max="15617" width="24.140625" style="2" customWidth="1"/>
    <col min="15618" max="15618" width="30.42578125" style="2" customWidth="1"/>
    <col min="15619" max="15619" width="15.140625" style="2" customWidth="1"/>
    <col min="15620" max="15620" width="11.7109375" style="2" customWidth="1"/>
    <col min="15621" max="15621" width="15.140625" style="2" customWidth="1"/>
    <col min="15622" max="15622" width="22.7109375" style="2" customWidth="1"/>
    <col min="15623" max="15623" width="18.28515625" style="2" customWidth="1"/>
    <col min="15624" max="15624" width="30" style="2" customWidth="1"/>
    <col min="15625" max="15625" width="22.42578125" style="2" customWidth="1"/>
    <col min="15626" max="15634" width="3.85546875" style="2" bestFit="1" customWidth="1"/>
    <col min="15635" max="15637" width="5.140625" style="2" bestFit="1" customWidth="1"/>
    <col min="15638" max="15638" width="14.28515625" style="2" customWidth="1"/>
    <col min="15639" max="15639" width="20" style="2" customWidth="1"/>
    <col min="15640" max="15640" width="21.42578125" style="2" customWidth="1"/>
    <col min="15641" max="15871" width="9.140625" style="2"/>
    <col min="15872" max="15872" width="16.28515625" style="2" customWidth="1"/>
    <col min="15873" max="15873" width="24.140625" style="2" customWidth="1"/>
    <col min="15874" max="15874" width="30.42578125" style="2" customWidth="1"/>
    <col min="15875" max="15875" width="15.140625" style="2" customWidth="1"/>
    <col min="15876" max="15876" width="11.7109375" style="2" customWidth="1"/>
    <col min="15877" max="15877" width="15.140625" style="2" customWidth="1"/>
    <col min="15878" max="15878" width="22.7109375" style="2" customWidth="1"/>
    <col min="15879" max="15879" width="18.28515625" style="2" customWidth="1"/>
    <col min="15880" max="15880" width="30" style="2" customWidth="1"/>
    <col min="15881" max="15881" width="22.42578125" style="2" customWidth="1"/>
    <col min="15882" max="15890" width="3.85546875" style="2" bestFit="1" customWidth="1"/>
    <col min="15891" max="15893" width="5.140625" style="2" bestFit="1" customWidth="1"/>
    <col min="15894" max="15894" width="14.28515625" style="2" customWidth="1"/>
    <col min="15895" max="15895" width="20" style="2" customWidth="1"/>
    <col min="15896" max="15896" width="21.42578125" style="2" customWidth="1"/>
    <col min="15897" max="16127" width="9.140625" style="2"/>
    <col min="16128" max="16128" width="16.28515625" style="2" customWidth="1"/>
    <col min="16129" max="16129" width="24.140625" style="2" customWidth="1"/>
    <col min="16130" max="16130" width="30.42578125" style="2" customWidth="1"/>
    <col min="16131" max="16131" width="15.140625" style="2" customWidth="1"/>
    <col min="16132" max="16132" width="11.7109375" style="2" customWidth="1"/>
    <col min="16133" max="16133" width="15.140625" style="2" customWidth="1"/>
    <col min="16134" max="16134" width="22.7109375" style="2" customWidth="1"/>
    <col min="16135" max="16135" width="18.28515625" style="2" customWidth="1"/>
    <col min="16136" max="16136" width="30" style="2" customWidth="1"/>
    <col min="16137" max="16137" width="22.42578125" style="2" customWidth="1"/>
    <col min="16138" max="16146" width="3.85546875" style="2" bestFit="1" customWidth="1"/>
    <col min="16147" max="16149" width="5.140625" style="2" bestFit="1" customWidth="1"/>
    <col min="16150" max="16150" width="14.28515625" style="2" customWidth="1"/>
    <col min="16151" max="16151" width="20" style="2" customWidth="1"/>
    <col min="16152" max="16152" width="21.42578125" style="2" customWidth="1"/>
    <col min="16153" max="16384" width="9.140625" style="2"/>
  </cols>
  <sheetData>
    <row r="1" spans="1:24" ht="73.5" customHeight="1" x14ac:dyDescent="0.3">
      <c r="A1" s="1"/>
      <c r="B1" s="805" t="s">
        <v>0</v>
      </c>
      <c r="C1" s="805"/>
      <c r="D1" s="805"/>
      <c r="E1" s="805"/>
      <c r="F1" s="805"/>
      <c r="G1" s="805"/>
      <c r="H1" s="805"/>
      <c r="I1" s="805"/>
      <c r="J1" s="805"/>
      <c r="K1" s="805"/>
      <c r="L1" s="805"/>
      <c r="M1" s="805"/>
      <c r="N1" s="805"/>
      <c r="O1" s="805"/>
      <c r="P1" s="805"/>
      <c r="Q1" s="805"/>
      <c r="R1" s="805"/>
      <c r="S1" s="805"/>
      <c r="T1" s="805"/>
      <c r="U1" s="805"/>
      <c r="V1" s="805"/>
      <c r="W1" s="805"/>
      <c r="X1" s="805"/>
    </row>
    <row r="2" spans="1:24" x14ac:dyDescent="0.3">
      <c r="A2" s="806" t="s">
        <v>1</v>
      </c>
      <c r="B2" s="806"/>
      <c r="C2" s="806"/>
      <c r="D2" s="806"/>
      <c r="E2" s="806"/>
      <c r="F2" s="806"/>
      <c r="G2" s="806"/>
      <c r="H2" s="806"/>
      <c r="I2" s="806"/>
      <c r="J2" s="806"/>
      <c r="K2" s="806"/>
      <c r="L2" s="806"/>
      <c r="M2" s="806"/>
      <c r="N2" s="806"/>
      <c r="O2" s="806"/>
      <c r="P2" s="806"/>
      <c r="Q2" s="806"/>
      <c r="R2" s="806"/>
      <c r="S2" s="806"/>
      <c r="T2" s="806"/>
      <c r="U2" s="806"/>
      <c r="V2" s="806"/>
      <c r="W2" s="806"/>
      <c r="X2" s="806"/>
    </row>
    <row r="3" spans="1:24" ht="21" customHeight="1" x14ac:dyDescent="0.3">
      <c r="A3" s="803" t="s">
        <v>2</v>
      </c>
      <c r="B3" s="803"/>
      <c r="C3" s="803"/>
      <c r="D3" s="803"/>
      <c r="E3" s="803"/>
      <c r="F3" s="803"/>
      <c r="G3" s="803"/>
      <c r="H3" s="807" t="s">
        <v>3</v>
      </c>
      <c r="I3" s="807"/>
      <c r="J3" s="3"/>
      <c r="K3" s="3"/>
      <c r="L3" s="3"/>
      <c r="M3" s="3"/>
      <c r="N3" s="3"/>
      <c r="O3" s="3"/>
      <c r="P3" s="3"/>
      <c r="Q3" s="3"/>
      <c r="R3" s="3"/>
      <c r="S3" s="3"/>
      <c r="T3" s="3"/>
      <c r="U3" s="3"/>
      <c r="V3" s="3"/>
      <c r="W3" s="3"/>
      <c r="X3" s="3"/>
    </row>
    <row r="4" spans="1:24" ht="35.25" customHeight="1" x14ac:dyDescent="0.3">
      <c r="A4" s="803" t="s">
        <v>4</v>
      </c>
      <c r="B4" s="803"/>
      <c r="C4" s="803"/>
      <c r="D4" s="803"/>
      <c r="E4" s="803"/>
      <c r="F4" s="803"/>
      <c r="G4" s="803"/>
      <c r="H4" s="4" t="s">
        <v>5</v>
      </c>
      <c r="I4" s="5" t="s">
        <v>6</v>
      </c>
      <c r="J4" s="3"/>
      <c r="K4" s="3"/>
      <c r="L4" s="3"/>
      <c r="M4" s="3"/>
      <c r="N4" s="3"/>
      <c r="O4" s="3"/>
      <c r="P4" s="3"/>
      <c r="Q4" s="3"/>
      <c r="R4" s="3"/>
      <c r="S4" s="3"/>
      <c r="T4" s="3"/>
      <c r="U4" s="3"/>
      <c r="V4" s="3"/>
      <c r="W4" s="3"/>
      <c r="X4" s="3"/>
    </row>
    <row r="5" spans="1:24" ht="24.75" customHeight="1" x14ac:dyDescent="0.3">
      <c r="A5" s="803" t="s">
        <v>7</v>
      </c>
      <c r="B5" s="803"/>
      <c r="C5" s="803"/>
      <c r="D5" s="803"/>
      <c r="E5" s="803"/>
      <c r="F5" s="803"/>
      <c r="G5" s="3"/>
      <c r="H5" s="6" t="s">
        <v>8</v>
      </c>
      <c r="I5" s="7" t="s">
        <v>9</v>
      </c>
      <c r="J5" s="3"/>
      <c r="K5" s="3"/>
      <c r="L5" s="3"/>
      <c r="M5" s="3"/>
      <c r="N5" s="3"/>
      <c r="O5" s="3"/>
      <c r="P5" s="3"/>
      <c r="Q5" s="3"/>
      <c r="R5" s="3"/>
      <c r="S5" s="3"/>
      <c r="T5" s="3"/>
      <c r="U5" s="3"/>
      <c r="V5" s="3"/>
      <c r="W5" s="3"/>
      <c r="X5" s="3"/>
    </row>
    <row r="6" spans="1:24" ht="36" customHeight="1" x14ac:dyDescent="0.3">
      <c r="A6" s="803" t="s">
        <v>10</v>
      </c>
      <c r="B6" s="803"/>
      <c r="C6" s="803"/>
      <c r="D6" s="803"/>
      <c r="E6" s="803"/>
      <c r="F6" s="803"/>
      <c r="G6" s="3"/>
      <c r="H6" s="8" t="s">
        <v>11</v>
      </c>
      <c r="I6" s="7" t="s">
        <v>12</v>
      </c>
      <c r="J6" s="3"/>
      <c r="K6" s="3"/>
      <c r="L6" s="3"/>
      <c r="M6" s="3"/>
      <c r="N6" s="3"/>
      <c r="O6" s="3"/>
      <c r="P6" s="3"/>
      <c r="Q6" s="3"/>
      <c r="R6" s="3"/>
      <c r="S6" s="3"/>
      <c r="T6" s="3"/>
      <c r="U6" s="3"/>
      <c r="V6" s="3"/>
      <c r="W6" s="3"/>
      <c r="X6" s="3"/>
    </row>
    <row r="7" spans="1:24" ht="24.75" customHeight="1" x14ac:dyDescent="0.3">
      <c r="A7" s="804" t="s">
        <v>13</v>
      </c>
      <c r="B7" s="804"/>
      <c r="C7" s="804"/>
      <c r="D7" s="804"/>
      <c r="E7" s="804"/>
      <c r="F7" s="804"/>
      <c r="G7" s="3"/>
      <c r="H7" s="3"/>
      <c r="I7" s="3"/>
      <c r="J7" s="3"/>
      <c r="K7" s="3"/>
      <c r="L7" s="3"/>
      <c r="M7" s="3"/>
      <c r="N7" s="3"/>
      <c r="O7" s="3"/>
      <c r="P7" s="3"/>
      <c r="Q7" s="3"/>
      <c r="R7" s="3"/>
      <c r="S7" s="3"/>
      <c r="T7" s="3"/>
      <c r="U7" s="3"/>
      <c r="V7" s="3"/>
      <c r="W7" s="3"/>
      <c r="X7" s="3"/>
    </row>
    <row r="8" spans="1:24" x14ac:dyDescent="0.3">
      <c r="A8" s="799" t="s">
        <v>14</v>
      </c>
      <c r="B8" s="799" t="s">
        <v>15</v>
      </c>
      <c r="C8" s="799" t="s">
        <v>16</v>
      </c>
      <c r="D8" s="799" t="s">
        <v>17</v>
      </c>
      <c r="E8" s="799" t="s">
        <v>18</v>
      </c>
      <c r="F8" s="800" t="s">
        <v>19</v>
      </c>
      <c r="G8" s="798" t="s">
        <v>20</v>
      </c>
      <c r="H8" s="799" t="s">
        <v>21</v>
      </c>
      <c r="I8" s="799" t="s">
        <v>22</v>
      </c>
      <c r="J8" s="800" t="s">
        <v>23</v>
      </c>
      <c r="K8" s="802" t="s">
        <v>24</v>
      </c>
      <c r="L8" s="802"/>
      <c r="M8" s="802"/>
      <c r="N8" s="802"/>
      <c r="O8" s="802"/>
      <c r="P8" s="802"/>
      <c r="Q8" s="802"/>
      <c r="R8" s="802"/>
      <c r="S8" s="802"/>
      <c r="T8" s="802"/>
      <c r="U8" s="802"/>
      <c r="V8" s="802"/>
      <c r="W8" s="799" t="s">
        <v>25</v>
      </c>
      <c r="X8" s="799"/>
    </row>
    <row r="9" spans="1:24" x14ac:dyDescent="0.3">
      <c r="A9" s="799"/>
      <c r="B9" s="799"/>
      <c r="C9" s="799"/>
      <c r="D9" s="799"/>
      <c r="E9" s="799"/>
      <c r="F9" s="800"/>
      <c r="G9" s="798"/>
      <c r="H9" s="799"/>
      <c r="I9" s="799"/>
      <c r="J9" s="800"/>
      <c r="K9" s="801" t="s">
        <v>26</v>
      </c>
      <c r="L9" s="801"/>
      <c r="M9" s="801"/>
      <c r="N9" s="801" t="s">
        <v>27</v>
      </c>
      <c r="O9" s="801"/>
      <c r="P9" s="801"/>
      <c r="Q9" s="801" t="s">
        <v>28</v>
      </c>
      <c r="R9" s="801"/>
      <c r="S9" s="801"/>
      <c r="T9" s="801" t="s">
        <v>29</v>
      </c>
      <c r="U9" s="801"/>
      <c r="V9" s="801"/>
      <c r="W9" s="799"/>
      <c r="X9" s="799"/>
    </row>
    <row r="10" spans="1:24" x14ac:dyDescent="0.3">
      <c r="A10" s="799"/>
      <c r="B10" s="799"/>
      <c r="C10" s="799"/>
      <c r="D10" s="799"/>
      <c r="E10" s="799"/>
      <c r="F10" s="800"/>
      <c r="G10" s="798"/>
      <c r="H10" s="799"/>
      <c r="I10" s="799"/>
      <c r="J10" s="800"/>
      <c r="K10" s="802" t="s">
        <v>30</v>
      </c>
      <c r="L10" s="802"/>
      <c r="M10" s="802"/>
      <c r="N10" s="802"/>
      <c r="O10" s="802"/>
      <c r="P10" s="802"/>
      <c r="Q10" s="802"/>
      <c r="R10" s="802"/>
      <c r="S10" s="802"/>
      <c r="T10" s="802"/>
      <c r="U10" s="802"/>
      <c r="V10" s="802"/>
      <c r="W10" s="799"/>
      <c r="X10" s="799"/>
    </row>
    <row r="11" spans="1:24" ht="31.5" x14ac:dyDescent="0.3">
      <c r="A11" s="799"/>
      <c r="B11" s="799"/>
      <c r="C11" s="799"/>
      <c r="D11" s="799"/>
      <c r="E11" s="799"/>
      <c r="F11" s="800"/>
      <c r="G11" s="798"/>
      <c r="H11" s="799"/>
      <c r="I11" s="799"/>
      <c r="J11" s="800"/>
      <c r="K11" s="10">
        <v>1</v>
      </c>
      <c r="L11" s="10">
        <v>2</v>
      </c>
      <c r="M11" s="10">
        <v>3</v>
      </c>
      <c r="N11" s="10">
        <v>4</v>
      </c>
      <c r="O11" s="10">
        <v>5</v>
      </c>
      <c r="P11" s="10">
        <v>6</v>
      </c>
      <c r="Q11" s="11">
        <v>7</v>
      </c>
      <c r="R11" s="10">
        <v>8</v>
      </c>
      <c r="S11" s="10">
        <v>9</v>
      </c>
      <c r="T11" s="11">
        <v>10</v>
      </c>
      <c r="U11" s="10">
        <v>11</v>
      </c>
      <c r="V11" s="10">
        <v>12</v>
      </c>
      <c r="W11" s="9" t="s">
        <v>31</v>
      </c>
      <c r="X11" s="12" t="s">
        <v>32</v>
      </c>
    </row>
    <row r="12" spans="1:24" ht="32.25" customHeight="1" x14ac:dyDescent="0.3">
      <c r="A12" s="786" t="s">
        <v>33</v>
      </c>
      <c r="B12" s="786" t="s">
        <v>34</v>
      </c>
      <c r="C12" s="786" t="s">
        <v>35</v>
      </c>
      <c r="D12" s="789" t="s">
        <v>36</v>
      </c>
      <c r="E12" s="789" t="s">
        <v>37</v>
      </c>
      <c r="F12" s="776" t="s">
        <v>38</v>
      </c>
      <c r="G12" s="14" t="s">
        <v>39</v>
      </c>
      <c r="H12" s="792" t="s">
        <v>40</v>
      </c>
      <c r="I12" s="795" t="s">
        <v>6</v>
      </c>
      <c r="J12" s="776" t="s">
        <v>41</v>
      </c>
      <c r="K12" s="16"/>
      <c r="L12" s="16"/>
      <c r="M12" s="16" t="s">
        <v>42</v>
      </c>
      <c r="N12" s="16"/>
      <c r="O12" s="16"/>
      <c r="P12" s="16" t="s">
        <v>42</v>
      </c>
      <c r="Q12" s="16"/>
      <c r="R12" s="16"/>
      <c r="S12" s="16" t="s">
        <v>42</v>
      </c>
      <c r="T12" s="16"/>
      <c r="U12" s="16"/>
      <c r="V12" s="16" t="s">
        <v>42</v>
      </c>
      <c r="W12" s="17" t="s">
        <v>43</v>
      </c>
      <c r="X12" s="17"/>
    </row>
    <row r="13" spans="1:24" ht="37.5" customHeight="1" x14ac:dyDescent="0.3">
      <c r="A13" s="787"/>
      <c r="B13" s="787"/>
      <c r="C13" s="787"/>
      <c r="D13" s="790"/>
      <c r="E13" s="790"/>
      <c r="F13" s="773"/>
      <c r="G13" s="19" t="s">
        <v>44</v>
      </c>
      <c r="H13" s="793"/>
      <c r="I13" s="797"/>
      <c r="J13" s="773"/>
      <c r="K13" s="16"/>
      <c r="L13" s="16"/>
      <c r="M13" s="16"/>
      <c r="N13" s="16"/>
      <c r="O13" s="16"/>
      <c r="P13" s="16"/>
      <c r="Q13" s="16"/>
      <c r="R13" s="16"/>
      <c r="S13" s="16"/>
      <c r="T13" s="16"/>
      <c r="U13" s="16"/>
      <c r="V13" s="16"/>
      <c r="W13" s="17" t="s">
        <v>43</v>
      </c>
      <c r="X13" s="17"/>
    </row>
    <row r="14" spans="1:24" ht="40.5" customHeight="1" x14ac:dyDescent="0.3">
      <c r="A14" s="787"/>
      <c r="B14" s="787"/>
      <c r="C14" s="787"/>
      <c r="D14" s="790"/>
      <c r="E14" s="790"/>
      <c r="F14" s="777"/>
      <c r="G14" s="14" t="s">
        <v>45</v>
      </c>
      <c r="H14" s="794"/>
      <c r="I14" s="796"/>
      <c r="J14" s="777"/>
      <c r="K14" s="16"/>
      <c r="L14" s="16"/>
      <c r="M14" s="16"/>
      <c r="N14" s="16"/>
      <c r="O14" s="16"/>
      <c r="P14" s="16"/>
      <c r="Q14" s="16"/>
      <c r="R14" s="16"/>
      <c r="S14" s="16"/>
      <c r="T14" s="16"/>
      <c r="U14" s="16"/>
      <c r="V14" s="16"/>
      <c r="W14" s="17" t="s">
        <v>43</v>
      </c>
      <c r="X14" s="17"/>
    </row>
    <row r="15" spans="1:24" ht="50.25" customHeight="1" x14ac:dyDescent="0.3">
      <c r="A15" s="787"/>
      <c r="B15" s="787"/>
      <c r="C15" s="787"/>
      <c r="D15" s="790"/>
      <c r="E15" s="790"/>
      <c r="F15" s="19" t="s">
        <v>46</v>
      </c>
      <c r="G15" s="14" t="s">
        <v>47</v>
      </c>
      <c r="H15" s="16" t="s">
        <v>48</v>
      </c>
      <c r="I15" s="21" t="s">
        <v>6</v>
      </c>
      <c r="J15" s="19" t="s">
        <v>41</v>
      </c>
      <c r="K15" s="16" t="s">
        <v>42</v>
      </c>
      <c r="L15" s="16" t="s">
        <v>42</v>
      </c>
      <c r="M15" s="16" t="s">
        <v>42</v>
      </c>
      <c r="N15" s="16" t="s">
        <v>42</v>
      </c>
      <c r="O15" s="16" t="s">
        <v>42</v>
      </c>
      <c r="P15" s="16" t="s">
        <v>42</v>
      </c>
      <c r="Q15" s="16" t="s">
        <v>42</v>
      </c>
      <c r="R15" s="16" t="s">
        <v>42</v>
      </c>
      <c r="S15" s="16" t="s">
        <v>42</v>
      </c>
      <c r="T15" s="16" t="s">
        <v>42</v>
      </c>
      <c r="U15" s="16" t="s">
        <v>42</v>
      </c>
      <c r="V15" s="16" t="s">
        <v>42</v>
      </c>
      <c r="W15" s="17" t="s">
        <v>43</v>
      </c>
      <c r="X15" s="17"/>
    </row>
    <row r="16" spans="1:24" ht="45" customHeight="1" x14ac:dyDescent="0.3">
      <c r="A16" s="787"/>
      <c r="B16" s="787"/>
      <c r="C16" s="787"/>
      <c r="D16" s="790"/>
      <c r="E16" s="790"/>
      <c r="F16" s="19" t="s">
        <v>49</v>
      </c>
      <c r="G16" s="14" t="s">
        <v>50</v>
      </c>
      <c r="H16" s="16" t="s">
        <v>51</v>
      </c>
      <c r="I16" s="21" t="s">
        <v>6</v>
      </c>
      <c r="J16" s="19" t="s">
        <v>52</v>
      </c>
      <c r="K16" s="16"/>
      <c r="L16" s="16"/>
      <c r="M16" s="16"/>
      <c r="N16" s="16" t="s">
        <v>42</v>
      </c>
      <c r="O16" s="16"/>
      <c r="P16" s="16"/>
      <c r="Q16" s="16"/>
      <c r="R16" s="16"/>
      <c r="S16" s="16"/>
      <c r="T16" s="16"/>
      <c r="U16" s="16"/>
      <c r="V16" s="16"/>
      <c r="W16" s="17" t="s">
        <v>43</v>
      </c>
      <c r="X16" s="17"/>
    </row>
    <row r="17" spans="1:24" ht="51" customHeight="1" x14ac:dyDescent="0.3">
      <c r="A17" s="787"/>
      <c r="B17" s="787"/>
      <c r="C17" s="787"/>
      <c r="D17" s="790"/>
      <c r="E17" s="790"/>
      <c r="F17" s="776" t="s">
        <v>53</v>
      </c>
      <c r="G17" s="14" t="s">
        <v>54</v>
      </c>
      <c r="H17" s="792" t="s">
        <v>55</v>
      </c>
      <c r="I17" s="795" t="s">
        <v>56</v>
      </c>
      <c r="J17" s="776" t="s">
        <v>57</v>
      </c>
      <c r="K17" s="16"/>
      <c r="L17" s="16"/>
      <c r="M17" s="16"/>
      <c r="N17" s="16" t="s">
        <v>42</v>
      </c>
      <c r="O17" s="16" t="s">
        <v>42</v>
      </c>
      <c r="P17" s="16" t="s">
        <v>42</v>
      </c>
      <c r="Q17" s="16" t="s">
        <v>42</v>
      </c>
      <c r="R17" s="16" t="s">
        <v>42</v>
      </c>
      <c r="S17" s="16" t="s">
        <v>42</v>
      </c>
      <c r="T17" s="16"/>
      <c r="U17" s="16"/>
      <c r="V17" s="16"/>
      <c r="W17" s="17" t="s">
        <v>43</v>
      </c>
      <c r="X17" s="17"/>
    </row>
    <row r="18" spans="1:24" ht="25.5" customHeight="1" x14ac:dyDescent="0.3">
      <c r="A18" s="787"/>
      <c r="B18" s="787"/>
      <c r="C18" s="787"/>
      <c r="D18" s="790"/>
      <c r="E18" s="790"/>
      <c r="F18" s="777"/>
      <c r="G18" s="19" t="s">
        <v>58</v>
      </c>
      <c r="H18" s="794"/>
      <c r="I18" s="796"/>
      <c r="J18" s="777"/>
      <c r="K18" s="16"/>
      <c r="L18" s="16"/>
      <c r="M18" s="16"/>
      <c r="N18" s="16"/>
      <c r="O18" s="16"/>
      <c r="P18" s="16"/>
      <c r="Q18" s="16"/>
      <c r="R18" s="16"/>
      <c r="S18" s="16"/>
      <c r="T18" s="16"/>
      <c r="U18" s="16"/>
      <c r="V18" s="16"/>
      <c r="W18" s="17" t="s">
        <v>43</v>
      </c>
      <c r="X18" s="17"/>
    </row>
    <row r="19" spans="1:24" ht="47.25" customHeight="1" x14ac:dyDescent="0.3">
      <c r="A19" s="787"/>
      <c r="B19" s="787"/>
      <c r="C19" s="787"/>
      <c r="D19" s="790"/>
      <c r="E19" s="790"/>
      <c r="F19" s="19" t="s">
        <v>59</v>
      </c>
      <c r="G19" s="14" t="s">
        <v>60</v>
      </c>
      <c r="H19" s="16" t="s">
        <v>61</v>
      </c>
      <c r="I19" s="21" t="s">
        <v>6</v>
      </c>
      <c r="J19" s="19" t="s">
        <v>41</v>
      </c>
      <c r="K19" s="16"/>
      <c r="L19" s="16"/>
      <c r="M19" s="16" t="s">
        <v>42</v>
      </c>
      <c r="N19" s="16"/>
      <c r="O19" s="16"/>
      <c r="P19" s="16"/>
      <c r="Q19" s="16"/>
      <c r="R19" s="16"/>
      <c r="S19" s="16"/>
      <c r="T19" s="16"/>
      <c r="U19" s="16"/>
      <c r="V19" s="16"/>
      <c r="W19" s="17" t="s">
        <v>43</v>
      </c>
      <c r="X19" s="17"/>
    </row>
    <row r="20" spans="1:24" ht="54" customHeight="1" x14ac:dyDescent="0.3">
      <c r="A20" s="787"/>
      <c r="B20" s="787"/>
      <c r="C20" s="787"/>
      <c r="D20" s="790"/>
      <c r="E20" s="790"/>
      <c r="F20" s="19" t="s">
        <v>62</v>
      </c>
      <c r="G20" s="14" t="s">
        <v>63</v>
      </c>
      <c r="H20" s="16" t="s">
        <v>64</v>
      </c>
      <c r="I20" s="21" t="s">
        <v>6</v>
      </c>
      <c r="J20" s="19" t="s">
        <v>65</v>
      </c>
      <c r="K20" s="16"/>
      <c r="L20" s="16"/>
      <c r="M20" s="16" t="s">
        <v>42</v>
      </c>
      <c r="N20" s="16" t="s">
        <v>42</v>
      </c>
      <c r="O20" s="16"/>
      <c r="P20" s="16"/>
      <c r="Q20" s="16"/>
      <c r="R20" s="16"/>
      <c r="S20" s="16"/>
      <c r="T20" s="16"/>
      <c r="U20" s="16"/>
      <c r="V20" s="16"/>
      <c r="W20" s="17" t="s">
        <v>43</v>
      </c>
      <c r="X20" s="17"/>
    </row>
    <row r="21" spans="1:24" ht="66" customHeight="1" x14ac:dyDescent="0.3">
      <c r="A21" s="787"/>
      <c r="B21" s="787"/>
      <c r="C21" s="787"/>
      <c r="D21" s="790"/>
      <c r="E21" s="790"/>
      <c r="F21" s="19" t="s">
        <v>66</v>
      </c>
      <c r="G21" s="14" t="s">
        <v>67</v>
      </c>
      <c r="H21" s="16" t="s">
        <v>68</v>
      </c>
      <c r="I21" s="21" t="s">
        <v>6</v>
      </c>
      <c r="J21" s="19" t="s">
        <v>69</v>
      </c>
      <c r="K21" s="16"/>
      <c r="L21" s="16" t="s">
        <v>42</v>
      </c>
      <c r="M21" s="16" t="s">
        <v>42</v>
      </c>
      <c r="N21" s="16" t="s">
        <v>42</v>
      </c>
      <c r="O21" s="16" t="s">
        <v>42</v>
      </c>
      <c r="P21" s="16" t="s">
        <v>42</v>
      </c>
      <c r="Q21" s="16" t="s">
        <v>42</v>
      </c>
      <c r="R21" s="16"/>
      <c r="S21" s="16"/>
      <c r="T21" s="16"/>
      <c r="U21" s="16"/>
      <c r="V21" s="16"/>
      <c r="W21" s="17" t="s">
        <v>43</v>
      </c>
      <c r="X21" s="17"/>
    </row>
    <row r="22" spans="1:24" ht="51" customHeight="1" x14ac:dyDescent="0.3">
      <c r="A22" s="787"/>
      <c r="B22" s="787"/>
      <c r="C22" s="787"/>
      <c r="D22" s="790"/>
      <c r="E22" s="790"/>
      <c r="F22" s="19" t="s">
        <v>70</v>
      </c>
      <c r="G22" s="14" t="s">
        <v>71</v>
      </c>
      <c r="H22" s="16" t="s">
        <v>72</v>
      </c>
      <c r="I22" s="21" t="s">
        <v>6</v>
      </c>
      <c r="J22" s="19" t="s">
        <v>73</v>
      </c>
      <c r="K22" s="16"/>
      <c r="L22" s="16"/>
      <c r="M22" s="16"/>
      <c r="N22" s="16"/>
      <c r="O22" s="16"/>
      <c r="P22" s="16" t="s">
        <v>42</v>
      </c>
      <c r="Q22" s="16" t="s">
        <v>42</v>
      </c>
      <c r="R22" s="16" t="s">
        <v>42</v>
      </c>
      <c r="S22" s="16"/>
      <c r="T22" s="16"/>
      <c r="U22" s="16"/>
      <c r="V22" s="16"/>
      <c r="W22" s="17" t="s">
        <v>43</v>
      </c>
      <c r="X22" s="17"/>
    </row>
    <row r="23" spans="1:24" ht="69.75" customHeight="1" x14ac:dyDescent="0.3">
      <c r="A23" s="787"/>
      <c r="B23" s="787"/>
      <c r="C23" s="787"/>
      <c r="D23" s="790"/>
      <c r="E23" s="790"/>
      <c r="F23" s="19" t="s">
        <v>74</v>
      </c>
      <c r="G23" s="14" t="s">
        <v>75</v>
      </c>
      <c r="H23" s="16">
        <v>100</v>
      </c>
      <c r="I23" s="22" t="s">
        <v>76</v>
      </c>
      <c r="J23" s="19" t="s">
        <v>77</v>
      </c>
      <c r="K23" s="16"/>
      <c r="L23" s="16"/>
      <c r="M23" s="16" t="s">
        <v>42</v>
      </c>
      <c r="N23" s="16"/>
      <c r="O23" s="16"/>
      <c r="P23" s="16"/>
      <c r="Q23" s="16"/>
      <c r="R23" s="16"/>
      <c r="S23" s="16"/>
      <c r="T23" s="16"/>
      <c r="U23" s="16"/>
      <c r="V23" s="16"/>
      <c r="W23" s="17" t="s">
        <v>43</v>
      </c>
      <c r="X23" s="17"/>
    </row>
    <row r="24" spans="1:24" ht="73.5" customHeight="1" x14ac:dyDescent="0.3">
      <c r="A24" s="787"/>
      <c r="B24" s="787"/>
      <c r="C24" s="787"/>
      <c r="D24" s="790"/>
      <c r="E24" s="790"/>
      <c r="F24" s="19" t="s">
        <v>78</v>
      </c>
      <c r="G24" s="14" t="s">
        <v>79</v>
      </c>
      <c r="H24" s="16">
        <v>10</v>
      </c>
      <c r="I24" s="22" t="s">
        <v>9</v>
      </c>
      <c r="J24" s="19" t="s">
        <v>80</v>
      </c>
      <c r="K24" s="16" t="s">
        <v>42</v>
      </c>
      <c r="L24" s="16" t="s">
        <v>42</v>
      </c>
      <c r="M24" s="16" t="s">
        <v>42</v>
      </c>
      <c r="N24" s="16" t="s">
        <v>42</v>
      </c>
      <c r="O24" s="16" t="s">
        <v>42</v>
      </c>
      <c r="P24" s="16" t="s">
        <v>42</v>
      </c>
      <c r="Q24" s="16" t="s">
        <v>42</v>
      </c>
      <c r="R24" s="16" t="s">
        <v>42</v>
      </c>
      <c r="S24" s="16" t="s">
        <v>42</v>
      </c>
      <c r="T24" s="16" t="s">
        <v>42</v>
      </c>
      <c r="U24" s="16" t="s">
        <v>42</v>
      </c>
      <c r="V24" s="16" t="s">
        <v>42</v>
      </c>
      <c r="W24" s="17" t="s">
        <v>43</v>
      </c>
      <c r="X24" s="17"/>
    </row>
    <row r="25" spans="1:24" ht="52.5" customHeight="1" x14ac:dyDescent="0.3">
      <c r="A25" s="787"/>
      <c r="B25" s="787"/>
      <c r="C25" s="787"/>
      <c r="D25" s="790"/>
      <c r="E25" s="790"/>
      <c r="F25" s="19" t="s">
        <v>81</v>
      </c>
      <c r="G25" s="14" t="s">
        <v>82</v>
      </c>
      <c r="H25" s="16">
        <v>50</v>
      </c>
      <c r="I25" s="22" t="s">
        <v>83</v>
      </c>
      <c r="J25" s="19" t="s">
        <v>84</v>
      </c>
      <c r="K25" s="16"/>
      <c r="L25" s="16"/>
      <c r="M25" s="16"/>
      <c r="N25" s="16"/>
      <c r="O25" s="16"/>
      <c r="P25" s="16"/>
      <c r="Q25" s="16" t="s">
        <v>42</v>
      </c>
      <c r="R25" s="16" t="s">
        <v>42</v>
      </c>
      <c r="S25" s="16" t="s">
        <v>42</v>
      </c>
      <c r="T25" s="16"/>
      <c r="U25" s="16"/>
      <c r="V25" s="16"/>
      <c r="W25" s="17" t="s">
        <v>43</v>
      </c>
      <c r="X25" s="17"/>
    </row>
    <row r="26" spans="1:24" ht="57.75" customHeight="1" x14ac:dyDescent="0.3">
      <c r="A26" s="787"/>
      <c r="B26" s="787"/>
      <c r="C26" s="788"/>
      <c r="D26" s="790"/>
      <c r="E26" s="790"/>
      <c r="F26" s="19" t="s">
        <v>85</v>
      </c>
      <c r="G26" s="14" t="s">
        <v>86</v>
      </c>
      <c r="H26" s="16"/>
      <c r="I26" s="22" t="s">
        <v>9</v>
      </c>
      <c r="J26" s="19" t="s">
        <v>87</v>
      </c>
      <c r="K26" s="16"/>
      <c r="L26" s="16"/>
      <c r="M26" s="16"/>
      <c r="N26" s="16"/>
      <c r="O26" s="16"/>
      <c r="P26" s="16"/>
      <c r="Q26" s="16" t="s">
        <v>42</v>
      </c>
      <c r="R26" s="16" t="s">
        <v>42</v>
      </c>
      <c r="S26" s="16" t="s">
        <v>42</v>
      </c>
      <c r="T26" s="16"/>
      <c r="U26" s="16"/>
      <c r="V26" s="16"/>
      <c r="W26" s="17" t="s">
        <v>43</v>
      </c>
      <c r="X26" s="17"/>
    </row>
    <row r="27" spans="1:24" ht="60" customHeight="1" x14ac:dyDescent="0.3">
      <c r="A27" s="787"/>
      <c r="B27" s="787"/>
      <c r="C27" s="786" t="s">
        <v>88</v>
      </c>
      <c r="D27" s="790"/>
      <c r="E27" s="790"/>
      <c r="F27" s="776" t="s">
        <v>89</v>
      </c>
      <c r="G27" s="14" t="s">
        <v>90</v>
      </c>
      <c r="H27" s="16">
        <v>1</v>
      </c>
      <c r="I27" s="774" t="s">
        <v>12</v>
      </c>
      <c r="J27" s="776" t="s">
        <v>77</v>
      </c>
      <c r="K27" s="16"/>
      <c r="L27" s="16"/>
      <c r="M27" s="16"/>
      <c r="N27" s="14" t="s">
        <v>42</v>
      </c>
      <c r="O27" s="14"/>
      <c r="P27" s="14"/>
      <c r="Q27" s="14" t="s">
        <v>43</v>
      </c>
      <c r="R27" s="14"/>
      <c r="S27" s="14"/>
      <c r="T27" s="16"/>
      <c r="U27" s="16"/>
      <c r="V27" s="16"/>
      <c r="W27" s="17" t="s">
        <v>43</v>
      </c>
      <c r="X27" s="17"/>
    </row>
    <row r="28" spans="1:24" ht="53.25" customHeight="1" x14ac:dyDescent="0.3">
      <c r="A28" s="787"/>
      <c r="B28" s="787"/>
      <c r="C28" s="787"/>
      <c r="D28" s="790"/>
      <c r="E28" s="790"/>
      <c r="F28" s="773"/>
      <c r="G28" s="14" t="s">
        <v>91</v>
      </c>
      <c r="H28" s="16">
        <v>1</v>
      </c>
      <c r="I28" s="791"/>
      <c r="J28" s="773"/>
      <c r="K28" s="16"/>
      <c r="L28" s="16"/>
      <c r="M28" s="16"/>
      <c r="N28" s="14" t="s">
        <v>42</v>
      </c>
      <c r="O28" s="14"/>
      <c r="P28" s="14"/>
      <c r="Q28" s="14" t="s">
        <v>43</v>
      </c>
      <c r="R28" s="14"/>
      <c r="S28" s="14"/>
      <c r="T28" s="16"/>
      <c r="U28" s="16"/>
      <c r="V28" s="16"/>
      <c r="W28" s="17" t="s">
        <v>43</v>
      </c>
      <c r="X28" s="17"/>
    </row>
    <row r="29" spans="1:24" ht="32.25" customHeight="1" x14ac:dyDescent="0.3">
      <c r="A29" s="787"/>
      <c r="B29" s="787"/>
      <c r="C29" s="787"/>
      <c r="D29" s="790"/>
      <c r="E29" s="790"/>
      <c r="F29" s="777"/>
      <c r="G29" s="14" t="s">
        <v>92</v>
      </c>
      <c r="H29" s="16">
        <v>250</v>
      </c>
      <c r="I29" s="775"/>
      <c r="J29" s="777"/>
      <c r="K29" s="16"/>
      <c r="L29" s="16"/>
      <c r="M29" s="16"/>
      <c r="N29" s="14" t="s">
        <v>42</v>
      </c>
      <c r="O29" s="14"/>
      <c r="P29" s="14"/>
      <c r="Q29" s="14" t="s">
        <v>42</v>
      </c>
      <c r="R29" s="14"/>
      <c r="S29" s="14"/>
      <c r="T29" s="16"/>
      <c r="U29" s="16"/>
      <c r="V29" s="16"/>
      <c r="W29" s="17" t="s">
        <v>43</v>
      </c>
      <c r="X29" s="17"/>
    </row>
    <row r="30" spans="1:24" ht="43.5" customHeight="1" x14ac:dyDescent="0.3">
      <c r="A30" s="787"/>
      <c r="B30" s="787"/>
      <c r="C30" s="787"/>
      <c r="D30" s="790"/>
      <c r="E30" s="790"/>
      <c r="F30" s="19" t="s">
        <v>93</v>
      </c>
      <c r="G30" s="14" t="s">
        <v>94</v>
      </c>
      <c r="H30" s="16">
        <v>300</v>
      </c>
      <c r="I30" s="23" t="s">
        <v>12</v>
      </c>
      <c r="J30" s="19" t="s">
        <v>52</v>
      </c>
      <c r="K30" s="16"/>
      <c r="L30" s="16"/>
      <c r="M30" s="16"/>
      <c r="N30" s="16"/>
      <c r="O30" s="16"/>
      <c r="P30" s="16"/>
      <c r="Q30" s="16"/>
      <c r="R30" s="16"/>
      <c r="S30" s="16"/>
      <c r="T30" s="16"/>
      <c r="U30" s="16"/>
      <c r="V30" s="16"/>
      <c r="W30" s="17" t="s">
        <v>43</v>
      </c>
      <c r="X30" s="17"/>
    </row>
    <row r="31" spans="1:24" ht="35.25" customHeight="1" x14ac:dyDescent="0.3">
      <c r="A31" s="787"/>
      <c r="B31" s="787"/>
      <c r="C31" s="787"/>
      <c r="D31" s="790"/>
      <c r="E31" s="790"/>
      <c r="F31" s="773" t="s">
        <v>95</v>
      </c>
      <c r="G31" s="14" t="s">
        <v>96</v>
      </c>
      <c r="H31" s="16">
        <v>1</v>
      </c>
      <c r="I31" s="774" t="s">
        <v>12</v>
      </c>
      <c r="J31" s="776" t="s">
        <v>77</v>
      </c>
      <c r="K31" s="16"/>
      <c r="L31" s="16"/>
      <c r="M31" s="16"/>
      <c r="N31" s="14" t="s">
        <v>42</v>
      </c>
      <c r="O31" s="14"/>
      <c r="P31" s="14"/>
      <c r="Q31" s="14" t="s">
        <v>42</v>
      </c>
      <c r="R31" s="14"/>
      <c r="S31" s="14"/>
      <c r="T31" s="16"/>
      <c r="U31" s="16"/>
      <c r="V31" s="16"/>
      <c r="W31" s="17" t="s">
        <v>43</v>
      </c>
      <c r="X31" s="17"/>
    </row>
    <row r="32" spans="1:24" ht="39.75" customHeight="1" x14ac:dyDescent="0.3">
      <c r="A32" s="787"/>
      <c r="B32" s="787"/>
      <c r="C32" s="787"/>
      <c r="D32" s="790"/>
      <c r="E32" s="790"/>
      <c r="F32" s="773"/>
      <c r="G32" s="14" t="s">
        <v>97</v>
      </c>
      <c r="H32" s="16"/>
      <c r="I32" s="791"/>
      <c r="J32" s="773"/>
      <c r="K32" s="16"/>
      <c r="L32" s="16"/>
      <c r="M32" s="16"/>
      <c r="N32" s="14" t="s">
        <v>42</v>
      </c>
      <c r="O32" s="14"/>
      <c r="P32" s="14"/>
      <c r="Q32" s="14" t="s">
        <v>42</v>
      </c>
      <c r="R32" s="14"/>
      <c r="S32" s="14"/>
      <c r="T32" s="16"/>
      <c r="U32" s="16"/>
      <c r="V32" s="16"/>
      <c r="W32" s="17" t="s">
        <v>43</v>
      </c>
      <c r="X32" s="17"/>
    </row>
    <row r="33" spans="1:24" ht="35.25" customHeight="1" x14ac:dyDescent="0.3">
      <c r="A33" s="787"/>
      <c r="B33" s="787"/>
      <c r="C33" s="787"/>
      <c r="D33" s="790"/>
      <c r="E33" s="790"/>
      <c r="F33" s="777"/>
      <c r="G33" s="14" t="s">
        <v>98</v>
      </c>
      <c r="H33" s="16"/>
      <c r="I33" s="775"/>
      <c r="J33" s="777"/>
      <c r="K33" s="16"/>
      <c r="L33" s="16"/>
      <c r="M33" s="16"/>
      <c r="N33" s="14" t="s">
        <v>42</v>
      </c>
      <c r="O33" s="14"/>
      <c r="P33" s="14"/>
      <c r="Q33" s="14" t="s">
        <v>42</v>
      </c>
      <c r="R33" s="14"/>
      <c r="S33" s="14"/>
      <c r="T33" s="16"/>
      <c r="U33" s="16"/>
      <c r="V33" s="16"/>
      <c r="W33" s="17" t="s">
        <v>43</v>
      </c>
      <c r="X33" s="17"/>
    </row>
    <row r="34" spans="1:24" ht="46.5" customHeight="1" x14ac:dyDescent="0.3">
      <c r="A34" s="787"/>
      <c r="B34" s="787"/>
      <c r="C34" s="787"/>
      <c r="D34" s="790"/>
      <c r="E34" s="790"/>
      <c r="F34" s="776" t="s">
        <v>99</v>
      </c>
      <c r="G34" s="14" t="s">
        <v>100</v>
      </c>
      <c r="H34" s="16">
        <v>1</v>
      </c>
      <c r="I34" s="774" t="s">
        <v>12</v>
      </c>
      <c r="J34" s="776" t="s">
        <v>77</v>
      </c>
      <c r="K34" s="16"/>
      <c r="L34" s="16"/>
      <c r="M34" s="16"/>
      <c r="N34" s="16"/>
      <c r="O34" s="16"/>
      <c r="P34" s="16"/>
      <c r="Q34" s="14" t="s">
        <v>42</v>
      </c>
      <c r="R34" s="14"/>
      <c r="S34" s="14"/>
      <c r="T34" s="16"/>
      <c r="U34" s="16"/>
      <c r="V34" s="16"/>
      <c r="W34" s="17" t="s">
        <v>43</v>
      </c>
      <c r="X34" s="17"/>
    </row>
    <row r="35" spans="1:24" ht="48.75" customHeight="1" x14ac:dyDescent="0.3">
      <c r="A35" s="787"/>
      <c r="B35" s="787"/>
      <c r="C35" s="787"/>
      <c r="D35" s="790"/>
      <c r="E35" s="790"/>
      <c r="F35" s="773"/>
      <c r="G35" s="14" t="s">
        <v>101</v>
      </c>
      <c r="H35" s="16">
        <v>250</v>
      </c>
      <c r="I35" s="791"/>
      <c r="J35" s="773"/>
      <c r="K35" s="16"/>
      <c r="L35" s="16"/>
      <c r="M35" s="16"/>
      <c r="N35" s="16"/>
      <c r="O35" s="16"/>
      <c r="P35" s="16"/>
      <c r="Q35" s="14" t="s">
        <v>42</v>
      </c>
      <c r="R35" s="14"/>
      <c r="S35" s="14"/>
      <c r="T35" s="16"/>
      <c r="U35" s="16"/>
      <c r="V35" s="16"/>
      <c r="W35" s="17" t="s">
        <v>43</v>
      </c>
      <c r="X35" s="17"/>
    </row>
    <row r="36" spans="1:24" ht="42" customHeight="1" x14ac:dyDescent="0.3">
      <c r="A36" s="787"/>
      <c r="B36" s="787"/>
      <c r="C36" s="787"/>
      <c r="D36" s="790"/>
      <c r="E36" s="790"/>
      <c r="F36" s="773"/>
      <c r="G36" s="14" t="s">
        <v>102</v>
      </c>
      <c r="H36" s="24"/>
      <c r="I36" s="791"/>
      <c r="J36" s="773"/>
      <c r="K36" s="16"/>
      <c r="L36" s="16"/>
      <c r="M36" s="16"/>
      <c r="N36" s="16"/>
      <c r="O36" s="16"/>
      <c r="P36" s="16"/>
      <c r="Q36" s="14" t="s">
        <v>42</v>
      </c>
      <c r="R36" s="14"/>
      <c r="S36" s="14"/>
      <c r="T36" s="16"/>
      <c r="U36" s="16"/>
      <c r="V36" s="16"/>
      <c r="W36" s="17" t="s">
        <v>43</v>
      </c>
      <c r="X36" s="17"/>
    </row>
    <row r="37" spans="1:24" ht="32.25" customHeight="1" x14ac:dyDescent="0.3">
      <c r="A37" s="787"/>
      <c r="B37" s="787"/>
      <c r="C37" s="787"/>
      <c r="D37" s="790"/>
      <c r="E37" s="790"/>
      <c r="F37" s="773"/>
      <c r="G37" s="14" t="s">
        <v>103</v>
      </c>
      <c r="H37" s="16">
        <v>2</v>
      </c>
      <c r="I37" s="791"/>
      <c r="J37" s="773"/>
      <c r="K37" s="16"/>
      <c r="L37" s="16"/>
      <c r="M37" s="16"/>
      <c r="N37" s="16"/>
      <c r="O37" s="16"/>
      <c r="P37" s="16"/>
      <c r="Q37" s="14" t="s">
        <v>42</v>
      </c>
      <c r="R37" s="14"/>
      <c r="S37" s="14"/>
      <c r="T37" s="16"/>
      <c r="U37" s="16"/>
      <c r="V37" s="16"/>
      <c r="W37" s="17" t="s">
        <v>43</v>
      </c>
      <c r="X37" s="17"/>
    </row>
    <row r="38" spans="1:24" ht="42" customHeight="1" x14ac:dyDescent="0.3">
      <c r="A38" s="787"/>
      <c r="B38" s="787"/>
      <c r="C38" s="787"/>
      <c r="D38" s="790"/>
      <c r="E38" s="790"/>
      <c r="F38" s="777"/>
      <c r="G38" s="14" t="s">
        <v>104</v>
      </c>
      <c r="H38" s="16"/>
      <c r="I38" s="775"/>
      <c r="J38" s="777"/>
      <c r="K38" s="16"/>
      <c r="L38" s="16"/>
      <c r="M38" s="16"/>
      <c r="N38" s="16"/>
      <c r="O38" s="16"/>
      <c r="P38" s="16"/>
      <c r="Q38" s="14" t="s">
        <v>42</v>
      </c>
      <c r="R38" s="14"/>
      <c r="S38" s="14"/>
      <c r="T38" s="16"/>
      <c r="U38" s="16"/>
      <c r="V38" s="16"/>
      <c r="W38" s="17" t="s">
        <v>43</v>
      </c>
      <c r="X38" s="17"/>
    </row>
    <row r="39" spans="1:24" ht="37.5" customHeight="1" x14ac:dyDescent="0.3">
      <c r="A39" s="787"/>
      <c r="B39" s="787"/>
      <c r="C39" s="787"/>
      <c r="D39" s="790"/>
      <c r="E39" s="790"/>
      <c r="F39" s="776" t="s">
        <v>105</v>
      </c>
      <c r="G39" s="14" t="s">
        <v>106</v>
      </c>
      <c r="H39" s="16"/>
      <c r="I39" s="774" t="s">
        <v>12</v>
      </c>
      <c r="J39" s="776" t="s">
        <v>107</v>
      </c>
      <c r="K39" s="14" t="s">
        <v>42</v>
      </c>
      <c r="L39" s="14"/>
      <c r="M39" s="14"/>
      <c r="N39" s="14" t="s">
        <v>42</v>
      </c>
      <c r="O39" s="14"/>
      <c r="P39" s="14"/>
      <c r="Q39" s="14" t="s">
        <v>42</v>
      </c>
      <c r="R39" s="14"/>
      <c r="S39" s="14"/>
      <c r="T39" s="14" t="s">
        <v>42</v>
      </c>
      <c r="U39" s="14"/>
      <c r="V39" s="14"/>
      <c r="W39" s="17" t="s">
        <v>43</v>
      </c>
      <c r="X39" s="17"/>
    </row>
    <row r="40" spans="1:24" ht="39" customHeight="1" x14ac:dyDescent="0.3">
      <c r="A40" s="787"/>
      <c r="B40" s="787"/>
      <c r="C40" s="787"/>
      <c r="D40" s="790"/>
      <c r="E40" s="790"/>
      <c r="F40" s="777"/>
      <c r="G40" s="14" t="s">
        <v>108</v>
      </c>
      <c r="H40" s="16"/>
      <c r="I40" s="775"/>
      <c r="J40" s="777"/>
      <c r="K40" s="14" t="s">
        <v>42</v>
      </c>
      <c r="L40" s="14"/>
      <c r="M40" s="14"/>
      <c r="N40" s="14" t="s">
        <v>42</v>
      </c>
      <c r="O40" s="14"/>
      <c r="P40" s="14"/>
      <c r="Q40" s="14" t="s">
        <v>42</v>
      </c>
      <c r="R40" s="14"/>
      <c r="S40" s="14"/>
      <c r="T40" s="14" t="s">
        <v>42</v>
      </c>
      <c r="U40" s="14"/>
      <c r="V40" s="14"/>
      <c r="W40" s="17" t="s">
        <v>43</v>
      </c>
      <c r="X40" s="17"/>
    </row>
    <row r="41" spans="1:24" ht="38.25" customHeight="1" x14ac:dyDescent="0.3">
      <c r="A41" s="787"/>
      <c r="B41" s="787"/>
      <c r="C41" s="787"/>
      <c r="D41" s="790"/>
      <c r="E41" s="790"/>
      <c r="F41" s="776" t="s">
        <v>109</v>
      </c>
      <c r="G41" s="14" t="s">
        <v>110</v>
      </c>
      <c r="H41" s="16"/>
      <c r="I41" s="774" t="s">
        <v>12</v>
      </c>
      <c r="J41" s="776" t="s">
        <v>111</v>
      </c>
      <c r="K41" s="14" t="s">
        <v>42</v>
      </c>
      <c r="L41" s="14"/>
      <c r="M41" s="14"/>
      <c r="N41" s="14" t="s">
        <v>42</v>
      </c>
      <c r="O41" s="14"/>
      <c r="P41" s="14"/>
      <c r="Q41" s="14" t="s">
        <v>42</v>
      </c>
      <c r="R41" s="14"/>
      <c r="S41" s="14"/>
      <c r="T41" s="14" t="s">
        <v>42</v>
      </c>
      <c r="U41" s="14"/>
      <c r="V41" s="14"/>
      <c r="W41" s="17" t="s">
        <v>43</v>
      </c>
      <c r="X41" s="17"/>
    </row>
    <row r="42" spans="1:24" ht="29.25" customHeight="1" x14ac:dyDescent="0.3">
      <c r="A42" s="787"/>
      <c r="B42" s="787"/>
      <c r="C42" s="787"/>
      <c r="D42" s="790"/>
      <c r="E42" s="790"/>
      <c r="F42" s="777"/>
      <c r="G42" s="14" t="s">
        <v>112</v>
      </c>
      <c r="H42" s="16"/>
      <c r="I42" s="775"/>
      <c r="J42" s="777"/>
      <c r="K42" s="14" t="s">
        <v>42</v>
      </c>
      <c r="L42" s="14"/>
      <c r="M42" s="14"/>
      <c r="N42" s="14" t="s">
        <v>42</v>
      </c>
      <c r="O42" s="14"/>
      <c r="P42" s="14"/>
      <c r="Q42" s="14" t="s">
        <v>42</v>
      </c>
      <c r="R42" s="14"/>
      <c r="S42" s="14"/>
      <c r="T42" s="14" t="s">
        <v>42</v>
      </c>
      <c r="U42" s="14"/>
      <c r="V42" s="14"/>
      <c r="W42" s="17" t="s">
        <v>43</v>
      </c>
      <c r="X42" s="17"/>
    </row>
    <row r="43" spans="1:24" ht="33.75" customHeight="1" x14ac:dyDescent="0.3">
      <c r="A43" s="787"/>
      <c r="B43" s="787"/>
      <c r="C43" s="787"/>
      <c r="D43" s="790"/>
      <c r="E43" s="790"/>
      <c r="F43" s="776" t="s">
        <v>113</v>
      </c>
      <c r="G43" s="14" t="s">
        <v>114</v>
      </c>
      <c r="H43" s="16">
        <v>1</v>
      </c>
      <c r="I43" s="774" t="s">
        <v>12</v>
      </c>
      <c r="J43" s="792" t="s">
        <v>115</v>
      </c>
      <c r="K43" s="16"/>
      <c r="L43" s="16"/>
      <c r="M43" s="16"/>
      <c r="N43" s="14" t="s">
        <v>42</v>
      </c>
      <c r="O43" s="14"/>
      <c r="P43" s="14"/>
      <c r="Q43" s="16"/>
      <c r="R43" s="16"/>
      <c r="S43" s="16"/>
      <c r="T43" s="16"/>
      <c r="U43" s="16"/>
      <c r="V43" s="16"/>
      <c r="W43" s="17" t="s">
        <v>43</v>
      </c>
      <c r="X43" s="17"/>
    </row>
    <row r="44" spans="1:24" ht="47.25" customHeight="1" x14ac:dyDescent="0.3">
      <c r="A44" s="787"/>
      <c r="B44" s="787"/>
      <c r="C44" s="787"/>
      <c r="D44" s="790"/>
      <c r="E44" s="790"/>
      <c r="F44" s="773"/>
      <c r="G44" s="14" t="s">
        <v>116</v>
      </c>
      <c r="H44" s="16"/>
      <c r="I44" s="791"/>
      <c r="J44" s="793"/>
      <c r="K44" s="16"/>
      <c r="L44" s="16"/>
      <c r="M44" s="16"/>
      <c r="N44" s="14" t="s">
        <v>42</v>
      </c>
      <c r="O44" s="14"/>
      <c r="P44" s="14"/>
      <c r="Q44" s="14" t="s">
        <v>42</v>
      </c>
      <c r="R44" s="14"/>
      <c r="S44" s="14"/>
      <c r="T44" s="16"/>
      <c r="U44" s="16"/>
      <c r="V44" s="16"/>
      <c r="W44" s="17" t="s">
        <v>43</v>
      </c>
      <c r="X44" s="17"/>
    </row>
    <row r="45" spans="1:24" ht="60.75" customHeight="1" x14ac:dyDescent="0.3">
      <c r="A45" s="787"/>
      <c r="B45" s="787"/>
      <c r="C45" s="787"/>
      <c r="D45" s="790"/>
      <c r="E45" s="790"/>
      <c r="F45" s="773"/>
      <c r="G45" s="14" t="s">
        <v>117</v>
      </c>
      <c r="H45" s="16"/>
      <c r="I45" s="791"/>
      <c r="J45" s="793"/>
      <c r="K45" s="16"/>
      <c r="L45" s="16"/>
      <c r="M45" s="16"/>
      <c r="N45" s="14" t="s">
        <v>42</v>
      </c>
      <c r="O45" s="14"/>
      <c r="P45" s="14"/>
      <c r="Q45" s="14" t="s">
        <v>42</v>
      </c>
      <c r="R45" s="14"/>
      <c r="S45" s="14"/>
      <c r="T45" s="16"/>
      <c r="U45" s="16"/>
      <c r="V45" s="16"/>
      <c r="W45" s="17" t="s">
        <v>43</v>
      </c>
      <c r="X45" s="17"/>
    </row>
    <row r="46" spans="1:24" ht="48.75" customHeight="1" x14ac:dyDescent="0.3">
      <c r="A46" s="787"/>
      <c r="B46" s="787"/>
      <c r="C46" s="787"/>
      <c r="D46" s="790"/>
      <c r="E46" s="790"/>
      <c r="F46" s="773"/>
      <c r="G46" s="14" t="s">
        <v>118</v>
      </c>
      <c r="H46" s="16"/>
      <c r="I46" s="791"/>
      <c r="J46" s="793"/>
      <c r="K46" s="16"/>
      <c r="L46" s="16"/>
      <c r="M46" s="16"/>
      <c r="N46" s="14" t="s">
        <v>42</v>
      </c>
      <c r="O46" s="14"/>
      <c r="P46" s="14"/>
      <c r="Q46" s="14" t="s">
        <v>42</v>
      </c>
      <c r="R46" s="14"/>
      <c r="S46" s="14"/>
      <c r="T46" s="16"/>
      <c r="U46" s="16"/>
      <c r="V46" s="16"/>
      <c r="W46" s="17" t="s">
        <v>43</v>
      </c>
      <c r="X46" s="17"/>
    </row>
    <row r="47" spans="1:24" ht="42" customHeight="1" x14ac:dyDescent="0.3">
      <c r="A47" s="787"/>
      <c r="B47" s="787"/>
      <c r="C47" s="787"/>
      <c r="D47" s="790"/>
      <c r="E47" s="790"/>
      <c r="F47" s="777"/>
      <c r="G47" s="14" t="s">
        <v>119</v>
      </c>
      <c r="H47" s="16"/>
      <c r="I47" s="775"/>
      <c r="J47" s="794"/>
      <c r="K47" s="16"/>
      <c r="L47" s="16"/>
      <c r="M47" s="16"/>
      <c r="N47" s="14" t="s">
        <v>42</v>
      </c>
      <c r="O47" s="14"/>
      <c r="P47" s="14"/>
      <c r="Q47" s="14" t="s">
        <v>42</v>
      </c>
      <c r="R47" s="14"/>
      <c r="S47" s="14"/>
      <c r="T47" s="16"/>
      <c r="U47" s="16"/>
      <c r="V47" s="16"/>
      <c r="W47" s="17" t="s">
        <v>43</v>
      </c>
      <c r="X47" s="17"/>
    </row>
    <row r="48" spans="1:24" ht="44.25" customHeight="1" x14ac:dyDescent="0.3">
      <c r="A48" s="787"/>
      <c r="B48" s="787"/>
      <c r="C48" s="787"/>
      <c r="D48" s="790"/>
      <c r="E48" s="790"/>
      <c r="F48" s="773" t="s">
        <v>120</v>
      </c>
      <c r="G48" s="14" t="s">
        <v>116</v>
      </c>
      <c r="H48" s="16"/>
      <c r="I48" s="774" t="s">
        <v>12</v>
      </c>
      <c r="J48" s="776" t="s">
        <v>77</v>
      </c>
      <c r="K48" s="16"/>
      <c r="L48" s="16"/>
      <c r="M48" s="16"/>
      <c r="N48" s="16"/>
      <c r="O48" s="16"/>
      <c r="P48" s="16"/>
      <c r="Q48" s="14" t="s">
        <v>42</v>
      </c>
      <c r="R48" s="14"/>
      <c r="S48" s="14"/>
      <c r="T48" s="16"/>
      <c r="U48" s="16"/>
      <c r="V48" s="16"/>
      <c r="W48" s="17" t="s">
        <v>43</v>
      </c>
      <c r="X48" s="17"/>
    </row>
    <row r="49" spans="1:24" ht="41.25" customHeight="1" x14ac:dyDescent="0.3">
      <c r="A49" s="788"/>
      <c r="B49" s="787"/>
      <c r="C49" s="787"/>
      <c r="D49" s="790"/>
      <c r="E49" s="790"/>
      <c r="F49" s="750"/>
      <c r="G49" s="14" t="s">
        <v>121</v>
      </c>
      <c r="H49" s="16"/>
      <c r="I49" s="775"/>
      <c r="J49" s="777"/>
      <c r="K49" s="16"/>
      <c r="L49" s="16"/>
      <c r="M49" s="16"/>
      <c r="N49" s="16"/>
      <c r="O49" s="16"/>
      <c r="P49" s="16"/>
      <c r="Q49" s="14" t="s">
        <v>42</v>
      </c>
      <c r="R49" s="14"/>
      <c r="S49" s="14"/>
      <c r="T49" s="16"/>
      <c r="U49" s="16"/>
      <c r="V49" s="16"/>
      <c r="W49" s="17" t="s">
        <v>43</v>
      </c>
      <c r="X49" s="17"/>
    </row>
    <row r="50" spans="1:24" ht="81" customHeight="1" x14ac:dyDescent="0.3">
      <c r="A50" s="778" t="s">
        <v>122</v>
      </c>
      <c r="B50" s="780" t="s">
        <v>123</v>
      </c>
      <c r="C50" s="25" t="s">
        <v>124</v>
      </c>
      <c r="D50" s="781" t="s">
        <v>125</v>
      </c>
      <c r="E50" s="781" t="s">
        <v>126</v>
      </c>
      <c r="F50" s="27" t="s">
        <v>127</v>
      </c>
      <c r="G50" s="14" t="s">
        <v>82</v>
      </c>
      <c r="H50" s="16">
        <v>50</v>
      </c>
      <c r="I50" s="22" t="s">
        <v>128</v>
      </c>
      <c r="J50" s="19" t="s">
        <v>57</v>
      </c>
      <c r="K50" s="14"/>
      <c r="L50" s="14"/>
      <c r="M50" s="14"/>
      <c r="N50" s="16" t="s">
        <v>42</v>
      </c>
      <c r="O50" s="16" t="s">
        <v>42</v>
      </c>
      <c r="P50" s="16" t="s">
        <v>42</v>
      </c>
      <c r="Q50" s="14"/>
      <c r="R50" s="14"/>
      <c r="S50" s="14"/>
      <c r="T50" s="14"/>
      <c r="U50" s="14"/>
      <c r="V50" s="14"/>
      <c r="W50" s="17" t="s">
        <v>43</v>
      </c>
      <c r="X50" s="28"/>
    </row>
    <row r="51" spans="1:24" ht="47.25" customHeight="1" x14ac:dyDescent="0.3">
      <c r="A51" s="779"/>
      <c r="B51" s="780"/>
      <c r="C51" s="783" t="s">
        <v>129</v>
      </c>
      <c r="D51" s="781"/>
      <c r="E51" s="781"/>
      <c r="F51" s="785" t="s">
        <v>130</v>
      </c>
      <c r="G51" s="29" t="s">
        <v>131</v>
      </c>
      <c r="H51" s="30">
        <v>1</v>
      </c>
      <c r="I51" s="21" t="s">
        <v>6</v>
      </c>
      <c r="J51" s="776" t="s">
        <v>52</v>
      </c>
      <c r="K51" s="14"/>
      <c r="L51" s="14"/>
      <c r="M51" s="14"/>
      <c r="N51" s="31" t="s">
        <v>42</v>
      </c>
      <c r="O51" s="14"/>
      <c r="P51" s="14"/>
      <c r="Q51" s="14"/>
      <c r="R51" s="14"/>
      <c r="S51" s="14"/>
      <c r="T51" s="14"/>
      <c r="U51" s="14"/>
      <c r="V51" s="14"/>
      <c r="W51" s="17" t="s">
        <v>43</v>
      </c>
      <c r="X51" s="28"/>
    </row>
    <row r="52" spans="1:24" ht="53.25" customHeight="1" x14ac:dyDescent="0.3">
      <c r="A52" s="779"/>
      <c r="B52" s="780"/>
      <c r="C52" s="784"/>
      <c r="D52" s="781"/>
      <c r="E52" s="781"/>
      <c r="F52" s="762"/>
      <c r="G52" s="32" t="s">
        <v>132</v>
      </c>
      <c r="H52" s="33">
        <v>6000</v>
      </c>
      <c r="I52" s="21" t="s">
        <v>6</v>
      </c>
      <c r="J52" s="750"/>
      <c r="K52" s="34"/>
      <c r="L52" s="14"/>
      <c r="M52" s="14"/>
      <c r="N52" s="31" t="s">
        <v>42</v>
      </c>
      <c r="O52" s="14"/>
      <c r="P52" s="14"/>
      <c r="Q52" s="14"/>
      <c r="R52" s="14"/>
      <c r="S52" s="14"/>
      <c r="T52" s="14"/>
      <c r="U52" s="34"/>
      <c r="V52" s="34"/>
      <c r="W52" s="17" t="s">
        <v>43</v>
      </c>
      <c r="X52" s="35"/>
    </row>
    <row r="53" spans="1:24" ht="96.75" customHeight="1" x14ac:dyDescent="0.3">
      <c r="A53" s="779"/>
      <c r="B53" s="780"/>
      <c r="C53" s="25" t="s">
        <v>133</v>
      </c>
      <c r="D53" s="781"/>
      <c r="E53" s="782"/>
      <c r="F53" s="27" t="s">
        <v>134</v>
      </c>
      <c r="G53" s="36" t="s">
        <v>135</v>
      </c>
      <c r="H53" s="26">
        <v>100</v>
      </c>
      <c r="I53" s="22" t="s">
        <v>9</v>
      </c>
      <c r="J53" s="27" t="s">
        <v>77</v>
      </c>
      <c r="K53" s="26"/>
      <c r="L53" s="37"/>
      <c r="M53" s="15" t="s">
        <v>42</v>
      </c>
      <c r="N53" s="15"/>
      <c r="O53" s="15" t="s">
        <v>42</v>
      </c>
      <c r="P53" s="15"/>
      <c r="Q53" s="15"/>
      <c r="R53" s="15"/>
      <c r="S53" s="15"/>
      <c r="T53" s="38"/>
      <c r="U53" s="26"/>
      <c r="V53" s="26"/>
      <c r="W53" s="17" t="s">
        <v>43</v>
      </c>
      <c r="X53" s="39"/>
    </row>
    <row r="54" spans="1:24" ht="75" customHeight="1" x14ac:dyDescent="0.3">
      <c r="A54" s="764" t="s">
        <v>136</v>
      </c>
      <c r="B54" s="765" t="s">
        <v>137</v>
      </c>
      <c r="C54" s="766" t="s">
        <v>138</v>
      </c>
      <c r="D54" s="769" t="s">
        <v>139</v>
      </c>
      <c r="E54" s="769" t="s">
        <v>140</v>
      </c>
      <c r="F54" s="40" t="s">
        <v>141</v>
      </c>
      <c r="G54" s="41" t="s">
        <v>142</v>
      </c>
      <c r="H54" s="41" t="s">
        <v>143</v>
      </c>
      <c r="I54" s="21" t="s">
        <v>6</v>
      </c>
      <c r="J54" s="42" t="s">
        <v>77</v>
      </c>
      <c r="K54" s="43"/>
      <c r="L54" s="14"/>
      <c r="M54" s="14"/>
      <c r="N54" s="14"/>
      <c r="O54" s="14"/>
      <c r="P54" s="14"/>
      <c r="Q54" s="14"/>
      <c r="R54" s="14"/>
      <c r="S54" s="14"/>
      <c r="T54" s="14"/>
      <c r="U54" s="43"/>
      <c r="V54" s="43"/>
      <c r="W54" s="17" t="s">
        <v>43</v>
      </c>
      <c r="X54" s="44"/>
    </row>
    <row r="55" spans="1:24" ht="51" customHeight="1" x14ac:dyDescent="0.3">
      <c r="A55" s="764"/>
      <c r="B55" s="764"/>
      <c r="C55" s="767"/>
      <c r="D55" s="769"/>
      <c r="E55" s="769"/>
      <c r="F55" s="27" t="s">
        <v>144</v>
      </c>
      <c r="G55" s="36" t="s">
        <v>145</v>
      </c>
      <c r="H55" s="36" t="s">
        <v>146</v>
      </c>
      <c r="I55" s="21" t="s">
        <v>6</v>
      </c>
      <c r="J55" s="45" t="s">
        <v>77</v>
      </c>
      <c r="K55" s="14"/>
      <c r="L55" s="14"/>
      <c r="M55" s="14"/>
      <c r="N55" s="14"/>
      <c r="O55" s="14"/>
      <c r="P55" s="14"/>
      <c r="Q55" s="14"/>
      <c r="R55" s="14"/>
      <c r="S55" s="14"/>
      <c r="T55" s="14"/>
      <c r="U55" s="14"/>
      <c r="V55" s="14"/>
      <c r="W55" s="17" t="s">
        <v>43</v>
      </c>
      <c r="X55" s="46"/>
    </row>
    <row r="56" spans="1:24" ht="54.75" customHeight="1" x14ac:dyDescent="0.3">
      <c r="A56" s="764"/>
      <c r="B56" s="764"/>
      <c r="C56" s="767"/>
      <c r="D56" s="769"/>
      <c r="E56" s="769"/>
      <c r="F56" s="27" t="s">
        <v>147</v>
      </c>
      <c r="G56" s="36" t="s">
        <v>148</v>
      </c>
      <c r="H56" s="36" t="s">
        <v>149</v>
      </c>
      <c r="I56" s="21" t="s">
        <v>6</v>
      </c>
      <c r="J56" s="45" t="s">
        <v>150</v>
      </c>
      <c r="K56" s="15"/>
      <c r="L56" s="15"/>
      <c r="M56" s="15"/>
      <c r="N56" s="15"/>
      <c r="O56" s="15"/>
      <c r="P56" s="15"/>
      <c r="Q56" s="15"/>
      <c r="R56" s="15"/>
      <c r="S56" s="15"/>
      <c r="T56" s="15"/>
      <c r="U56" s="15"/>
      <c r="V56" s="15"/>
      <c r="W56" s="17" t="s">
        <v>43</v>
      </c>
      <c r="X56" s="46"/>
    </row>
    <row r="57" spans="1:24" ht="51" customHeight="1" x14ac:dyDescent="0.3">
      <c r="A57" s="764"/>
      <c r="B57" s="764"/>
      <c r="C57" s="767"/>
      <c r="D57" s="769"/>
      <c r="E57" s="769"/>
      <c r="F57" s="762" t="s">
        <v>151</v>
      </c>
      <c r="G57" s="47" t="s">
        <v>152</v>
      </c>
      <c r="H57" s="747" t="s">
        <v>153</v>
      </c>
      <c r="I57" s="21" t="s">
        <v>6</v>
      </c>
      <c r="J57" s="749" t="s">
        <v>150</v>
      </c>
      <c r="K57" s="34"/>
      <c r="L57" s="34"/>
      <c r="M57" s="34"/>
      <c r="N57" s="34"/>
      <c r="O57" s="34"/>
      <c r="P57" s="34"/>
      <c r="Q57" s="34"/>
      <c r="R57" s="34"/>
      <c r="S57" s="34"/>
      <c r="T57" s="34"/>
      <c r="U57" s="34"/>
      <c r="V57" s="34"/>
      <c r="W57" s="17" t="s">
        <v>43</v>
      </c>
      <c r="X57" s="48"/>
    </row>
    <row r="58" spans="1:24" ht="54" customHeight="1" x14ac:dyDescent="0.3">
      <c r="A58" s="764"/>
      <c r="B58" s="764"/>
      <c r="C58" s="768"/>
      <c r="D58" s="769"/>
      <c r="E58" s="771"/>
      <c r="F58" s="763"/>
      <c r="G58" s="49" t="s">
        <v>154</v>
      </c>
      <c r="H58" s="748"/>
      <c r="I58" s="21" t="s">
        <v>6</v>
      </c>
      <c r="J58" s="750"/>
      <c r="K58" s="34"/>
      <c r="L58" s="34"/>
      <c r="M58" s="34"/>
      <c r="N58" s="34"/>
      <c r="O58" s="34"/>
      <c r="P58" s="34"/>
      <c r="Q58" s="34"/>
      <c r="R58" s="34"/>
      <c r="S58" s="34"/>
      <c r="T58" s="34"/>
      <c r="U58" s="34"/>
      <c r="V58" s="34"/>
      <c r="W58" s="17" t="s">
        <v>43</v>
      </c>
      <c r="X58" s="48"/>
    </row>
    <row r="59" spans="1:24" ht="31.5" x14ac:dyDescent="0.3">
      <c r="A59" s="764"/>
      <c r="B59" s="764"/>
      <c r="C59" s="751" t="s">
        <v>155</v>
      </c>
      <c r="D59" s="769"/>
      <c r="E59" s="771"/>
      <c r="F59" s="754" t="s">
        <v>156</v>
      </c>
      <c r="G59" s="50" t="s">
        <v>157</v>
      </c>
      <c r="H59" s="51">
        <v>2</v>
      </c>
      <c r="I59" s="742" t="s">
        <v>6</v>
      </c>
      <c r="J59" s="744" t="s">
        <v>158</v>
      </c>
      <c r="K59" s="53"/>
      <c r="L59" s="53"/>
      <c r="M59" s="53"/>
      <c r="N59" s="31" t="s">
        <v>42</v>
      </c>
      <c r="O59" s="53"/>
      <c r="P59" s="53"/>
      <c r="Q59" s="53"/>
      <c r="R59" s="31" t="s">
        <v>42</v>
      </c>
      <c r="S59" s="53"/>
      <c r="T59" s="53"/>
      <c r="U59" s="53"/>
      <c r="V59" s="53"/>
      <c r="W59" s="17" t="s">
        <v>43</v>
      </c>
      <c r="X59" s="54"/>
    </row>
    <row r="60" spans="1:24" ht="40.5" customHeight="1" x14ac:dyDescent="0.3">
      <c r="A60" s="764"/>
      <c r="B60" s="764"/>
      <c r="C60" s="752"/>
      <c r="D60" s="769"/>
      <c r="E60" s="771"/>
      <c r="F60" s="754"/>
      <c r="G60" s="50" t="s">
        <v>159</v>
      </c>
      <c r="H60" s="51">
        <v>120</v>
      </c>
      <c r="I60" s="742"/>
      <c r="J60" s="745"/>
      <c r="K60" s="31"/>
      <c r="L60" s="31"/>
      <c r="M60" s="31"/>
      <c r="N60" s="31" t="s">
        <v>42</v>
      </c>
      <c r="O60" s="31"/>
      <c r="P60" s="31"/>
      <c r="Q60" s="31"/>
      <c r="R60" s="31" t="s">
        <v>42</v>
      </c>
      <c r="S60" s="31"/>
      <c r="T60" s="31"/>
      <c r="U60" s="31"/>
      <c r="V60" s="31"/>
      <c r="W60" s="17" t="s">
        <v>43</v>
      </c>
      <c r="X60" s="54"/>
    </row>
    <row r="61" spans="1:24" ht="33.75" customHeight="1" x14ac:dyDescent="0.3">
      <c r="A61" s="764"/>
      <c r="B61" s="764"/>
      <c r="C61" s="752"/>
      <c r="D61" s="769"/>
      <c r="E61" s="771"/>
      <c r="F61" s="754"/>
      <c r="G61" s="50" t="s">
        <v>82</v>
      </c>
      <c r="H61" s="55">
        <v>10</v>
      </c>
      <c r="I61" s="742"/>
      <c r="J61" s="745"/>
      <c r="K61" s="53"/>
      <c r="L61" s="53"/>
      <c r="M61" s="53"/>
      <c r="N61" s="31" t="s">
        <v>42</v>
      </c>
      <c r="O61" s="53"/>
      <c r="P61" s="53"/>
      <c r="Q61" s="53"/>
      <c r="R61" s="31" t="s">
        <v>42</v>
      </c>
      <c r="S61" s="53"/>
      <c r="T61" s="53"/>
      <c r="U61" s="53"/>
      <c r="V61" s="53"/>
      <c r="W61" s="17" t="s">
        <v>43</v>
      </c>
      <c r="X61" s="54"/>
    </row>
    <row r="62" spans="1:24" ht="32.25" customHeight="1" x14ac:dyDescent="0.3">
      <c r="A62" s="764"/>
      <c r="B62" s="764"/>
      <c r="C62" s="752"/>
      <c r="D62" s="769"/>
      <c r="E62" s="771"/>
      <c r="F62" s="754"/>
      <c r="G62" s="56" t="s">
        <v>160</v>
      </c>
      <c r="H62" s="51" t="s">
        <v>161</v>
      </c>
      <c r="I62" s="755"/>
      <c r="J62" s="756"/>
      <c r="K62" s="53"/>
      <c r="L62" s="53"/>
      <c r="M62" s="53"/>
      <c r="N62" s="31" t="s">
        <v>42</v>
      </c>
      <c r="O62" s="53"/>
      <c r="P62" s="53"/>
      <c r="Q62" s="53"/>
      <c r="R62" s="31" t="s">
        <v>42</v>
      </c>
      <c r="S62" s="53"/>
      <c r="T62" s="53"/>
      <c r="U62" s="53"/>
      <c r="V62" s="53"/>
      <c r="W62" s="17" t="s">
        <v>43</v>
      </c>
      <c r="X62" s="54"/>
    </row>
    <row r="63" spans="1:24" ht="78" customHeight="1" x14ac:dyDescent="0.3">
      <c r="A63" s="764"/>
      <c r="B63" s="764"/>
      <c r="C63" s="752"/>
      <c r="D63" s="769"/>
      <c r="E63" s="771"/>
      <c r="F63" s="57" t="s">
        <v>162</v>
      </c>
      <c r="G63" s="58" t="s">
        <v>82</v>
      </c>
      <c r="H63" s="59">
        <v>8</v>
      </c>
      <c r="I63" s="52" t="s">
        <v>6</v>
      </c>
      <c r="J63" s="60" t="s">
        <v>57</v>
      </c>
      <c r="K63" s="31"/>
      <c r="L63" s="31"/>
      <c r="M63" s="31" t="s">
        <v>42</v>
      </c>
      <c r="N63" s="31"/>
      <c r="O63" s="31"/>
      <c r="P63" s="31" t="s">
        <v>42</v>
      </c>
      <c r="Q63" s="31"/>
      <c r="R63" s="31"/>
      <c r="S63" s="31" t="s">
        <v>42</v>
      </c>
      <c r="T63" s="31"/>
      <c r="U63" s="31"/>
      <c r="V63" s="31" t="s">
        <v>42</v>
      </c>
      <c r="W63" s="17" t="s">
        <v>43</v>
      </c>
      <c r="X63" s="54"/>
    </row>
    <row r="64" spans="1:24" ht="61.5" customHeight="1" x14ac:dyDescent="0.3">
      <c r="A64" s="764"/>
      <c r="B64" s="764"/>
      <c r="C64" s="752"/>
      <c r="D64" s="769"/>
      <c r="E64" s="771"/>
      <c r="F64" s="57" t="s">
        <v>163</v>
      </c>
      <c r="G64" s="58" t="s">
        <v>148</v>
      </c>
      <c r="H64" s="59" t="s">
        <v>164</v>
      </c>
      <c r="I64" s="52" t="s">
        <v>6</v>
      </c>
      <c r="J64" s="60" t="s">
        <v>165</v>
      </c>
      <c r="K64" s="31" t="s">
        <v>42</v>
      </c>
      <c r="L64" s="31" t="s">
        <v>42</v>
      </c>
      <c r="M64" s="31" t="s">
        <v>42</v>
      </c>
      <c r="N64" s="31" t="s">
        <v>42</v>
      </c>
      <c r="O64" s="31" t="s">
        <v>42</v>
      </c>
      <c r="P64" s="31" t="s">
        <v>42</v>
      </c>
      <c r="Q64" s="31" t="s">
        <v>42</v>
      </c>
      <c r="R64" s="31" t="s">
        <v>42</v>
      </c>
      <c r="S64" s="31" t="s">
        <v>42</v>
      </c>
      <c r="T64" s="31" t="s">
        <v>42</v>
      </c>
      <c r="U64" s="31" t="s">
        <v>42</v>
      </c>
      <c r="V64" s="31" t="s">
        <v>42</v>
      </c>
      <c r="W64" s="17" t="s">
        <v>43</v>
      </c>
      <c r="X64" s="54"/>
    </row>
    <row r="65" spans="1:24" ht="47.25" x14ac:dyDescent="0.3">
      <c r="A65" s="764"/>
      <c r="B65" s="764"/>
      <c r="C65" s="752"/>
      <c r="D65" s="769"/>
      <c r="E65" s="771"/>
      <c r="F65" s="757" t="s">
        <v>166</v>
      </c>
      <c r="G65" s="61" t="s">
        <v>167</v>
      </c>
      <c r="H65" s="51">
        <v>1</v>
      </c>
      <c r="I65" s="758" t="s">
        <v>6</v>
      </c>
      <c r="J65" s="744" t="s">
        <v>168</v>
      </c>
      <c r="K65" s="31"/>
      <c r="L65" s="31"/>
      <c r="M65" s="31"/>
      <c r="N65" s="31"/>
      <c r="O65" s="31"/>
      <c r="P65" s="31"/>
      <c r="Q65" s="31" t="s">
        <v>42</v>
      </c>
      <c r="R65" s="31"/>
      <c r="S65" s="31"/>
      <c r="T65" s="31"/>
      <c r="U65" s="31"/>
      <c r="V65" s="31"/>
      <c r="W65" s="17" t="s">
        <v>43</v>
      </c>
      <c r="X65" s="54"/>
    </row>
    <row r="66" spans="1:24" x14ac:dyDescent="0.3">
      <c r="A66" s="764"/>
      <c r="B66" s="764"/>
      <c r="C66" s="752"/>
      <c r="D66" s="769"/>
      <c r="E66" s="771"/>
      <c r="F66" s="757"/>
      <c r="G66" s="61" t="s">
        <v>169</v>
      </c>
      <c r="H66" s="51">
        <v>1</v>
      </c>
      <c r="I66" s="759"/>
      <c r="J66" s="745"/>
      <c r="K66" s="62"/>
      <c r="L66" s="62"/>
      <c r="M66" s="62"/>
      <c r="N66" s="62"/>
      <c r="O66" s="62"/>
      <c r="P66" s="62"/>
      <c r="Q66" s="62" t="s">
        <v>42</v>
      </c>
      <c r="R66" s="62"/>
      <c r="S66" s="62"/>
      <c r="T66" s="62"/>
      <c r="U66" s="62"/>
      <c r="V66" s="62"/>
      <c r="W66" s="17" t="s">
        <v>43</v>
      </c>
      <c r="X66" s="54"/>
    </row>
    <row r="67" spans="1:24" ht="38.25" customHeight="1" x14ac:dyDescent="0.3">
      <c r="A67" s="764"/>
      <c r="B67" s="764"/>
      <c r="C67" s="752"/>
      <c r="D67" s="769"/>
      <c r="E67" s="771"/>
      <c r="F67" s="757"/>
      <c r="G67" s="61" t="s">
        <v>170</v>
      </c>
      <c r="H67" s="51">
        <v>1</v>
      </c>
      <c r="I67" s="759"/>
      <c r="J67" s="745"/>
      <c r="K67" s="62"/>
      <c r="L67" s="62"/>
      <c r="M67" s="62"/>
      <c r="N67" s="62"/>
      <c r="O67" s="62"/>
      <c r="P67" s="62"/>
      <c r="Q67" s="62" t="s">
        <v>42</v>
      </c>
      <c r="R67" s="62"/>
      <c r="S67" s="62"/>
      <c r="T67" s="62"/>
      <c r="U67" s="62"/>
      <c r="V67" s="62"/>
      <c r="W67" s="17" t="s">
        <v>43</v>
      </c>
      <c r="X67" s="54"/>
    </row>
    <row r="68" spans="1:24" ht="32.25" customHeight="1" x14ac:dyDescent="0.3">
      <c r="A68" s="764"/>
      <c r="B68" s="764"/>
      <c r="C68" s="752"/>
      <c r="D68" s="769"/>
      <c r="E68" s="771"/>
      <c r="F68" s="757"/>
      <c r="G68" s="61" t="s">
        <v>171</v>
      </c>
      <c r="H68" s="51">
        <v>1</v>
      </c>
      <c r="I68" s="759"/>
      <c r="J68" s="745"/>
      <c r="K68" s="62"/>
      <c r="L68" s="62"/>
      <c r="M68" s="62"/>
      <c r="N68" s="62"/>
      <c r="O68" s="62"/>
      <c r="P68" s="62"/>
      <c r="Q68" s="62" t="s">
        <v>42</v>
      </c>
      <c r="R68" s="62"/>
      <c r="S68" s="62"/>
      <c r="T68" s="62"/>
      <c r="U68" s="62"/>
      <c r="V68" s="62"/>
      <c r="W68" s="17" t="s">
        <v>43</v>
      </c>
      <c r="X68" s="54"/>
    </row>
    <row r="69" spans="1:24" ht="37.5" customHeight="1" x14ac:dyDescent="0.3">
      <c r="A69" s="764"/>
      <c r="B69" s="764"/>
      <c r="C69" s="752"/>
      <c r="D69" s="769"/>
      <c r="E69" s="771"/>
      <c r="F69" s="757"/>
      <c r="G69" s="61" t="s">
        <v>172</v>
      </c>
      <c r="H69" s="51">
        <v>1</v>
      </c>
      <c r="I69" s="760"/>
      <c r="J69" s="756"/>
      <c r="K69" s="62"/>
      <c r="L69" s="62"/>
      <c r="M69" s="62"/>
      <c r="N69" s="62"/>
      <c r="O69" s="62"/>
      <c r="P69" s="62"/>
      <c r="Q69" s="62" t="s">
        <v>42</v>
      </c>
      <c r="R69" s="62"/>
      <c r="S69" s="62"/>
      <c r="T69" s="62"/>
      <c r="U69" s="62"/>
      <c r="V69" s="62"/>
      <c r="W69" s="17" t="s">
        <v>43</v>
      </c>
      <c r="X69" s="54"/>
    </row>
    <row r="70" spans="1:24" ht="44.25" customHeight="1" x14ac:dyDescent="0.3">
      <c r="A70" s="764"/>
      <c r="B70" s="764"/>
      <c r="C70" s="752"/>
      <c r="D70" s="769"/>
      <c r="E70" s="771"/>
      <c r="F70" s="757" t="s">
        <v>173</v>
      </c>
      <c r="G70" s="61" t="s">
        <v>174</v>
      </c>
      <c r="H70" s="51">
        <v>1</v>
      </c>
      <c r="I70" s="742" t="s">
        <v>6</v>
      </c>
      <c r="J70" s="744" t="s">
        <v>168</v>
      </c>
      <c r="K70" s="63"/>
      <c r="L70" s="63"/>
      <c r="M70" s="63"/>
      <c r="N70" s="63"/>
      <c r="O70" s="63"/>
      <c r="P70" s="63"/>
      <c r="Q70" s="63"/>
      <c r="R70" s="63"/>
      <c r="S70" s="63"/>
      <c r="T70" s="62" t="s">
        <v>42</v>
      </c>
      <c r="U70" s="63"/>
      <c r="V70" s="63"/>
      <c r="W70" s="17" t="s">
        <v>43</v>
      </c>
      <c r="X70" s="54"/>
    </row>
    <row r="71" spans="1:24" ht="33" customHeight="1" x14ac:dyDescent="0.3">
      <c r="A71" s="764"/>
      <c r="B71" s="764"/>
      <c r="C71" s="752"/>
      <c r="D71" s="769"/>
      <c r="E71" s="771"/>
      <c r="F71" s="757"/>
      <c r="G71" s="61" t="s">
        <v>175</v>
      </c>
      <c r="H71" s="51">
        <v>1</v>
      </c>
      <c r="I71" s="742"/>
      <c r="J71" s="745"/>
      <c r="K71" s="63"/>
      <c r="L71" s="63"/>
      <c r="M71" s="63"/>
      <c r="N71" s="63"/>
      <c r="O71" s="63"/>
      <c r="P71" s="63"/>
      <c r="Q71" s="63"/>
      <c r="R71" s="63"/>
      <c r="S71" s="63"/>
      <c r="T71" s="62" t="s">
        <v>42</v>
      </c>
      <c r="U71" s="63"/>
      <c r="V71" s="63"/>
      <c r="W71" s="17" t="s">
        <v>43</v>
      </c>
      <c r="X71" s="54"/>
    </row>
    <row r="72" spans="1:24" ht="27" customHeight="1" x14ac:dyDescent="0.3">
      <c r="A72" s="764"/>
      <c r="B72" s="764"/>
      <c r="C72" s="753"/>
      <c r="D72" s="770"/>
      <c r="E72" s="772"/>
      <c r="F72" s="761"/>
      <c r="G72" s="64" t="s">
        <v>176</v>
      </c>
      <c r="H72" s="65">
        <v>12</v>
      </c>
      <c r="I72" s="743"/>
      <c r="J72" s="746"/>
      <c r="K72" s="66"/>
      <c r="L72" s="66"/>
      <c r="M72" s="66"/>
      <c r="N72" s="66"/>
      <c r="O72" s="66"/>
      <c r="P72" s="66"/>
      <c r="Q72" s="66"/>
      <c r="R72" s="66"/>
      <c r="S72" s="66"/>
      <c r="T72" s="66" t="s">
        <v>42</v>
      </c>
      <c r="U72" s="66"/>
      <c r="V72" s="66"/>
      <c r="W72" s="17" t="s">
        <v>43</v>
      </c>
      <c r="X72" s="67"/>
    </row>
    <row r="73" spans="1:24" x14ac:dyDescent="0.3">
      <c r="A73" s="68"/>
      <c r="B73" s="68"/>
      <c r="C73" s="69"/>
      <c r="D73" s="68"/>
      <c r="E73" s="68"/>
      <c r="F73" s="1"/>
      <c r="G73" s="68"/>
      <c r="H73" s="68"/>
      <c r="I73" s="68"/>
      <c r="J73" s="1"/>
      <c r="K73" s="68"/>
      <c r="L73" s="68"/>
      <c r="M73" s="68"/>
      <c r="N73" s="68"/>
      <c r="O73" s="68"/>
      <c r="P73" s="68"/>
      <c r="Q73" s="68"/>
      <c r="R73" s="68"/>
      <c r="S73" s="68"/>
      <c r="T73" s="68"/>
      <c r="U73" s="68"/>
      <c r="V73" s="68"/>
      <c r="W73" s="70">
        <f>SUM(W12:W72)</f>
        <v>0</v>
      </c>
      <c r="X73" s="70">
        <f>SUM(X12:X72)</f>
        <v>0</v>
      </c>
    </row>
    <row r="74" spans="1:24" ht="85.5" customHeight="1" x14ac:dyDescent="0.3">
      <c r="A74" s="71"/>
      <c r="B74" s="71"/>
      <c r="C74" s="72"/>
      <c r="D74" s="71"/>
      <c r="E74" s="71"/>
      <c r="F74" s="73"/>
      <c r="G74" s="71"/>
      <c r="H74" s="71"/>
      <c r="I74" s="71"/>
      <c r="J74" s="73"/>
      <c r="K74" s="71"/>
      <c r="L74" s="71"/>
      <c r="M74" s="71"/>
      <c r="N74" s="71"/>
      <c r="O74" s="71"/>
      <c r="P74" s="71"/>
      <c r="Q74" s="71"/>
      <c r="R74" s="71"/>
      <c r="S74" s="71"/>
      <c r="T74" s="71"/>
      <c r="U74" s="71"/>
      <c r="V74" s="71"/>
      <c r="W74" s="72"/>
      <c r="X74" s="74"/>
    </row>
    <row r="75" spans="1:24" ht="67.5" customHeight="1" x14ac:dyDescent="0.3">
      <c r="A75" s="71"/>
      <c r="B75" s="71"/>
      <c r="C75" s="72"/>
      <c r="D75" s="71"/>
      <c r="E75" s="71"/>
      <c r="F75" s="73"/>
      <c r="G75" s="71"/>
      <c r="H75" s="71"/>
      <c r="I75" s="71"/>
      <c r="J75" s="73"/>
      <c r="K75" s="71"/>
      <c r="L75" s="71"/>
      <c r="M75" s="71"/>
      <c r="N75" s="71"/>
      <c r="O75" s="71"/>
      <c r="P75" s="71"/>
      <c r="Q75" s="71"/>
      <c r="R75" s="71"/>
      <c r="S75" s="71"/>
      <c r="T75" s="71"/>
      <c r="U75" s="71"/>
      <c r="V75" s="71"/>
      <c r="W75" s="71"/>
      <c r="X75" s="75"/>
    </row>
    <row r="76" spans="1:24" ht="159" customHeight="1" x14ac:dyDescent="0.3">
      <c r="A76" s="71"/>
      <c r="B76" s="71"/>
      <c r="C76" s="72"/>
      <c r="D76" s="71"/>
      <c r="E76" s="71"/>
      <c r="F76" s="73"/>
      <c r="G76" s="71"/>
      <c r="H76" s="71"/>
      <c r="I76" s="71"/>
      <c r="J76" s="73"/>
      <c r="K76" s="71"/>
      <c r="L76" s="71"/>
      <c r="M76" s="71"/>
      <c r="N76" s="71"/>
      <c r="O76" s="71"/>
      <c r="P76" s="71"/>
      <c r="Q76" s="71"/>
      <c r="R76" s="71"/>
      <c r="S76" s="71"/>
      <c r="T76" s="71"/>
      <c r="U76" s="71"/>
      <c r="V76" s="71"/>
      <c r="W76" s="71"/>
      <c r="X76" s="75"/>
    </row>
    <row r="77" spans="1:24" ht="48.75" customHeight="1" x14ac:dyDescent="0.3">
      <c r="A77" s="71"/>
      <c r="B77" s="71"/>
      <c r="C77" s="72"/>
      <c r="D77" s="71"/>
      <c r="E77" s="71"/>
      <c r="F77" s="73"/>
      <c r="G77" s="71"/>
      <c r="H77" s="71"/>
      <c r="I77" s="71"/>
      <c r="J77" s="73"/>
      <c r="K77" s="71"/>
      <c r="L77" s="71"/>
      <c r="M77" s="71"/>
      <c r="N77" s="71"/>
      <c r="O77" s="71"/>
      <c r="P77" s="71"/>
      <c r="Q77" s="71"/>
      <c r="R77" s="71"/>
      <c r="S77" s="71"/>
      <c r="T77" s="71"/>
      <c r="U77" s="71"/>
      <c r="V77" s="71"/>
      <c r="W77" s="71"/>
      <c r="X77" s="75"/>
    </row>
    <row r="78" spans="1:24" ht="159.75" customHeight="1" x14ac:dyDescent="0.3">
      <c r="A78" s="71"/>
      <c r="B78" s="71"/>
      <c r="C78" s="72"/>
      <c r="D78" s="71"/>
      <c r="E78" s="71"/>
      <c r="F78" s="73"/>
      <c r="G78" s="71"/>
      <c r="H78" s="71"/>
      <c r="I78" s="71"/>
      <c r="J78" s="73"/>
      <c r="K78" s="71"/>
      <c r="L78" s="71"/>
      <c r="M78" s="71"/>
      <c r="N78" s="71"/>
      <c r="O78" s="71"/>
      <c r="P78" s="71"/>
      <c r="Q78" s="71"/>
      <c r="R78" s="71"/>
      <c r="S78" s="71"/>
      <c r="T78" s="71"/>
      <c r="U78" s="71"/>
      <c r="V78" s="71"/>
      <c r="W78" s="71"/>
      <c r="X78" s="75"/>
    </row>
    <row r="79" spans="1:24" x14ac:dyDescent="0.3">
      <c r="A79" s="71"/>
      <c r="B79" s="71"/>
      <c r="C79" s="72"/>
      <c r="D79" s="71"/>
      <c r="E79" s="71"/>
      <c r="F79" s="73"/>
      <c r="G79" s="71"/>
      <c r="H79" s="71"/>
      <c r="I79" s="71"/>
      <c r="J79" s="73"/>
      <c r="K79" s="71"/>
      <c r="L79" s="71"/>
      <c r="M79" s="71"/>
      <c r="N79" s="71"/>
      <c r="O79" s="71"/>
      <c r="P79" s="71"/>
      <c r="Q79" s="71"/>
      <c r="R79" s="71"/>
      <c r="S79" s="71"/>
      <c r="T79" s="71"/>
      <c r="U79" s="71"/>
      <c r="V79" s="71"/>
      <c r="W79" s="71"/>
      <c r="X79" s="75"/>
    </row>
    <row r="80" spans="1:24" ht="76.5" customHeight="1" x14ac:dyDescent="0.3">
      <c r="A80" s="71"/>
      <c r="B80" s="71"/>
      <c r="C80" s="72"/>
      <c r="D80" s="71"/>
      <c r="E80" s="71"/>
      <c r="F80" s="73"/>
      <c r="G80" s="71"/>
      <c r="H80" s="71"/>
      <c r="I80" s="71"/>
      <c r="J80" s="73"/>
      <c r="K80" s="71"/>
      <c r="L80" s="71"/>
      <c r="M80" s="71"/>
      <c r="N80" s="71"/>
      <c r="O80" s="71"/>
      <c r="P80" s="71"/>
      <c r="Q80" s="71"/>
      <c r="R80" s="71"/>
      <c r="S80" s="71"/>
      <c r="T80" s="71"/>
      <c r="U80" s="71"/>
      <c r="V80" s="71"/>
      <c r="W80" s="71"/>
      <c r="X80" s="75"/>
    </row>
    <row r="81" spans="1:24" x14ac:dyDescent="0.3">
      <c r="A81" s="71"/>
      <c r="B81" s="71"/>
      <c r="C81" s="72"/>
      <c r="D81" s="71"/>
      <c r="E81" s="71"/>
      <c r="F81" s="73"/>
      <c r="G81" s="71"/>
      <c r="H81" s="71"/>
      <c r="I81" s="71"/>
      <c r="J81" s="73"/>
      <c r="K81" s="71"/>
      <c r="L81" s="71"/>
      <c r="M81" s="71"/>
      <c r="N81" s="71"/>
      <c r="O81" s="71"/>
      <c r="P81" s="71"/>
      <c r="Q81" s="71"/>
      <c r="R81" s="71"/>
      <c r="S81" s="71"/>
      <c r="T81" s="71"/>
      <c r="U81" s="71"/>
      <c r="V81" s="71"/>
      <c r="W81" s="71"/>
      <c r="X81" s="75"/>
    </row>
    <row r="82" spans="1:24" x14ac:dyDescent="0.3">
      <c r="A82" s="71"/>
      <c r="B82" s="71"/>
      <c r="C82" s="72"/>
      <c r="D82" s="71"/>
      <c r="E82" s="71"/>
      <c r="F82" s="73"/>
      <c r="G82" s="71"/>
      <c r="H82" s="71"/>
      <c r="I82" s="71"/>
      <c r="J82" s="73"/>
      <c r="K82" s="71"/>
      <c r="L82" s="71"/>
      <c r="M82" s="71"/>
      <c r="N82" s="71"/>
      <c r="O82" s="71"/>
      <c r="P82" s="71"/>
      <c r="Q82" s="71"/>
      <c r="R82" s="71"/>
      <c r="S82" s="71"/>
      <c r="T82" s="71"/>
      <c r="U82" s="71"/>
      <c r="V82" s="71"/>
      <c r="W82" s="71"/>
      <c r="X82" s="75"/>
    </row>
    <row r="83" spans="1:24" ht="111.75" customHeight="1" x14ac:dyDescent="0.3">
      <c r="A83" s="71"/>
      <c r="B83" s="71"/>
      <c r="C83" s="72"/>
      <c r="D83" s="71"/>
      <c r="E83" s="71"/>
      <c r="F83" s="73"/>
      <c r="G83" s="71"/>
      <c r="H83" s="71"/>
      <c r="I83" s="71"/>
      <c r="J83" s="73"/>
      <c r="K83" s="71"/>
      <c r="L83" s="71"/>
      <c r="M83" s="71"/>
      <c r="N83" s="71"/>
      <c r="O83" s="71"/>
      <c r="P83" s="71"/>
      <c r="Q83" s="71"/>
      <c r="R83" s="71"/>
      <c r="S83" s="71"/>
      <c r="T83" s="71"/>
      <c r="U83" s="71"/>
      <c r="V83" s="71"/>
      <c r="W83" s="71"/>
      <c r="X83" s="75"/>
    </row>
    <row r="84" spans="1:24" x14ac:dyDescent="0.3">
      <c r="A84" s="71"/>
      <c r="B84" s="71"/>
      <c r="C84" s="72"/>
      <c r="D84" s="71"/>
      <c r="E84" s="71"/>
      <c r="F84" s="73"/>
      <c r="G84" s="71"/>
      <c r="H84" s="71"/>
      <c r="I84" s="71"/>
      <c r="J84" s="73"/>
      <c r="K84" s="71"/>
      <c r="L84" s="71"/>
      <c r="M84" s="71"/>
      <c r="N84" s="71"/>
      <c r="O84" s="71"/>
      <c r="P84" s="71"/>
      <c r="Q84" s="71"/>
      <c r="R84" s="71"/>
      <c r="S84" s="71"/>
      <c r="T84" s="71"/>
      <c r="U84" s="71"/>
      <c r="V84" s="71"/>
      <c r="W84" s="71"/>
      <c r="X84" s="75"/>
    </row>
    <row r="85" spans="1:24" x14ac:dyDescent="0.3">
      <c r="A85" s="71"/>
      <c r="B85" s="71"/>
      <c r="C85" s="72"/>
      <c r="D85" s="71"/>
      <c r="E85" s="71"/>
      <c r="F85" s="73"/>
      <c r="G85" s="71"/>
      <c r="H85" s="71"/>
      <c r="I85" s="71"/>
      <c r="J85" s="73"/>
      <c r="K85" s="71"/>
      <c r="L85" s="71"/>
      <c r="M85" s="71"/>
      <c r="N85" s="71"/>
      <c r="O85" s="71"/>
      <c r="P85" s="71"/>
      <c r="Q85" s="71"/>
      <c r="R85" s="71"/>
      <c r="S85" s="71"/>
      <c r="T85" s="71"/>
      <c r="U85" s="71"/>
      <c r="V85" s="71"/>
      <c r="W85" s="71"/>
      <c r="X85" s="75"/>
    </row>
    <row r="86" spans="1:24" x14ac:dyDescent="0.3">
      <c r="A86" s="71"/>
      <c r="B86" s="71"/>
      <c r="C86" s="72"/>
      <c r="D86" s="71"/>
      <c r="E86" s="71"/>
      <c r="F86" s="73"/>
      <c r="G86" s="71"/>
      <c r="H86" s="71"/>
      <c r="I86" s="71"/>
      <c r="J86" s="73"/>
      <c r="K86" s="71"/>
      <c r="L86" s="71"/>
      <c r="M86" s="71"/>
      <c r="N86" s="71"/>
      <c r="O86" s="71"/>
      <c r="P86" s="71"/>
      <c r="Q86" s="71"/>
      <c r="R86" s="71"/>
      <c r="S86" s="71"/>
      <c r="T86" s="71"/>
      <c r="U86" s="71"/>
      <c r="V86" s="71"/>
      <c r="W86" s="71"/>
      <c r="X86" s="75"/>
    </row>
    <row r="87" spans="1:24" x14ac:dyDescent="0.3">
      <c r="A87" s="71"/>
      <c r="B87" s="71"/>
      <c r="C87" s="72"/>
      <c r="D87" s="71"/>
      <c r="E87" s="71"/>
      <c r="F87" s="73"/>
      <c r="G87" s="71"/>
      <c r="H87" s="71"/>
      <c r="I87" s="71"/>
      <c r="J87" s="73"/>
      <c r="K87" s="71"/>
      <c r="L87" s="71"/>
      <c r="M87" s="71"/>
      <c r="N87" s="71"/>
      <c r="O87" s="71"/>
      <c r="P87" s="71"/>
      <c r="Q87" s="71"/>
      <c r="R87" s="71"/>
      <c r="S87" s="71"/>
      <c r="T87" s="71"/>
      <c r="U87" s="71"/>
      <c r="V87" s="71"/>
      <c r="W87" s="71"/>
      <c r="X87" s="75"/>
    </row>
    <row r="88" spans="1:24" ht="69" customHeight="1" x14ac:dyDescent="0.3">
      <c r="A88" s="71"/>
      <c r="B88" s="71"/>
      <c r="C88" s="72"/>
      <c r="D88" s="71"/>
      <c r="E88" s="71"/>
      <c r="F88" s="73"/>
      <c r="G88" s="71"/>
      <c r="H88" s="71"/>
      <c r="I88" s="71"/>
      <c r="J88" s="73"/>
      <c r="K88" s="71"/>
      <c r="L88" s="71"/>
      <c r="M88" s="71"/>
      <c r="N88" s="71"/>
      <c r="O88" s="71"/>
      <c r="P88" s="71"/>
      <c r="Q88" s="71"/>
      <c r="R88" s="71"/>
      <c r="S88" s="71"/>
      <c r="T88" s="71"/>
      <c r="U88" s="71"/>
      <c r="V88" s="71"/>
      <c r="W88" s="71"/>
      <c r="X88" s="75"/>
    </row>
    <row r="89" spans="1:24" x14ac:dyDescent="0.3">
      <c r="A89" s="71"/>
      <c r="B89" s="71"/>
      <c r="C89" s="72"/>
      <c r="D89" s="71"/>
      <c r="E89" s="71"/>
      <c r="F89" s="73"/>
      <c r="G89" s="71"/>
      <c r="H89" s="71"/>
      <c r="I89" s="71"/>
      <c r="J89" s="73"/>
      <c r="K89" s="71"/>
      <c r="L89" s="71"/>
      <c r="M89" s="71"/>
      <c r="N89" s="71"/>
      <c r="O89" s="71"/>
      <c r="P89" s="71"/>
      <c r="Q89" s="71"/>
      <c r="R89" s="71"/>
      <c r="S89" s="71"/>
      <c r="T89" s="71"/>
      <c r="U89" s="71"/>
      <c r="V89" s="71"/>
      <c r="W89" s="71"/>
      <c r="X89" s="75"/>
    </row>
    <row r="90" spans="1:24" ht="120.75" customHeight="1" x14ac:dyDescent="0.3">
      <c r="A90" s="71"/>
      <c r="B90" s="71"/>
      <c r="C90" s="72"/>
      <c r="D90" s="71"/>
      <c r="E90" s="71"/>
      <c r="F90" s="73"/>
      <c r="G90" s="71"/>
      <c r="H90" s="71"/>
      <c r="I90" s="71"/>
      <c r="J90" s="73"/>
      <c r="K90" s="71"/>
      <c r="L90" s="71"/>
      <c r="M90" s="71"/>
      <c r="N90" s="71"/>
      <c r="O90" s="71"/>
      <c r="P90" s="71"/>
      <c r="Q90" s="71"/>
      <c r="R90" s="71"/>
      <c r="S90" s="71"/>
      <c r="T90" s="71"/>
      <c r="U90" s="71"/>
      <c r="V90" s="71"/>
      <c r="W90" s="71"/>
      <c r="X90" s="75"/>
    </row>
    <row r="91" spans="1:24" x14ac:dyDescent="0.3">
      <c r="A91" s="71"/>
      <c r="B91" s="71"/>
      <c r="C91" s="72"/>
      <c r="D91" s="71"/>
      <c r="E91" s="71"/>
      <c r="F91" s="73"/>
      <c r="G91" s="71"/>
      <c r="H91" s="71"/>
      <c r="I91" s="71"/>
      <c r="J91" s="73"/>
      <c r="K91" s="71"/>
      <c r="L91" s="71"/>
      <c r="M91" s="71"/>
      <c r="N91" s="71"/>
      <c r="O91" s="71"/>
      <c r="P91" s="71"/>
      <c r="Q91" s="71"/>
      <c r="R91" s="71"/>
      <c r="S91" s="71"/>
      <c r="T91" s="71"/>
      <c r="U91" s="71"/>
      <c r="V91" s="71"/>
      <c r="W91" s="71"/>
      <c r="X91" s="75"/>
    </row>
    <row r="92" spans="1:24" ht="249" customHeight="1" x14ac:dyDescent="0.3">
      <c r="A92" s="71"/>
      <c r="B92" s="71"/>
      <c r="C92" s="72"/>
      <c r="D92" s="71"/>
      <c r="E92" s="71"/>
      <c r="F92" s="73"/>
      <c r="G92" s="71"/>
      <c r="H92" s="71"/>
      <c r="I92" s="71"/>
      <c r="J92" s="73"/>
      <c r="K92" s="71"/>
      <c r="L92" s="71"/>
      <c r="M92" s="71"/>
      <c r="N92" s="71"/>
      <c r="O92" s="71"/>
      <c r="P92" s="71"/>
      <c r="Q92" s="71"/>
      <c r="R92" s="71"/>
      <c r="S92" s="71"/>
      <c r="T92" s="71"/>
      <c r="U92" s="71"/>
      <c r="V92" s="71"/>
      <c r="W92" s="71"/>
      <c r="X92" s="75"/>
    </row>
    <row r="93" spans="1:24" x14ac:dyDescent="0.3">
      <c r="A93" s="71"/>
      <c r="B93" s="71"/>
      <c r="C93" s="72"/>
      <c r="D93" s="71"/>
      <c r="E93" s="71"/>
      <c r="F93" s="73"/>
      <c r="G93" s="71"/>
      <c r="H93" s="71"/>
      <c r="I93" s="71"/>
      <c r="J93" s="73"/>
      <c r="K93" s="71"/>
      <c r="L93" s="71"/>
      <c r="M93" s="71"/>
      <c r="N93" s="71"/>
      <c r="O93" s="71"/>
      <c r="P93" s="71"/>
      <c r="Q93" s="71"/>
      <c r="R93" s="71"/>
      <c r="S93" s="71"/>
      <c r="T93" s="71"/>
      <c r="U93" s="71"/>
      <c r="V93" s="71"/>
      <c r="W93" s="71"/>
      <c r="X93" s="75"/>
    </row>
    <row r="94" spans="1:24" ht="36" customHeight="1" x14ac:dyDescent="0.3">
      <c r="A94" s="71"/>
      <c r="B94" s="71"/>
      <c r="C94" s="72"/>
      <c r="D94" s="71"/>
      <c r="E94" s="71"/>
      <c r="F94" s="73"/>
      <c r="G94" s="71"/>
      <c r="H94" s="71"/>
      <c r="I94" s="71"/>
      <c r="J94" s="73"/>
      <c r="K94" s="71"/>
      <c r="L94" s="71"/>
      <c r="M94" s="71"/>
      <c r="N94" s="71"/>
      <c r="O94" s="71"/>
      <c r="P94" s="71"/>
      <c r="Q94" s="71"/>
      <c r="R94" s="71"/>
      <c r="S94" s="71"/>
      <c r="T94" s="71"/>
      <c r="U94" s="71"/>
      <c r="V94" s="71"/>
      <c r="W94" s="71"/>
      <c r="X94" s="75"/>
    </row>
    <row r="95" spans="1:24" x14ac:dyDescent="0.3">
      <c r="A95" s="71"/>
      <c r="B95" s="71"/>
      <c r="C95" s="72"/>
      <c r="D95" s="71"/>
      <c r="E95" s="71"/>
      <c r="F95" s="73"/>
      <c r="G95" s="71"/>
      <c r="H95" s="71"/>
      <c r="I95" s="71"/>
      <c r="J95" s="73"/>
      <c r="K95" s="71"/>
      <c r="L95" s="71"/>
      <c r="M95" s="71"/>
      <c r="N95" s="71"/>
      <c r="O95" s="71"/>
      <c r="P95" s="71"/>
      <c r="Q95" s="71"/>
      <c r="R95" s="71"/>
      <c r="S95" s="71"/>
      <c r="T95" s="71"/>
      <c r="U95" s="71"/>
      <c r="V95" s="71"/>
      <c r="W95" s="71"/>
      <c r="X95" s="75"/>
    </row>
    <row r="96" spans="1:24" ht="57.75" customHeight="1" x14ac:dyDescent="0.3">
      <c r="A96" s="71"/>
      <c r="B96" s="71"/>
      <c r="C96" s="72"/>
      <c r="D96" s="71"/>
      <c r="E96" s="71"/>
      <c r="F96" s="73"/>
      <c r="G96" s="71"/>
      <c r="H96" s="71"/>
      <c r="I96" s="71"/>
      <c r="J96" s="73"/>
      <c r="K96" s="71"/>
      <c r="L96" s="71"/>
      <c r="M96" s="71"/>
      <c r="N96" s="71"/>
      <c r="O96" s="71"/>
      <c r="P96" s="71"/>
      <c r="Q96" s="71"/>
      <c r="R96" s="71"/>
      <c r="S96" s="71"/>
      <c r="T96" s="71"/>
      <c r="U96" s="71"/>
      <c r="V96" s="71"/>
      <c r="W96" s="71"/>
      <c r="X96" s="75"/>
    </row>
    <row r="97" spans="1:24" x14ac:dyDescent="0.3">
      <c r="A97" s="71"/>
      <c r="B97" s="71"/>
      <c r="C97" s="72"/>
      <c r="D97" s="71"/>
      <c r="E97" s="71"/>
      <c r="F97" s="73"/>
      <c r="G97" s="71"/>
      <c r="H97" s="71"/>
      <c r="I97" s="71"/>
      <c r="J97" s="73"/>
      <c r="K97" s="71"/>
      <c r="L97" s="71"/>
      <c r="M97" s="71"/>
      <c r="N97" s="71"/>
      <c r="O97" s="71"/>
      <c r="P97" s="71"/>
      <c r="Q97" s="71"/>
      <c r="R97" s="71"/>
      <c r="S97" s="71"/>
      <c r="T97" s="71"/>
      <c r="U97" s="71"/>
      <c r="V97" s="71"/>
      <c r="W97" s="71"/>
      <c r="X97" s="75"/>
    </row>
    <row r="98" spans="1:24" ht="103.5" customHeight="1" x14ac:dyDescent="0.3">
      <c r="A98" s="71"/>
      <c r="B98" s="71"/>
      <c r="C98" s="72"/>
      <c r="D98" s="71"/>
      <c r="E98" s="71"/>
      <c r="F98" s="73"/>
      <c r="G98" s="71"/>
      <c r="H98" s="71"/>
      <c r="I98" s="71"/>
      <c r="J98" s="73"/>
      <c r="K98" s="71"/>
      <c r="L98" s="71"/>
      <c r="M98" s="71"/>
      <c r="N98" s="71"/>
      <c r="O98" s="71"/>
      <c r="P98" s="71"/>
      <c r="Q98" s="71"/>
      <c r="R98" s="71"/>
      <c r="S98" s="71"/>
      <c r="T98" s="71"/>
      <c r="U98" s="71"/>
      <c r="V98" s="71"/>
      <c r="W98" s="71"/>
      <c r="X98" s="75"/>
    </row>
    <row r="99" spans="1:24" ht="37.5" customHeight="1" x14ac:dyDescent="0.3">
      <c r="A99" s="71"/>
      <c r="B99" s="71"/>
      <c r="C99" s="72"/>
      <c r="D99" s="71"/>
      <c r="E99" s="71"/>
      <c r="F99" s="73"/>
      <c r="G99" s="71"/>
      <c r="H99" s="71"/>
      <c r="I99" s="71"/>
      <c r="J99" s="73"/>
      <c r="K99" s="71"/>
      <c r="L99" s="71"/>
      <c r="M99" s="71"/>
      <c r="N99" s="71"/>
      <c r="O99" s="71"/>
      <c r="P99" s="71"/>
      <c r="Q99" s="71"/>
      <c r="R99" s="71"/>
      <c r="S99" s="71"/>
      <c r="T99" s="71"/>
      <c r="U99" s="71"/>
      <c r="V99" s="71"/>
      <c r="W99" s="71"/>
      <c r="X99" s="75"/>
    </row>
    <row r="100" spans="1:24" ht="57.75" customHeight="1" x14ac:dyDescent="0.3">
      <c r="A100" s="71"/>
      <c r="B100" s="71"/>
      <c r="C100" s="72"/>
      <c r="D100" s="71"/>
      <c r="E100" s="71"/>
      <c r="F100" s="73"/>
      <c r="G100" s="71"/>
      <c r="H100" s="71"/>
      <c r="I100" s="71"/>
      <c r="J100" s="73"/>
      <c r="K100" s="71"/>
      <c r="L100" s="71"/>
      <c r="M100" s="71"/>
      <c r="N100" s="71"/>
      <c r="O100" s="71"/>
      <c r="P100" s="71"/>
      <c r="Q100" s="71"/>
      <c r="R100" s="71"/>
      <c r="S100" s="71"/>
      <c r="T100" s="71"/>
      <c r="U100" s="71"/>
      <c r="V100" s="71"/>
      <c r="W100" s="71"/>
      <c r="X100" s="75"/>
    </row>
    <row r="101" spans="1:24" ht="34.5" customHeight="1" x14ac:dyDescent="0.3">
      <c r="A101" s="71"/>
      <c r="B101" s="71"/>
      <c r="C101" s="72"/>
      <c r="D101" s="71"/>
      <c r="E101" s="71"/>
      <c r="F101" s="73"/>
      <c r="G101" s="71"/>
      <c r="H101" s="71"/>
      <c r="I101" s="71"/>
      <c r="J101" s="73"/>
      <c r="K101" s="71"/>
      <c r="L101" s="71"/>
      <c r="M101" s="71"/>
      <c r="N101" s="71"/>
      <c r="O101" s="71"/>
      <c r="P101" s="71"/>
      <c r="Q101" s="71"/>
      <c r="R101" s="71"/>
      <c r="S101" s="71"/>
      <c r="T101" s="71"/>
      <c r="U101" s="71"/>
      <c r="V101" s="71"/>
      <c r="W101" s="71"/>
      <c r="X101" s="75"/>
    </row>
    <row r="102" spans="1:24" ht="34.5" customHeight="1" x14ac:dyDescent="0.3">
      <c r="A102" s="71"/>
      <c r="B102" s="71"/>
      <c r="C102" s="72"/>
      <c r="D102" s="71"/>
      <c r="E102" s="71"/>
      <c r="F102" s="73"/>
      <c r="G102" s="71"/>
      <c r="H102" s="71"/>
      <c r="I102" s="71"/>
      <c r="J102" s="73"/>
      <c r="K102" s="71"/>
      <c r="L102" s="71"/>
      <c r="M102" s="71"/>
      <c r="N102" s="71"/>
      <c r="O102" s="71"/>
      <c r="P102" s="71"/>
      <c r="Q102" s="71"/>
      <c r="R102" s="71"/>
      <c r="S102" s="71"/>
      <c r="T102" s="71"/>
      <c r="U102" s="71"/>
      <c r="V102" s="71"/>
      <c r="W102" s="71"/>
      <c r="X102" s="75"/>
    </row>
    <row r="103" spans="1:24" ht="34.5" customHeight="1" x14ac:dyDescent="0.3">
      <c r="A103" s="71"/>
      <c r="B103" s="71"/>
      <c r="C103" s="72"/>
      <c r="D103" s="71"/>
      <c r="E103" s="71"/>
      <c r="F103" s="73"/>
      <c r="G103" s="71"/>
      <c r="H103" s="71"/>
      <c r="I103" s="71"/>
      <c r="J103" s="73"/>
      <c r="K103" s="71"/>
      <c r="L103" s="71"/>
      <c r="M103" s="71"/>
      <c r="N103" s="71"/>
      <c r="O103" s="71"/>
      <c r="P103" s="71"/>
      <c r="Q103" s="71"/>
      <c r="R103" s="71"/>
      <c r="S103" s="71"/>
      <c r="T103" s="71"/>
      <c r="U103" s="71"/>
      <c r="V103" s="71"/>
      <c r="W103" s="71"/>
      <c r="X103" s="75"/>
    </row>
    <row r="104" spans="1:24" ht="34.5" customHeight="1" x14ac:dyDescent="0.3">
      <c r="A104" s="71"/>
      <c r="B104" s="71"/>
      <c r="C104" s="72"/>
      <c r="D104" s="71"/>
      <c r="E104" s="71"/>
      <c r="F104" s="73"/>
      <c r="G104" s="71"/>
      <c r="H104" s="71"/>
      <c r="I104" s="71"/>
      <c r="J104" s="73"/>
      <c r="K104" s="71"/>
      <c r="L104" s="71"/>
      <c r="M104" s="71"/>
      <c r="N104" s="71"/>
      <c r="O104" s="71"/>
      <c r="P104" s="71"/>
      <c r="Q104" s="71"/>
      <c r="R104" s="71"/>
      <c r="S104" s="71"/>
      <c r="T104" s="71"/>
      <c r="U104" s="71"/>
      <c r="V104" s="71"/>
      <c r="W104" s="71"/>
      <c r="X104" s="75"/>
    </row>
    <row r="105" spans="1:24" ht="78.75" customHeight="1" x14ac:dyDescent="0.3">
      <c r="A105" s="71"/>
      <c r="B105" s="71"/>
      <c r="C105" s="72"/>
      <c r="D105" s="71"/>
      <c r="E105" s="71"/>
      <c r="F105" s="73"/>
      <c r="G105" s="71"/>
      <c r="H105" s="71"/>
      <c r="I105" s="71"/>
      <c r="J105" s="73"/>
      <c r="K105" s="71"/>
      <c r="L105" s="71"/>
      <c r="M105" s="71"/>
      <c r="N105" s="71"/>
      <c r="O105" s="71"/>
      <c r="P105" s="71"/>
      <c r="Q105" s="71"/>
      <c r="R105" s="71"/>
      <c r="S105" s="71"/>
      <c r="T105" s="71"/>
      <c r="U105" s="71"/>
      <c r="V105" s="71"/>
      <c r="W105" s="71"/>
      <c r="X105" s="75"/>
    </row>
    <row r="106" spans="1:24" x14ac:dyDescent="0.3">
      <c r="A106" s="71"/>
      <c r="B106" s="71"/>
      <c r="C106" s="72"/>
      <c r="D106" s="71"/>
      <c r="E106" s="71"/>
      <c r="F106" s="73"/>
      <c r="G106" s="71"/>
      <c r="H106" s="71"/>
      <c r="I106" s="71"/>
      <c r="J106" s="73"/>
      <c r="K106" s="71"/>
      <c r="L106" s="71"/>
      <c r="M106" s="71"/>
      <c r="N106" s="71"/>
      <c r="O106" s="71"/>
      <c r="P106" s="71"/>
      <c r="Q106" s="71"/>
      <c r="R106" s="71"/>
      <c r="S106" s="71"/>
      <c r="T106" s="71"/>
      <c r="U106" s="71"/>
      <c r="V106" s="71"/>
      <c r="W106" s="71"/>
      <c r="X106" s="75"/>
    </row>
    <row r="107" spans="1:24" ht="37.5" customHeight="1" x14ac:dyDescent="0.3">
      <c r="A107" s="71"/>
      <c r="B107" s="71"/>
      <c r="C107" s="72"/>
      <c r="D107" s="71"/>
      <c r="E107" s="71"/>
      <c r="F107" s="73"/>
      <c r="G107" s="71"/>
      <c r="H107" s="71"/>
      <c r="I107" s="71"/>
      <c r="J107" s="73"/>
      <c r="K107" s="71"/>
      <c r="L107" s="71"/>
      <c r="M107" s="71"/>
      <c r="N107" s="71"/>
      <c r="O107" s="71"/>
      <c r="P107" s="71"/>
      <c r="Q107" s="71"/>
      <c r="R107" s="71"/>
      <c r="S107" s="71"/>
      <c r="T107" s="71"/>
      <c r="U107" s="71"/>
      <c r="V107" s="71"/>
      <c r="W107" s="71"/>
      <c r="X107" s="75"/>
    </row>
    <row r="108" spans="1:24" x14ac:dyDescent="0.3">
      <c r="A108" s="71"/>
      <c r="B108" s="71"/>
      <c r="C108" s="72"/>
      <c r="D108" s="71"/>
      <c r="E108" s="71"/>
      <c r="F108" s="73"/>
      <c r="G108" s="71"/>
      <c r="H108" s="71"/>
      <c r="I108" s="71"/>
      <c r="J108" s="73"/>
      <c r="K108" s="71"/>
      <c r="L108" s="71"/>
      <c r="M108" s="71"/>
      <c r="N108" s="71"/>
      <c r="O108" s="71"/>
      <c r="P108" s="71"/>
      <c r="Q108" s="71"/>
      <c r="R108" s="71"/>
      <c r="S108" s="71"/>
      <c r="T108" s="71"/>
      <c r="U108" s="71"/>
      <c r="V108" s="71"/>
      <c r="W108" s="71"/>
      <c r="X108" s="75"/>
    </row>
    <row r="109" spans="1:24" ht="79.5" customHeight="1" x14ac:dyDescent="0.3">
      <c r="A109" s="71"/>
      <c r="B109" s="71"/>
      <c r="C109" s="72"/>
      <c r="D109" s="71"/>
      <c r="E109" s="71"/>
      <c r="F109" s="73"/>
      <c r="G109" s="71"/>
      <c r="H109" s="71"/>
      <c r="I109" s="71"/>
      <c r="J109" s="73"/>
      <c r="K109" s="71"/>
      <c r="L109" s="71"/>
      <c r="M109" s="71"/>
      <c r="N109" s="71"/>
      <c r="O109" s="71"/>
      <c r="P109" s="71"/>
      <c r="Q109" s="71"/>
      <c r="R109" s="71"/>
      <c r="S109" s="71"/>
      <c r="T109" s="71"/>
      <c r="U109" s="71"/>
      <c r="V109" s="71"/>
      <c r="W109" s="71"/>
      <c r="X109" s="75"/>
    </row>
    <row r="110" spans="1:24" x14ac:dyDescent="0.3">
      <c r="A110" s="71"/>
      <c r="B110" s="71"/>
      <c r="C110" s="72"/>
      <c r="D110" s="71"/>
      <c r="E110" s="71"/>
      <c r="F110" s="73"/>
      <c r="G110" s="71"/>
      <c r="H110" s="71"/>
      <c r="I110" s="71"/>
      <c r="J110" s="73"/>
      <c r="K110" s="71"/>
      <c r="L110" s="71"/>
      <c r="M110" s="71"/>
      <c r="N110" s="71"/>
      <c r="O110" s="71"/>
      <c r="P110" s="71"/>
      <c r="Q110" s="71"/>
      <c r="R110" s="71"/>
      <c r="S110" s="71"/>
      <c r="T110" s="71"/>
      <c r="U110" s="71"/>
      <c r="V110" s="71"/>
      <c r="W110" s="71"/>
      <c r="X110" s="75"/>
    </row>
    <row r="111" spans="1:24" x14ac:dyDescent="0.3">
      <c r="A111" s="71"/>
      <c r="B111" s="71"/>
      <c r="C111" s="72"/>
      <c r="D111" s="71"/>
      <c r="E111" s="71"/>
      <c r="F111" s="73"/>
      <c r="G111" s="71"/>
      <c r="H111" s="71"/>
      <c r="I111" s="71"/>
      <c r="J111" s="73"/>
      <c r="K111" s="71"/>
      <c r="L111" s="71"/>
      <c r="M111" s="71"/>
      <c r="N111" s="71"/>
      <c r="O111" s="71"/>
      <c r="P111" s="71"/>
      <c r="Q111" s="71"/>
      <c r="R111" s="71"/>
      <c r="S111" s="71"/>
      <c r="T111" s="71"/>
      <c r="U111" s="71"/>
      <c r="V111" s="71"/>
      <c r="W111" s="71"/>
      <c r="X111" s="75"/>
    </row>
    <row r="112" spans="1:24" ht="73.5" customHeight="1" x14ac:dyDescent="0.3">
      <c r="A112" s="71"/>
      <c r="B112" s="71"/>
      <c r="C112" s="72"/>
      <c r="D112" s="71"/>
      <c r="E112" s="71"/>
      <c r="F112" s="73"/>
      <c r="G112" s="71"/>
      <c r="H112" s="71"/>
      <c r="I112" s="71"/>
      <c r="J112" s="73"/>
      <c r="K112" s="71"/>
      <c r="L112" s="71"/>
      <c r="M112" s="71"/>
      <c r="N112" s="71"/>
      <c r="O112" s="71"/>
      <c r="P112" s="71"/>
      <c r="Q112" s="71"/>
      <c r="R112" s="71"/>
      <c r="S112" s="71"/>
      <c r="T112" s="71"/>
      <c r="U112" s="71"/>
      <c r="V112" s="71"/>
      <c r="W112" s="71"/>
      <c r="X112" s="75"/>
    </row>
    <row r="113" spans="1:24" x14ac:dyDescent="0.3">
      <c r="A113" s="71"/>
      <c r="B113" s="71"/>
      <c r="C113" s="72"/>
      <c r="D113" s="71"/>
      <c r="E113" s="71"/>
      <c r="F113" s="73"/>
      <c r="G113" s="71"/>
      <c r="H113" s="71"/>
      <c r="I113" s="71"/>
      <c r="J113" s="73"/>
      <c r="K113" s="71"/>
      <c r="L113" s="71"/>
      <c r="M113" s="71"/>
      <c r="N113" s="71"/>
      <c r="O113" s="71"/>
      <c r="P113" s="71"/>
      <c r="Q113" s="71"/>
      <c r="R113" s="71"/>
      <c r="S113" s="71"/>
      <c r="T113" s="71"/>
      <c r="U113" s="71"/>
      <c r="V113" s="71"/>
      <c r="W113" s="71"/>
      <c r="X113" s="75"/>
    </row>
    <row r="114" spans="1:24" ht="55.5" customHeight="1" x14ac:dyDescent="0.3">
      <c r="A114" s="71"/>
      <c r="B114" s="71"/>
      <c r="C114" s="72"/>
      <c r="D114" s="71"/>
      <c r="E114" s="71"/>
      <c r="F114" s="73"/>
      <c r="G114" s="71"/>
      <c r="H114" s="71"/>
      <c r="I114" s="71"/>
      <c r="J114" s="73"/>
      <c r="K114" s="71"/>
      <c r="L114" s="71"/>
      <c r="M114" s="71"/>
      <c r="N114" s="71"/>
      <c r="O114" s="71"/>
      <c r="P114" s="71"/>
      <c r="Q114" s="71"/>
      <c r="R114" s="71"/>
      <c r="S114" s="71"/>
      <c r="T114" s="71"/>
      <c r="U114" s="71"/>
      <c r="V114" s="71"/>
      <c r="W114" s="71"/>
      <c r="X114" s="75"/>
    </row>
    <row r="115" spans="1:24" x14ac:dyDescent="0.3">
      <c r="A115" s="71"/>
      <c r="B115" s="71"/>
      <c r="C115" s="72"/>
      <c r="D115" s="71"/>
      <c r="E115" s="71"/>
      <c r="F115" s="73"/>
      <c r="G115" s="71"/>
      <c r="H115" s="71"/>
      <c r="I115" s="71"/>
      <c r="J115" s="73"/>
      <c r="K115" s="71"/>
      <c r="L115" s="71"/>
      <c r="M115" s="71"/>
      <c r="N115" s="71"/>
      <c r="O115" s="71"/>
      <c r="P115" s="71"/>
      <c r="Q115" s="71"/>
      <c r="R115" s="71"/>
      <c r="S115" s="71"/>
      <c r="T115" s="71"/>
      <c r="U115" s="71"/>
      <c r="V115" s="71"/>
      <c r="W115" s="71"/>
      <c r="X115" s="75"/>
    </row>
  </sheetData>
  <mergeCells count="85">
    <mergeCell ref="A5:F5"/>
    <mergeCell ref="B1:X1"/>
    <mergeCell ref="A2:X2"/>
    <mergeCell ref="A3:G3"/>
    <mergeCell ref="H3:I3"/>
    <mergeCell ref="A4:G4"/>
    <mergeCell ref="A6:F6"/>
    <mergeCell ref="A7:F7"/>
    <mergeCell ref="A8:A11"/>
    <mergeCell ref="B8:B11"/>
    <mergeCell ref="C8:C11"/>
    <mergeCell ref="D8:D11"/>
    <mergeCell ref="E8:E11"/>
    <mergeCell ref="F8:F11"/>
    <mergeCell ref="W8:X10"/>
    <mergeCell ref="K9:M9"/>
    <mergeCell ref="N9:P9"/>
    <mergeCell ref="Q9:S9"/>
    <mergeCell ref="T9:V9"/>
    <mergeCell ref="K10:V10"/>
    <mergeCell ref="K8:V8"/>
    <mergeCell ref="F12:F14"/>
    <mergeCell ref="H12:H14"/>
    <mergeCell ref="I12:I14"/>
    <mergeCell ref="J12:J14"/>
    <mergeCell ref="G8:G11"/>
    <mergeCell ref="H8:H11"/>
    <mergeCell ref="I8:I11"/>
    <mergeCell ref="J8:J11"/>
    <mergeCell ref="F17:F18"/>
    <mergeCell ref="H17:H18"/>
    <mergeCell ref="I17:I18"/>
    <mergeCell ref="J17:J18"/>
    <mergeCell ref="C27:C49"/>
    <mergeCell ref="F27:F29"/>
    <mergeCell ref="I27:I29"/>
    <mergeCell ref="J27:J29"/>
    <mergeCell ref="F31:F33"/>
    <mergeCell ref="I31:I33"/>
    <mergeCell ref="J31:J33"/>
    <mergeCell ref="F34:F38"/>
    <mergeCell ref="I34:I38"/>
    <mergeCell ref="J34:J38"/>
    <mergeCell ref="F39:F40"/>
    <mergeCell ref="I39:I40"/>
    <mergeCell ref="F41:F42"/>
    <mergeCell ref="I41:I42"/>
    <mergeCell ref="J41:J42"/>
    <mergeCell ref="F43:F47"/>
    <mergeCell ref="I43:I47"/>
    <mergeCell ref="J43:J47"/>
    <mergeCell ref="F48:F49"/>
    <mergeCell ref="I48:I49"/>
    <mergeCell ref="J48:J49"/>
    <mergeCell ref="A50:A53"/>
    <mergeCell ref="B50:B53"/>
    <mergeCell ref="D50:D53"/>
    <mergeCell ref="E50:E53"/>
    <mergeCell ref="C51:C52"/>
    <mergeCell ref="F51:F52"/>
    <mergeCell ref="J51:J52"/>
    <mergeCell ref="A12:A49"/>
    <mergeCell ref="B12:B49"/>
    <mergeCell ref="C12:C26"/>
    <mergeCell ref="D12:D49"/>
    <mergeCell ref="E12:E49"/>
    <mergeCell ref="J39:J40"/>
    <mergeCell ref="A54:A72"/>
    <mergeCell ref="B54:B72"/>
    <mergeCell ref="C54:C58"/>
    <mergeCell ref="D54:D72"/>
    <mergeCell ref="E54:E72"/>
    <mergeCell ref="I70:I72"/>
    <mergeCell ref="J70:J72"/>
    <mergeCell ref="H57:H58"/>
    <mergeCell ref="J57:J58"/>
    <mergeCell ref="C59:C72"/>
    <mergeCell ref="F59:F62"/>
    <mergeCell ref="I59:I62"/>
    <mergeCell ref="J59:J62"/>
    <mergeCell ref="F65:F69"/>
    <mergeCell ref="I65:I69"/>
    <mergeCell ref="J65:J69"/>
    <mergeCell ref="F70:F72"/>
    <mergeCell ref="F57:F58"/>
  </mergeCells>
  <pageMargins left="1" right="1" top="1" bottom="1" header="0.5" footer="0.5"/>
  <pageSetup paperSize="5" scale="33" fitToHeight="0"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31A2-0F72-4FF7-85D1-66B8FAC350A5}">
  <dimension ref="A1:Z993"/>
  <sheetViews>
    <sheetView workbookViewId="0">
      <selection activeCell="A9" sqref="A9:A17"/>
    </sheetView>
  </sheetViews>
  <sheetFormatPr baseColWidth="10" defaultColWidth="14.42578125" defaultRowHeight="15" x14ac:dyDescent="0.25"/>
  <cols>
    <col min="1" max="1" width="47.7109375" customWidth="1"/>
    <col min="2" max="2" width="66.7109375" customWidth="1"/>
    <col min="3" max="3" width="29" customWidth="1"/>
    <col min="4" max="4" width="22.7109375" customWidth="1"/>
    <col min="5" max="5" width="79.140625" customWidth="1"/>
    <col min="6" max="6" width="34.7109375" customWidth="1"/>
    <col min="7" max="7" width="28.5703125" customWidth="1"/>
    <col min="8" max="8" width="22.7109375" customWidth="1"/>
    <col min="9" max="9" width="33.42578125" customWidth="1"/>
    <col min="10" max="18" width="3.85546875" customWidth="1"/>
    <col min="19" max="21" width="5.140625" customWidth="1"/>
    <col min="22" max="22" width="24" customWidth="1"/>
    <col min="23" max="26" width="9.140625" customWidth="1"/>
  </cols>
  <sheetData>
    <row r="1" spans="1:26" ht="21" x14ac:dyDescent="0.35">
      <c r="A1" s="1370" t="s">
        <v>0</v>
      </c>
      <c r="B1" s="1371"/>
      <c r="C1" s="1371"/>
      <c r="D1" s="1371"/>
      <c r="E1" s="1371"/>
      <c r="F1" s="1371"/>
      <c r="G1" s="1371"/>
      <c r="H1" s="1371"/>
      <c r="I1" s="1371"/>
      <c r="J1" s="1371"/>
      <c r="K1" s="1371"/>
      <c r="L1" s="1371"/>
      <c r="M1" s="1371"/>
      <c r="N1" s="1371"/>
      <c r="O1" s="1371"/>
      <c r="P1" s="1371"/>
      <c r="Q1" s="1371"/>
      <c r="R1" s="1371"/>
      <c r="S1" s="1371"/>
      <c r="T1" s="1371"/>
      <c r="U1" s="1371"/>
      <c r="V1" s="1371"/>
      <c r="W1" s="580"/>
      <c r="X1" s="580"/>
      <c r="Y1" s="580"/>
      <c r="Z1" s="580"/>
    </row>
    <row r="2" spans="1:26" ht="37.5" customHeight="1" x14ac:dyDescent="0.35">
      <c r="A2" s="1372" t="s">
        <v>1515</v>
      </c>
      <c r="B2" s="1373"/>
      <c r="C2" s="1373"/>
      <c r="D2" s="1373"/>
      <c r="E2" s="1373"/>
      <c r="F2" s="1373"/>
      <c r="G2" s="1373"/>
      <c r="H2" s="1373"/>
      <c r="I2" s="1373"/>
      <c r="J2" s="1373"/>
      <c r="K2" s="1373"/>
      <c r="L2" s="1373"/>
      <c r="M2" s="1373"/>
      <c r="N2" s="1373"/>
      <c r="O2" s="1373"/>
      <c r="P2" s="1373"/>
      <c r="Q2" s="1373"/>
      <c r="R2" s="1373"/>
      <c r="S2" s="1373"/>
      <c r="T2" s="1373"/>
      <c r="U2" s="1373"/>
      <c r="V2" s="1373"/>
      <c r="W2" s="580"/>
      <c r="X2" s="580"/>
      <c r="Y2" s="580"/>
      <c r="Z2" s="580"/>
    </row>
    <row r="3" spans="1:26" ht="60" customHeight="1" x14ac:dyDescent="0.35">
      <c r="A3" s="1374" t="s">
        <v>1516</v>
      </c>
      <c r="B3" s="1371"/>
      <c r="C3" s="1371"/>
      <c r="D3" s="1371"/>
      <c r="E3" s="1371"/>
      <c r="F3" s="1371"/>
      <c r="G3" s="1371"/>
      <c r="H3" s="1371"/>
      <c r="I3" s="1371"/>
      <c r="J3" s="1371"/>
      <c r="K3" s="1371"/>
      <c r="L3" s="1371"/>
      <c r="M3" s="1371"/>
      <c r="N3" s="1371"/>
      <c r="O3" s="1371"/>
      <c r="P3" s="1371"/>
      <c r="Q3" s="1371"/>
      <c r="R3" s="1371"/>
      <c r="S3" s="1371"/>
      <c r="T3" s="1371"/>
      <c r="U3" s="1371"/>
      <c r="V3" s="1371"/>
      <c r="W3" s="580"/>
      <c r="X3" s="580"/>
      <c r="Y3" s="580"/>
      <c r="Z3" s="580"/>
    </row>
    <row r="4" spans="1:26" ht="21" x14ac:dyDescent="0.35">
      <c r="A4" s="1374" t="s">
        <v>1517</v>
      </c>
      <c r="B4" s="1371"/>
      <c r="C4" s="1371"/>
      <c r="D4" s="1371"/>
      <c r="E4" s="1371"/>
      <c r="F4" s="1371"/>
      <c r="G4" s="1371"/>
      <c r="H4" s="1371"/>
      <c r="I4" s="1371"/>
      <c r="J4" s="1371"/>
      <c r="K4" s="1371"/>
      <c r="L4" s="1371"/>
      <c r="M4" s="1371"/>
      <c r="N4" s="1371"/>
      <c r="O4" s="1371"/>
      <c r="P4" s="1371"/>
      <c r="Q4" s="1371"/>
      <c r="R4" s="1371"/>
      <c r="S4" s="1371"/>
      <c r="T4" s="1371"/>
      <c r="U4" s="1371"/>
      <c r="V4" s="1371"/>
      <c r="W4" s="580"/>
      <c r="X4" s="580"/>
      <c r="Y4" s="580"/>
      <c r="Z4" s="580"/>
    </row>
    <row r="5" spans="1:26" ht="21" x14ac:dyDescent="0.35">
      <c r="A5" s="1375" t="s">
        <v>14</v>
      </c>
      <c r="B5" s="1377" t="s">
        <v>15</v>
      </c>
      <c r="C5" s="1377" t="s">
        <v>17</v>
      </c>
      <c r="D5" s="1377" t="s">
        <v>18</v>
      </c>
      <c r="E5" s="1377" t="s">
        <v>1120</v>
      </c>
      <c r="F5" s="1377" t="s">
        <v>20</v>
      </c>
      <c r="G5" s="1377" t="s">
        <v>1121</v>
      </c>
      <c r="H5" s="1377" t="s">
        <v>22</v>
      </c>
      <c r="I5" s="1377" t="s">
        <v>23</v>
      </c>
      <c r="J5" s="1380" t="s">
        <v>24</v>
      </c>
      <c r="K5" s="1366"/>
      <c r="L5" s="1366"/>
      <c r="M5" s="1366"/>
      <c r="N5" s="1366"/>
      <c r="O5" s="1366"/>
      <c r="P5" s="1366"/>
      <c r="Q5" s="1366"/>
      <c r="R5" s="1366"/>
      <c r="S5" s="1366"/>
      <c r="T5" s="1366"/>
      <c r="U5" s="1367"/>
      <c r="V5" s="1381" t="s">
        <v>1443</v>
      </c>
      <c r="W5" s="580"/>
      <c r="X5" s="580"/>
      <c r="Y5" s="580"/>
      <c r="Z5" s="580"/>
    </row>
    <row r="6" spans="1:26" ht="21" x14ac:dyDescent="0.35">
      <c r="A6" s="1376"/>
      <c r="B6" s="1378"/>
      <c r="C6" s="1378"/>
      <c r="D6" s="1378"/>
      <c r="E6" s="1378"/>
      <c r="F6" s="1378"/>
      <c r="G6" s="1378"/>
      <c r="H6" s="1378"/>
      <c r="I6" s="1378"/>
      <c r="J6" s="1365" t="s">
        <v>184</v>
      </c>
      <c r="K6" s="1366"/>
      <c r="L6" s="1366"/>
      <c r="M6" s="1366"/>
      <c r="N6" s="1366"/>
      <c r="O6" s="1366"/>
      <c r="P6" s="1366"/>
      <c r="Q6" s="1366"/>
      <c r="R6" s="1366"/>
      <c r="S6" s="1366"/>
      <c r="T6" s="1366"/>
      <c r="U6" s="1367"/>
      <c r="V6" s="1378"/>
      <c r="W6" s="580"/>
      <c r="X6" s="580"/>
      <c r="Y6" s="580"/>
      <c r="Z6" s="580"/>
    </row>
    <row r="7" spans="1:26" ht="21" x14ac:dyDescent="0.35">
      <c r="A7" s="1376"/>
      <c r="B7" s="1378"/>
      <c r="C7" s="1378"/>
      <c r="D7" s="1378"/>
      <c r="E7" s="1378"/>
      <c r="F7" s="1378"/>
      <c r="G7" s="1378"/>
      <c r="H7" s="1378"/>
      <c r="I7" s="1378"/>
      <c r="J7" s="1365" t="s">
        <v>26</v>
      </c>
      <c r="K7" s="1366"/>
      <c r="L7" s="1367"/>
      <c r="M7" s="1365" t="s">
        <v>27</v>
      </c>
      <c r="N7" s="1366"/>
      <c r="O7" s="1367"/>
      <c r="P7" s="1365" t="s">
        <v>28</v>
      </c>
      <c r="Q7" s="1366"/>
      <c r="R7" s="1367"/>
      <c r="S7" s="1365" t="s">
        <v>29</v>
      </c>
      <c r="T7" s="1366"/>
      <c r="U7" s="1367"/>
      <c r="V7" s="1379"/>
      <c r="W7" s="580"/>
      <c r="X7" s="580"/>
      <c r="Y7" s="580"/>
      <c r="Z7" s="580"/>
    </row>
    <row r="8" spans="1:26" ht="21" x14ac:dyDescent="0.35">
      <c r="A8" s="1364"/>
      <c r="B8" s="1379"/>
      <c r="C8" s="1379"/>
      <c r="D8" s="1379"/>
      <c r="E8" s="1379"/>
      <c r="F8" s="1379"/>
      <c r="G8" s="1379"/>
      <c r="H8" s="1379"/>
      <c r="I8" s="1379"/>
      <c r="J8" s="581">
        <v>1</v>
      </c>
      <c r="K8" s="581">
        <v>2</v>
      </c>
      <c r="L8" s="581">
        <v>3</v>
      </c>
      <c r="M8" s="581">
        <v>4</v>
      </c>
      <c r="N8" s="581">
        <v>5</v>
      </c>
      <c r="O8" s="581">
        <v>6</v>
      </c>
      <c r="P8" s="581">
        <v>7</v>
      </c>
      <c r="Q8" s="581">
        <v>8</v>
      </c>
      <c r="R8" s="581">
        <v>9</v>
      </c>
      <c r="S8" s="581">
        <v>10</v>
      </c>
      <c r="T8" s="581">
        <v>11</v>
      </c>
      <c r="U8" s="581">
        <v>12</v>
      </c>
      <c r="V8" s="582" t="s">
        <v>1122</v>
      </c>
      <c r="W8" s="580"/>
      <c r="X8" s="580"/>
      <c r="Y8" s="580"/>
      <c r="Z8" s="580"/>
    </row>
    <row r="9" spans="1:26" ht="146.25" customHeight="1" x14ac:dyDescent="0.35">
      <c r="A9" s="1359" t="s">
        <v>1518</v>
      </c>
      <c r="B9" s="583" t="s">
        <v>1519</v>
      </c>
      <c r="C9" s="583" t="s">
        <v>1520</v>
      </c>
      <c r="D9" s="583" t="s">
        <v>1521</v>
      </c>
      <c r="E9" s="583" t="s">
        <v>1522</v>
      </c>
      <c r="F9" s="584" t="s">
        <v>1523</v>
      </c>
      <c r="G9" s="585">
        <v>4</v>
      </c>
      <c r="H9" s="586" t="s">
        <v>1524</v>
      </c>
      <c r="I9" s="586" t="s">
        <v>1525</v>
      </c>
      <c r="J9" s="587"/>
      <c r="K9" s="587"/>
      <c r="L9" s="587"/>
      <c r="M9" s="587" t="s">
        <v>43</v>
      </c>
      <c r="N9" s="587" t="s">
        <v>43</v>
      </c>
      <c r="O9" s="587" t="s">
        <v>43</v>
      </c>
      <c r="P9" s="587"/>
      <c r="Q9" s="587"/>
      <c r="R9" s="587"/>
      <c r="S9" s="587" t="s">
        <v>43</v>
      </c>
      <c r="T9" s="587" t="s">
        <v>43</v>
      </c>
      <c r="U9" s="587" t="s">
        <v>43</v>
      </c>
      <c r="V9" s="588">
        <v>200000</v>
      </c>
      <c r="W9" s="580"/>
      <c r="X9" s="580"/>
      <c r="Y9" s="580"/>
      <c r="Z9" s="580"/>
    </row>
    <row r="10" spans="1:26" ht="147" x14ac:dyDescent="0.35">
      <c r="A10" s="1360"/>
      <c r="B10" s="583" t="s">
        <v>1526</v>
      </c>
      <c r="C10" s="583" t="s">
        <v>1527</v>
      </c>
      <c r="D10" s="583" t="s">
        <v>1528</v>
      </c>
      <c r="E10" s="583" t="s">
        <v>1529</v>
      </c>
      <c r="F10" s="584" t="s">
        <v>1530</v>
      </c>
      <c r="G10" s="585">
        <v>160</v>
      </c>
      <c r="H10" s="586" t="s">
        <v>1531</v>
      </c>
      <c r="I10" s="586" t="s">
        <v>1532</v>
      </c>
      <c r="J10" s="589"/>
      <c r="K10" s="589"/>
      <c r="L10" s="589"/>
      <c r="M10" s="589" t="s">
        <v>43</v>
      </c>
      <c r="N10" s="589" t="s">
        <v>43</v>
      </c>
      <c r="O10" s="589" t="s">
        <v>43</v>
      </c>
      <c r="P10" s="589"/>
      <c r="Q10" s="589"/>
      <c r="R10" s="589" t="s">
        <v>43</v>
      </c>
      <c r="S10" s="589" t="s">
        <v>43</v>
      </c>
      <c r="T10" s="589" t="s">
        <v>43</v>
      </c>
      <c r="U10" s="589"/>
      <c r="V10" s="588">
        <v>400000</v>
      </c>
      <c r="W10" s="580"/>
      <c r="X10" s="580"/>
      <c r="Y10" s="580"/>
      <c r="Z10" s="580"/>
    </row>
    <row r="11" spans="1:26" ht="189" x14ac:dyDescent="0.35">
      <c r="A11" s="1360"/>
      <c r="B11" s="1357" t="s">
        <v>1533</v>
      </c>
      <c r="C11" s="1357" t="s">
        <v>1534</v>
      </c>
      <c r="D11" s="1357" t="s">
        <v>1535</v>
      </c>
      <c r="E11" s="583" t="s">
        <v>1536</v>
      </c>
      <c r="F11" s="584" t="s">
        <v>1537</v>
      </c>
      <c r="G11" s="585">
        <v>48</v>
      </c>
      <c r="H11" s="586" t="s">
        <v>1538</v>
      </c>
      <c r="I11" s="586" t="s">
        <v>1539</v>
      </c>
      <c r="J11" s="589" t="s">
        <v>43</v>
      </c>
      <c r="K11" s="589" t="s">
        <v>43</v>
      </c>
      <c r="L11" s="589" t="s">
        <v>43</v>
      </c>
      <c r="M11" s="589" t="s">
        <v>43</v>
      </c>
      <c r="N11" s="589" t="s">
        <v>43</v>
      </c>
      <c r="O11" s="589" t="s">
        <v>43</v>
      </c>
      <c r="P11" s="589" t="s">
        <v>43</v>
      </c>
      <c r="Q11" s="589" t="s">
        <v>43</v>
      </c>
      <c r="R11" s="589" t="s">
        <v>43</v>
      </c>
      <c r="S11" s="589" t="s">
        <v>43</v>
      </c>
      <c r="T11" s="589" t="s">
        <v>43</v>
      </c>
      <c r="U11" s="589" t="s">
        <v>43</v>
      </c>
      <c r="V11" s="588">
        <v>8000</v>
      </c>
      <c r="W11" s="580"/>
      <c r="X11" s="580"/>
      <c r="Y11" s="580"/>
      <c r="Z11" s="580"/>
    </row>
    <row r="12" spans="1:26" ht="147" x14ac:dyDescent="0.35">
      <c r="A12" s="1360"/>
      <c r="B12" s="1362"/>
      <c r="C12" s="1362"/>
      <c r="D12" s="1362"/>
      <c r="E12" s="583" t="s">
        <v>1540</v>
      </c>
      <c r="F12" s="584" t="s">
        <v>1541</v>
      </c>
      <c r="G12" s="585">
        <v>60</v>
      </c>
      <c r="H12" s="586" t="s">
        <v>1538</v>
      </c>
      <c r="I12" s="586" t="s">
        <v>1542</v>
      </c>
      <c r="J12" s="589" t="s">
        <v>43</v>
      </c>
      <c r="K12" s="589" t="s">
        <v>43</v>
      </c>
      <c r="L12" s="589" t="s">
        <v>43</v>
      </c>
      <c r="M12" s="589" t="s">
        <v>43</v>
      </c>
      <c r="N12" s="589" t="s">
        <v>43</v>
      </c>
      <c r="O12" s="589" t="s">
        <v>43</v>
      </c>
      <c r="P12" s="589" t="s">
        <v>43</v>
      </c>
      <c r="Q12" s="589" t="s">
        <v>43</v>
      </c>
      <c r="R12" s="589" t="s">
        <v>43</v>
      </c>
      <c r="S12" s="589" t="s">
        <v>43</v>
      </c>
      <c r="T12" s="589" t="s">
        <v>43</v>
      </c>
      <c r="U12" s="589" t="s">
        <v>43</v>
      </c>
      <c r="V12" s="588">
        <v>14000</v>
      </c>
      <c r="W12" s="580"/>
      <c r="X12" s="580"/>
      <c r="Y12" s="580"/>
      <c r="Z12" s="580"/>
    </row>
    <row r="13" spans="1:26" ht="105" x14ac:dyDescent="0.35">
      <c r="A13" s="1360"/>
      <c r="B13" s="1362"/>
      <c r="C13" s="1362"/>
      <c r="D13" s="1362"/>
      <c r="E13" s="583" t="s">
        <v>1543</v>
      </c>
      <c r="F13" s="584" t="s">
        <v>1537</v>
      </c>
      <c r="G13" s="585">
        <v>84</v>
      </c>
      <c r="H13" s="586" t="s">
        <v>1544</v>
      </c>
      <c r="I13" s="586" t="s">
        <v>1545</v>
      </c>
      <c r="J13" s="589" t="s">
        <v>43</v>
      </c>
      <c r="K13" s="589" t="s">
        <v>43</v>
      </c>
      <c r="L13" s="589" t="s">
        <v>43</v>
      </c>
      <c r="M13" s="589" t="s">
        <v>43</v>
      </c>
      <c r="N13" s="589" t="s">
        <v>43</v>
      </c>
      <c r="O13" s="589" t="s">
        <v>43</v>
      </c>
      <c r="P13" s="589" t="s">
        <v>43</v>
      </c>
      <c r="Q13" s="589" t="s">
        <v>43</v>
      </c>
      <c r="R13" s="589" t="s">
        <v>43</v>
      </c>
      <c r="S13" s="589" t="s">
        <v>43</v>
      </c>
      <c r="T13" s="589" t="s">
        <v>43</v>
      </c>
      <c r="U13" s="589" t="s">
        <v>43</v>
      </c>
      <c r="V13" s="588">
        <v>12500</v>
      </c>
      <c r="W13" s="580"/>
      <c r="X13" s="580"/>
      <c r="Y13" s="580"/>
      <c r="Z13" s="580"/>
    </row>
    <row r="14" spans="1:26" ht="126" x14ac:dyDescent="0.35">
      <c r="A14" s="1360"/>
      <c r="B14" s="1362"/>
      <c r="C14" s="1362"/>
      <c r="D14" s="1362"/>
      <c r="E14" s="583" t="s">
        <v>1546</v>
      </c>
      <c r="F14" s="584" t="s">
        <v>1547</v>
      </c>
      <c r="G14" s="585">
        <v>12</v>
      </c>
      <c r="H14" s="586" t="s">
        <v>1531</v>
      </c>
      <c r="I14" s="586" t="s">
        <v>1548</v>
      </c>
      <c r="J14" s="589" t="s">
        <v>43</v>
      </c>
      <c r="K14" s="589" t="s">
        <v>43</v>
      </c>
      <c r="L14" s="589" t="s">
        <v>43</v>
      </c>
      <c r="M14" s="589" t="s">
        <v>43</v>
      </c>
      <c r="N14" s="589" t="s">
        <v>43</v>
      </c>
      <c r="O14" s="589" t="s">
        <v>43</v>
      </c>
      <c r="P14" s="589" t="s">
        <v>43</v>
      </c>
      <c r="Q14" s="589" t="s">
        <v>43</v>
      </c>
      <c r="R14" s="589" t="s">
        <v>43</v>
      </c>
      <c r="S14" s="589" t="s">
        <v>43</v>
      </c>
      <c r="T14" s="589" t="s">
        <v>43</v>
      </c>
      <c r="U14" s="589" t="s">
        <v>43</v>
      </c>
      <c r="V14" s="588">
        <v>10000</v>
      </c>
      <c r="W14" s="580"/>
      <c r="X14" s="580"/>
      <c r="Y14" s="580"/>
      <c r="Z14" s="580"/>
    </row>
    <row r="15" spans="1:26" ht="84" x14ac:dyDescent="0.35">
      <c r="A15" s="1360"/>
      <c r="B15" s="1362"/>
      <c r="C15" s="1362"/>
      <c r="D15" s="1362"/>
      <c r="E15" s="1357" t="s">
        <v>1549</v>
      </c>
      <c r="F15" s="584" t="s">
        <v>1550</v>
      </c>
      <c r="G15" s="585">
        <v>20</v>
      </c>
      <c r="H15" s="586" t="s">
        <v>1531</v>
      </c>
      <c r="I15" s="1357" t="s">
        <v>1551</v>
      </c>
      <c r="J15" s="589" t="s">
        <v>43</v>
      </c>
      <c r="K15" s="589" t="s">
        <v>43</v>
      </c>
      <c r="L15" s="589" t="s">
        <v>43</v>
      </c>
      <c r="M15" s="589" t="s">
        <v>43</v>
      </c>
      <c r="N15" s="589" t="s">
        <v>43</v>
      </c>
      <c r="O15" s="589" t="s">
        <v>43</v>
      </c>
      <c r="P15" s="589" t="s">
        <v>43</v>
      </c>
      <c r="Q15" s="589" t="s">
        <v>43</v>
      </c>
      <c r="R15" s="589" t="s">
        <v>43</v>
      </c>
      <c r="S15" s="589" t="s">
        <v>43</v>
      </c>
      <c r="T15" s="589" t="s">
        <v>43</v>
      </c>
      <c r="U15" s="589" t="s">
        <v>43</v>
      </c>
      <c r="V15" s="588">
        <v>5000</v>
      </c>
      <c r="W15" s="580"/>
      <c r="X15" s="580"/>
      <c r="Y15" s="580"/>
      <c r="Z15" s="580"/>
    </row>
    <row r="16" spans="1:26" ht="84" x14ac:dyDescent="0.35">
      <c r="A16" s="1360"/>
      <c r="B16" s="1362"/>
      <c r="C16" s="1362"/>
      <c r="D16" s="1362"/>
      <c r="E16" s="1364"/>
      <c r="F16" s="584" t="s">
        <v>1552</v>
      </c>
      <c r="G16" s="585">
        <v>50</v>
      </c>
      <c r="H16" s="586" t="s">
        <v>1531</v>
      </c>
      <c r="I16" s="1358"/>
      <c r="J16" s="589" t="s">
        <v>43</v>
      </c>
      <c r="K16" s="589" t="s">
        <v>43</v>
      </c>
      <c r="L16" s="589" t="s">
        <v>43</v>
      </c>
      <c r="M16" s="589" t="s">
        <v>43</v>
      </c>
      <c r="N16" s="589" t="s">
        <v>43</v>
      </c>
      <c r="O16" s="589" t="s">
        <v>43</v>
      </c>
      <c r="P16" s="589" t="s">
        <v>43</v>
      </c>
      <c r="Q16" s="589" t="s">
        <v>43</v>
      </c>
      <c r="R16" s="589" t="s">
        <v>43</v>
      </c>
      <c r="S16" s="589" t="s">
        <v>43</v>
      </c>
      <c r="T16" s="589" t="s">
        <v>43</v>
      </c>
      <c r="U16" s="589" t="s">
        <v>43</v>
      </c>
      <c r="V16" s="588">
        <v>50000</v>
      </c>
      <c r="W16" s="580"/>
      <c r="X16" s="580"/>
      <c r="Y16" s="580"/>
      <c r="Z16" s="580"/>
    </row>
    <row r="17" spans="1:26" ht="127.5" customHeight="1" x14ac:dyDescent="0.35">
      <c r="A17" s="1361"/>
      <c r="B17" s="1363"/>
      <c r="C17" s="1363"/>
      <c r="D17" s="1363"/>
      <c r="E17" s="583" t="s">
        <v>1553</v>
      </c>
      <c r="F17" s="584" t="s">
        <v>1554</v>
      </c>
      <c r="G17" s="585">
        <v>20</v>
      </c>
      <c r="H17" s="586" t="s">
        <v>1531</v>
      </c>
      <c r="I17" s="586" t="s">
        <v>1555</v>
      </c>
      <c r="J17" s="589" t="s">
        <v>43</v>
      </c>
      <c r="K17" s="589" t="s">
        <v>43</v>
      </c>
      <c r="L17" s="589" t="s">
        <v>43</v>
      </c>
      <c r="M17" s="589" t="s">
        <v>43</v>
      </c>
      <c r="N17" s="589" t="s">
        <v>43</v>
      </c>
      <c r="O17" s="589" t="s">
        <v>43</v>
      </c>
      <c r="P17" s="589" t="s">
        <v>43</v>
      </c>
      <c r="Q17" s="589" t="s">
        <v>43</v>
      </c>
      <c r="R17" s="589" t="s">
        <v>43</v>
      </c>
      <c r="S17" s="589" t="s">
        <v>43</v>
      </c>
      <c r="T17" s="589" t="s">
        <v>43</v>
      </c>
      <c r="U17" s="589" t="s">
        <v>43</v>
      </c>
      <c r="V17" s="588">
        <v>12500</v>
      </c>
      <c r="W17" s="580"/>
      <c r="X17" s="580"/>
      <c r="Y17" s="580"/>
      <c r="Z17" s="580"/>
    </row>
    <row r="18" spans="1:26" ht="21" x14ac:dyDescent="0.35">
      <c r="A18" s="590"/>
      <c r="B18" s="591"/>
      <c r="C18" s="590"/>
      <c r="D18" s="590"/>
      <c r="E18" s="590"/>
      <c r="F18" s="590"/>
      <c r="G18" s="590"/>
      <c r="H18" s="590"/>
      <c r="I18" s="590"/>
      <c r="J18" s="1368" t="s">
        <v>1514</v>
      </c>
      <c r="K18" s="1369"/>
      <c r="L18" s="1369"/>
      <c r="M18" s="1369"/>
      <c r="N18" s="1369"/>
      <c r="O18" s="1369"/>
      <c r="P18" s="1369"/>
      <c r="Q18" s="1369"/>
      <c r="R18" s="1369"/>
      <c r="S18" s="1369"/>
      <c r="T18" s="1369"/>
      <c r="U18" s="1369"/>
      <c r="V18" s="592">
        <f>SUM(V9:V17)</f>
        <v>712000</v>
      </c>
      <c r="W18" s="580"/>
      <c r="X18" s="580"/>
      <c r="Y18" s="580"/>
      <c r="Z18" s="580"/>
    </row>
    <row r="19" spans="1:26" ht="21" x14ac:dyDescent="0.35">
      <c r="A19" s="580"/>
      <c r="B19" s="580"/>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row>
    <row r="20" spans="1:26" ht="21" x14ac:dyDescent="0.35">
      <c r="A20" s="580"/>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row>
    <row r="21" spans="1:26" ht="21" x14ac:dyDescent="0.35">
      <c r="A21" s="580"/>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row>
    <row r="22" spans="1:26" ht="21" x14ac:dyDescent="0.35">
      <c r="A22" s="580"/>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row>
    <row r="23" spans="1:26" ht="21" x14ac:dyDescent="0.35">
      <c r="A23" s="580"/>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row>
    <row r="24" spans="1:26" ht="21" x14ac:dyDescent="0.35">
      <c r="A24" s="580"/>
      <c r="B24" s="580"/>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row>
    <row r="25" spans="1:26" ht="21" x14ac:dyDescent="0.35">
      <c r="A25" s="580"/>
      <c r="B25" s="580"/>
      <c r="C25" s="580"/>
      <c r="D25" s="580"/>
      <c r="E25" s="580"/>
      <c r="F25" s="580"/>
      <c r="G25" s="580"/>
      <c r="H25" s="580"/>
      <c r="I25" s="580"/>
      <c r="J25" s="580"/>
      <c r="K25" s="580"/>
      <c r="L25" s="580"/>
      <c r="M25" s="580"/>
      <c r="N25" s="580"/>
      <c r="O25" s="580"/>
      <c r="P25" s="580"/>
      <c r="Q25" s="580"/>
      <c r="R25" s="580"/>
      <c r="S25" s="580"/>
      <c r="T25" s="580"/>
      <c r="U25" s="580"/>
      <c r="V25" s="580"/>
      <c r="W25" s="580"/>
      <c r="X25" s="580"/>
      <c r="Y25" s="580"/>
      <c r="Z25" s="580"/>
    </row>
    <row r="26" spans="1:26" ht="21" x14ac:dyDescent="0.35">
      <c r="A26" s="580"/>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row>
    <row r="27" spans="1:26" ht="21" x14ac:dyDescent="0.35">
      <c r="A27" s="580"/>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row>
    <row r="28" spans="1:26" ht="21" x14ac:dyDescent="0.35">
      <c r="A28" s="580"/>
      <c r="B28" s="580"/>
      <c r="C28" s="580"/>
      <c r="D28" s="580"/>
      <c r="E28" s="580"/>
      <c r="F28" s="580"/>
      <c r="G28" s="580"/>
      <c r="H28" s="580"/>
      <c r="I28" s="580"/>
      <c r="J28" s="580"/>
      <c r="K28" s="580"/>
      <c r="L28" s="580"/>
      <c r="M28" s="580"/>
      <c r="N28" s="580"/>
      <c r="O28" s="580"/>
      <c r="P28" s="580"/>
      <c r="Q28" s="580"/>
      <c r="R28" s="580"/>
      <c r="S28" s="580"/>
      <c r="T28" s="580"/>
      <c r="U28" s="580"/>
      <c r="V28" s="580"/>
      <c r="W28" s="580"/>
      <c r="X28" s="580"/>
      <c r="Y28" s="580"/>
      <c r="Z28" s="580"/>
    </row>
    <row r="29" spans="1:26" ht="21" x14ac:dyDescent="0.35">
      <c r="A29" s="580"/>
      <c r="B29" s="580"/>
      <c r="C29" s="580"/>
      <c r="D29" s="580"/>
      <c r="E29" s="580"/>
      <c r="F29" s="580"/>
      <c r="G29" s="580"/>
      <c r="H29" s="580"/>
      <c r="I29" s="580"/>
      <c r="J29" s="580"/>
      <c r="K29" s="580"/>
      <c r="L29" s="580"/>
      <c r="M29" s="580"/>
      <c r="N29" s="580"/>
      <c r="O29" s="580"/>
      <c r="P29" s="580"/>
      <c r="Q29" s="580"/>
      <c r="R29" s="580"/>
      <c r="S29" s="580"/>
      <c r="T29" s="580"/>
      <c r="U29" s="580"/>
      <c r="V29" s="580"/>
      <c r="W29" s="580"/>
      <c r="X29" s="580"/>
      <c r="Y29" s="580"/>
      <c r="Z29" s="580"/>
    </row>
    <row r="30" spans="1:26" ht="21" x14ac:dyDescent="0.35">
      <c r="A30" s="580"/>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row>
    <row r="31" spans="1:26" ht="21" x14ac:dyDescent="0.35">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row>
    <row r="32" spans="1:26" ht="21" x14ac:dyDescent="0.35">
      <c r="A32" s="580"/>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row>
    <row r="33" spans="1:26" ht="21" x14ac:dyDescent="0.35">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row>
    <row r="34" spans="1:26" ht="21" x14ac:dyDescent="0.35">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row>
    <row r="35" spans="1:26" ht="21" x14ac:dyDescent="0.35">
      <c r="A35" s="580"/>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row>
    <row r="36" spans="1:26" ht="21" x14ac:dyDescent="0.35">
      <c r="A36" s="580"/>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row>
    <row r="37" spans="1:26" ht="21" x14ac:dyDescent="0.35">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row>
    <row r="38" spans="1:26" ht="21" x14ac:dyDescent="0.35">
      <c r="A38" s="580"/>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row>
    <row r="39" spans="1:26" ht="21" x14ac:dyDescent="0.3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row>
    <row r="40" spans="1:26" ht="21" x14ac:dyDescent="0.35">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row>
    <row r="41" spans="1:26" ht="21" x14ac:dyDescent="0.35">
      <c r="A41" s="580"/>
      <c r="B41" s="580"/>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row>
    <row r="42" spans="1:26" ht="21" x14ac:dyDescent="0.35">
      <c r="A42" s="580"/>
      <c r="B42" s="580"/>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row>
    <row r="43" spans="1:26" ht="21" x14ac:dyDescent="0.35">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row>
    <row r="44" spans="1:26" ht="21" x14ac:dyDescent="0.35">
      <c r="A44" s="580"/>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row>
    <row r="45" spans="1:26" ht="21" x14ac:dyDescent="0.35">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row>
    <row r="46" spans="1:26" ht="21" x14ac:dyDescent="0.35">
      <c r="A46" s="580"/>
      <c r="B46" s="580"/>
      <c r="C46" s="580"/>
      <c r="D46" s="580"/>
      <c r="E46" s="580"/>
      <c r="F46" s="580"/>
      <c r="G46" s="580"/>
      <c r="H46" s="580"/>
      <c r="I46" s="580"/>
      <c r="J46" s="580"/>
      <c r="K46" s="580"/>
      <c r="L46" s="580"/>
      <c r="M46" s="580"/>
      <c r="N46" s="580"/>
      <c r="O46" s="580"/>
      <c r="P46" s="580"/>
      <c r="Q46" s="580"/>
      <c r="R46" s="580"/>
      <c r="S46" s="580"/>
      <c r="T46" s="580"/>
      <c r="U46" s="580"/>
      <c r="V46" s="580"/>
      <c r="W46" s="580"/>
      <c r="X46" s="580"/>
      <c r="Y46" s="580"/>
      <c r="Z46" s="580"/>
    </row>
    <row r="47" spans="1:26" ht="21" x14ac:dyDescent="0.35">
      <c r="A47" s="580"/>
      <c r="B47" s="580"/>
      <c r="C47" s="580"/>
      <c r="D47" s="580"/>
      <c r="E47" s="580"/>
      <c r="F47" s="580"/>
      <c r="G47" s="580"/>
      <c r="H47" s="580"/>
      <c r="I47" s="580"/>
      <c r="J47" s="580"/>
      <c r="K47" s="580"/>
      <c r="L47" s="580"/>
      <c r="M47" s="580"/>
      <c r="N47" s="580"/>
      <c r="O47" s="580"/>
      <c r="P47" s="580"/>
      <c r="Q47" s="580"/>
      <c r="R47" s="580"/>
      <c r="S47" s="580"/>
      <c r="T47" s="580"/>
      <c r="U47" s="580"/>
      <c r="V47" s="580"/>
      <c r="W47" s="580"/>
      <c r="X47" s="580"/>
      <c r="Y47" s="580"/>
      <c r="Z47" s="580"/>
    </row>
    <row r="48" spans="1:26" ht="21" x14ac:dyDescent="0.35">
      <c r="A48" s="580"/>
      <c r="B48" s="580"/>
      <c r="C48" s="580"/>
      <c r="D48" s="580"/>
      <c r="E48" s="580"/>
      <c r="F48" s="580"/>
      <c r="G48" s="580"/>
      <c r="H48" s="580"/>
      <c r="I48" s="580"/>
      <c r="J48" s="580"/>
      <c r="K48" s="580"/>
      <c r="L48" s="580"/>
      <c r="M48" s="580"/>
      <c r="N48" s="580"/>
      <c r="O48" s="580"/>
      <c r="P48" s="580"/>
      <c r="Q48" s="580"/>
      <c r="R48" s="580"/>
      <c r="S48" s="580"/>
      <c r="T48" s="580"/>
      <c r="U48" s="580"/>
      <c r="V48" s="580"/>
      <c r="W48" s="580"/>
      <c r="X48" s="580"/>
      <c r="Y48" s="580"/>
      <c r="Z48" s="580"/>
    </row>
    <row r="49" spans="1:26" ht="21" x14ac:dyDescent="0.35">
      <c r="A49" s="580"/>
      <c r="B49" s="580"/>
      <c r="C49" s="580"/>
      <c r="D49" s="580"/>
      <c r="E49" s="580"/>
      <c r="F49" s="580"/>
      <c r="G49" s="580"/>
      <c r="H49" s="580"/>
      <c r="I49" s="580"/>
      <c r="J49" s="580"/>
      <c r="K49" s="580"/>
      <c r="L49" s="580"/>
      <c r="M49" s="580"/>
      <c r="N49" s="580"/>
      <c r="O49" s="580"/>
      <c r="P49" s="580"/>
      <c r="Q49" s="580"/>
      <c r="R49" s="580"/>
      <c r="S49" s="580"/>
      <c r="T49" s="580"/>
      <c r="U49" s="580"/>
      <c r="V49" s="580"/>
      <c r="W49" s="580"/>
      <c r="X49" s="580"/>
      <c r="Y49" s="580"/>
      <c r="Z49" s="580"/>
    </row>
    <row r="50" spans="1:26" ht="21" x14ac:dyDescent="0.35">
      <c r="A50" s="580"/>
      <c r="B50" s="580"/>
      <c r="C50" s="580"/>
      <c r="D50" s="580"/>
      <c r="E50" s="580"/>
      <c r="F50" s="580"/>
      <c r="G50" s="580"/>
      <c r="H50" s="580"/>
      <c r="I50" s="580"/>
      <c r="J50" s="580"/>
      <c r="K50" s="580"/>
      <c r="L50" s="580"/>
      <c r="M50" s="580"/>
      <c r="N50" s="580"/>
      <c r="O50" s="580"/>
      <c r="P50" s="580"/>
      <c r="Q50" s="580"/>
      <c r="R50" s="580"/>
      <c r="S50" s="580"/>
      <c r="T50" s="580"/>
      <c r="U50" s="580"/>
      <c r="V50" s="580"/>
      <c r="W50" s="580"/>
      <c r="X50" s="580"/>
      <c r="Y50" s="580"/>
      <c r="Z50" s="580"/>
    </row>
    <row r="51" spans="1:26" ht="21" x14ac:dyDescent="0.35">
      <c r="A51" s="580"/>
      <c r="B51" s="580"/>
      <c r="C51" s="580"/>
      <c r="D51" s="580"/>
      <c r="E51" s="580"/>
      <c r="F51" s="580"/>
      <c r="G51" s="580"/>
      <c r="H51" s="580"/>
      <c r="I51" s="580"/>
      <c r="J51" s="580"/>
      <c r="K51" s="580"/>
      <c r="L51" s="580"/>
      <c r="M51" s="580"/>
      <c r="N51" s="580"/>
      <c r="O51" s="580"/>
      <c r="P51" s="580"/>
      <c r="Q51" s="580"/>
      <c r="R51" s="580"/>
      <c r="S51" s="580"/>
      <c r="T51" s="580"/>
      <c r="U51" s="580"/>
      <c r="V51" s="580"/>
      <c r="W51" s="580"/>
      <c r="X51" s="580"/>
      <c r="Y51" s="580"/>
      <c r="Z51" s="580"/>
    </row>
    <row r="52" spans="1:26" ht="21" x14ac:dyDescent="0.35">
      <c r="A52" s="580"/>
      <c r="B52" s="580"/>
      <c r="C52" s="580"/>
      <c r="D52" s="580"/>
      <c r="E52" s="580"/>
      <c r="F52" s="580"/>
      <c r="G52" s="580"/>
      <c r="H52" s="580"/>
      <c r="I52" s="580"/>
      <c r="J52" s="580"/>
      <c r="K52" s="580"/>
      <c r="L52" s="580"/>
      <c r="M52" s="580"/>
      <c r="N52" s="580"/>
      <c r="O52" s="580"/>
      <c r="P52" s="580"/>
      <c r="Q52" s="580"/>
      <c r="R52" s="580"/>
      <c r="S52" s="580"/>
      <c r="T52" s="580"/>
      <c r="U52" s="580"/>
      <c r="V52" s="580"/>
      <c r="W52" s="580"/>
      <c r="X52" s="580"/>
      <c r="Y52" s="580"/>
      <c r="Z52" s="580"/>
    </row>
    <row r="53" spans="1:26" ht="21" x14ac:dyDescent="0.35">
      <c r="A53" s="580"/>
      <c r="B53" s="580"/>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row>
    <row r="54" spans="1:26" ht="21" x14ac:dyDescent="0.35">
      <c r="A54" s="580"/>
      <c r="B54" s="580"/>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row>
    <row r="55" spans="1:26" ht="21" x14ac:dyDescent="0.35">
      <c r="A55" s="580"/>
      <c r="B55" s="580"/>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row>
    <row r="56" spans="1:26" ht="21" x14ac:dyDescent="0.35">
      <c r="A56" s="580"/>
      <c r="B56" s="580"/>
      <c r="C56" s="580"/>
      <c r="D56" s="580"/>
      <c r="E56" s="580"/>
      <c r="F56" s="580"/>
      <c r="G56" s="580"/>
      <c r="H56" s="580"/>
      <c r="I56" s="580"/>
      <c r="J56" s="580"/>
      <c r="K56" s="580"/>
      <c r="L56" s="580"/>
      <c r="M56" s="580"/>
      <c r="N56" s="580"/>
      <c r="O56" s="580"/>
      <c r="P56" s="580"/>
      <c r="Q56" s="580"/>
      <c r="R56" s="580"/>
      <c r="S56" s="580"/>
      <c r="T56" s="580"/>
      <c r="U56" s="580"/>
      <c r="V56" s="580"/>
      <c r="W56" s="580"/>
      <c r="X56" s="580"/>
      <c r="Y56" s="580"/>
      <c r="Z56" s="580"/>
    </row>
    <row r="57" spans="1:26" ht="21" x14ac:dyDescent="0.35">
      <c r="A57" s="580"/>
      <c r="B57" s="580"/>
      <c r="C57" s="580"/>
      <c r="D57" s="580"/>
      <c r="E57" s="580"/>
      <c r="F57" s="580"/>
      <c r="G57" s="580"/>
      <c r="H57" s="580"/>
      <c r="I57" s="580"/>
      <c r="J57" s="580"/>
      <c r="K57" s="580"/>
      <c r="L57" s="580"/>
      <c r="M57" s="580"/>
      <c r="N57" s="580"/>
      <c r="O57" s="580"/>
      <c r="P57" s="580"/>
      <c r="Q57" s="580"/>
      <c r="R57" s="580"/>
      <c r="S57" s="580"/>
      <c r="T57" s="580"/>
      <c r="U57" s="580"/>
      <c r="V57" s="580"/>
      <c r="W57" s="580"/>
      <c r="X57" s="580"/>
      <c r="Y57" s="580"/>
      <c r="Z57" s="580"/>
    </row>
    <row r="58" spans="1:26" ht="21" x14ac:dyDescent="0.35">
      <c r="A58" s="580"/>
      <c r="B58" s="580"/>
      <c r="C58" s="580"/>
      <c r="D58" s="580"/>
      <c r="E58" s="580"/>
      <c r="F58" s="580"/>
      <c r="G58" s="580"/>
      <c r="H58" s="580"/>
      <c r="I58" s="580"/>
      <c r="J58" s="580"/>
      <c r="K58" s="580"/>
      <c r="L58" s="580"/>
      <c r="M58" s="580"/>
      <c r="N58" s="580"/>
      <c r="O58" s="580"/>
      <c r="P58" s="580"/>
      <c r="Q58" s="580"/>
      <c r="R58" s="580"/>
      <c r="S58" s="580"/>
      <c r="T58" s="580"/>
      <c r="U58" s="580"/>
      <c r="V58" s="580"/>
      <c r="W58" s="580"/>
      <c r="X58" s="580"/>
      <c r="Y58" s="580"/>
      <c r="Z58" s="580"/>
    </row>
    <row r="59" spans="1:26" ht="21" x14ac:dyDescent="0.35">
      <c r="A59" s="580"/>
      <c r="B59" s="580"/>
      <c r="C59" s="580"/>
      <c r="D59" s="580"/>
      <c r="E59" s="580"/>
      <c r="F59" s="580"/>
      <c r="G59" s="580"/>
      <c r="H59" s="580"/>
      <c r="I59" s="580"/>
      <c r="J59" s="580"/>
      <c r="K59" s="580"/>
      <c r="L59" s="580"/>
      <c r="M59" s="580"/>
      <c r="N59" s="580"/>
      <c r="O59" s="580"/>
      <c r="P59" s="580"/>
      <c r="Q59" s="580"/>
      <c r="R59" s="580"/>
      <c r="S59" s="580"/>
      <c r="T59" s="580"/>
      <c r="U59" s="580"/>
      <c r="V59" s="580"/>
      <c r="W59" s="580"/>
      <c r="X59" s="580"/>
      <c r="Y59" s="580"/>
      <c r="Z59" s="580"/>
    </row>
    <row r="60" spans="1:26" ht="21" x14ac:dyDescent="0.35">
      <c r="A60" s="580"/>
      <c r="B60" s="580"/>
      <c r="C60" s="580"/>
      <c r="D60" s="580"/>
      <c r="E60" s="580"/>
      <c r="F60" s="580"/>
      <c r="G60" s="580"/>
      <c r="H60" s="580"/>
      <c r="I60" s="580"/>
      <c r="J60" s="580"/>
      <c r="K60" s="580"/>
      <c r="L60" s="580"/>
      <c r="M60" s="580"/>
      <c r="N60" s="580"/>
      <c r="O60" s="580"/>
      <c r="P60" s="580"/>
      <c r="Q60" s="580"/>
      <c r="R60" s="580"/>
      <c r="S60" s="580"/>
      <c r="T60" s="580"/>
      <c r="U60" s="580"/>
      <c r="V60" s="580"/>
      <c r="W60" s="580"/>
      <c r="X60" s="580"/>
      <c r="Y60" s="580"/>
      <c r="Z60" s="580"/>
    </row>
    <row r="61" spans="1:26" ht="21" x14ac:dyDescent="0.35">
      <c r="A61" s="580"/>
      <c r="B61" s="580"/>
      <c r="C61" s="580"/>
      <c r="D61" s="580"/>
      <c r="E61" s="580"/>
      <c r="F61" s="580"/>
      <c r="G61" s="580"/>
      <c r="H61" s="580"/>
      <c r="I61" s="580"/>
      <c r="J61" s="580"/>
      <c r="K61" s="580"/>
      <c r="L61" s="580"/>
      <c r="M61" s="580"/>
      <c r="N61" s="580"/>
      <c r="O61" s="580"/>
      <c r="P61" s="580"/>
      <c r="Q61" s="580"/>
      <c r="R61" s="580"/>
      <c r="S61" s="580"/>
      <c r="T61" s="580"/>
      <c r="U61" s="580"/>
      <c r="V61" s="580"/>
      <c r="W61" s="580"/>
      <c r="X61" s="580"/>
      <c r="Y61" s="580"/>
      <c r="Z61" s="580"/>
    </row>
    <row r="62" spans="1:26" ht="21" x14ac:dyDescent="0.35">
      <c r="A62" s="580"/>
      <c r="B62" s="580"/>
      <c r="C62" s="580"/>
      <c r="D62" s="580"/>
      <c r="E62" s="580"/>
      <c r="F62" s="580"/>
      <c r="G62" s="580"/>
      <c r="H62" s="580"/>
      <c r="I62" s="580"/>
      <c r="J62" s="580"/>
      <c r="K62" s="580"/>
      <c r="L62" s="580"/>
      <c r="M62" s="580"/>
      <c r="N62" s="580"/>
      <c r="O62" s="580"/>
      <c r="P62" s="580"/>
      <c r="Q62" s="580"/>
      <c r="R62" s="580"/>
      <c r="S62" s="580"/>
      <c r="T62" s="580"/>
      <c r="U62" s="580"/>
      <c r="V62" s="580"/>
      <c r="W62" s="580"/>
      <c r="X62" s="580"/>
      <c r="Y62" s="580"/>
      <c r="Z62" s="580"/>
    </row>
    <row r="63" spans="1:26" ht="21" x14ac:dyDescent="0.35">
      <c r="A63" s="580"/>
      <c r="B63" s="580"/>
      <c r="C63" s="580"/>
      <c r="D63" s="580"/>
      <c r="E63" s="580"/>
      <c r="F63" s="580"/>
      <c r="G63" s="580"/>
      <c r="H63" s="580"/>
      <c r="I63" s="580"/>
      <c r="J63" s="580"/>
      <c r="K63" s="580"/>
      <c r="L63" s="580"/>
      <c r="M63" s="580"/>
      <c r="N63" s="580"/>
      <c r="O63" s="580"/>
      <c r="P63" s="580"/>
      <c r="Q63" s="580"/>
      <c r="R63" s="580"/>
      <c r="S63" s="580"/>
      <c r="T63" s="580"/>
      <c r="U63" s="580"/>
      <c r="V63" s="580"/>
      <c r="W63" s="580"/>
      <c r="X63" s="580"/>
      <c r="Y63" s="580"/>
      <c r="Z63" s="580"/>
    </row>
    <row r="64" spans="1:26" ht="21" x14ac:dyDescent="0.35">
      <c r="A64" s="580"/>
      <c r="B64" s="580"/>
      <c r="C64" s="580"/>
      <c r="D64" s="580"/>
      <c r="E64" s="580"/>
      <c r="F64" s="580"/>
      <c r="G64" s="580"/>
      <c r="H64" s="580"/>
      <c r="I64" s="580"/>
      <c r="J64" s="580"/>
      <c r="K64" s="580"/>
      <c r="L64" s="580"/>
      <c r="M64" s="580"/>
      <c r="N64" s="580"/>
      <c r="O64" s="580"/>
      <c r="P64" s="580"/>
      <c r="Q64" s="580"/>
      <c r="R64" s="580"/>
      <c r="S64" s="580"/>
      <c r="T64" s="580"/>
      <c r="U64" s="580"/>
      <c r="V64" s="580"/>
      <c r="W64" s="580"/>
      <c r="X64" s="580"/>
      <c r="Y64" s="580"/>
      <c r="Z64" s="580"/>
    </row>
    <row r="65" spans="1:26" ht="21" x14ac:dyDescent="0.35">
      <c r="A65" s="580"/>
      <c r="B65" s="580"/>
      <c r="C65" s="580"/>
      <c r="D65" s="580"/>
      <c r="E65" s="580"/>
      <c r="F65" s="580"/>
      <c r="G65" s="580"/>
      <c r="H65" s="580"/>
      <c r="I65" s="580"/>
      <c r="J65" s="580"/>
      <c r="K65" s="580"/>
      <c r="L65" s="580"/>
      <c r="M65" s="580"/>
      <c r="N65" s="580"/>
      <c r="O65" s="580"/>
      <c r="P65" s="580"/>
      <c r="Q65" s="580"/>
      <c r="R65" s="580"/>
      <c r="S65" s="580"/>
      <c r="T65" s="580"/>
      <c r="U65" s="580"/>
      <c r="V65" s="580"/>
      <c r="W65" s="580"/>
      <c r="X65" s="580"/>
      <c r="Y65" s="580"/>
      <c r="Z65" s="580"/>
    </row>
    <row r="66" spans="1:26" ht="21" x14ac:dyDescent="0.35">
      <c r="A66" s="580"/>
      <c r="B66" s="580"/>
      <c r="C66" s="580"/>
      <c r="D66" s="580"/>
      <c r="E66" s="580"/>
      <c r="F66" s="580"/>
      <c r="G66" s="580"/>
      <c r="H66" s="580"/>
      <c r="I66" s="580"/>
      <c r="J66" s="580"/>
      <c r="K66" s="580"/>
      <c r="L66" s="580"/>
      <c r="M66" s="580"/>
      <c r="N66" s="580"/>
      <c r="O66" s="580"/>
      <c r="P66" s="580"/>
      <c r="Q66" s="580"/>
      <c r="R66" s="580"/>
      <c r="S66" s="580"/>
      <c r="T66" s="580"/>
      <c r="U66" s="580"/>
      <c r="V66" s="580"/>
      <c r="W66" s="580"/>
      <c r="X66" s="580"/>
      <c r="Y66" s="580"/>
      <c r="Z66" s="580"/>
    </row>
    <row r="67" spans="1:26" ht="21" x14ac:dyDescent="0.35">
      <c r="A67" s="580"/>
      <c r="B67" s="580"/>
      <c r="C67" s="580"/>
      <c r="D67" s="580"/>
      <c r="E67" s="580"/>
      <c r="F67" s="580"/>
      <c r="G67" s="580"/>
      <c r="H67" s="580"/>
      <c r="I67" s="580"/>
      <c r="J67" s="580"/>
      <c r="K67" s="580"/>
      <c r="L67" s="580"/>
      <c r="M67" s="580"/>
      <c r="N67" s="580"/>
      <c r="O67" s="580"/>
      <c r="P67" s="580"/>
      <c r="Q67" s="580"/>
      <c r="R67" s="580"/>
      <c r="S67" s="580"/>
      <c r="T67" s="580"/>
      <c r="U67" s="580"/>
      <c r="V67" s="580"/>
      <c r="W67" s="580"/>
      <c r="X67" s="580"/>
      <c r="Y67" s="580"/>
      <c r="Z67" s="580"/>
    </row>
    <row r="68" spans="1:26" ht="21" x14ac:dyDescent="0.35">
      <c r="A68" s="580"/>
      <c r="B68" s="580"/>
      <c r="C68" s="580"/>
      <c r="D68" s="580"/>
      <c r="E68" s="580"/>
      <c r="F68" s="580"/>
      <c r="G68" s="580"/>
      <c r="H68" s="580"/>
      <c r="I68" s="580"/>
      <c r="J68" s="580"/>
      <c r="K68" s="580"/>
      <c r="L68" s="580"/>
      <c r="M68" s="580"/>
      <c r="N68" s="580"/>
      <c r="O68" s="580"/>
      <c r="P68" s="580"/>
      <c r="Q68" s="580"/>
      <c r="R68" s="580"/>
      <c r="S68" s="580"/>
      <c r="T68" s="580"/>
      <c r="U68" s="580"/>
      <c r="V68" s="580"/>
      <c r="W68" s="580"/>
      <c r="X68" s="580"/>
      <c r="Y68" s="580"/>
      <c r="Z68" s="580"/>
    </row>
    <row r="69" spans="1:26" ht="21" x14ac:dyDescent="0.35">
      <c r="A69" s="580"/>
      <c r="B69" s="580"/>
      <c r="C69" s="580"/>
      <c r="D69" s="580"/>
      <c r="E69" s="580"/>
      <c r="F69" s="580"/>
      <c r="G69" s="580"/>
      <c r="H69" s="580"/>
      <c r="I69" s="580"/>
      <c r="J69" s="580"/>
      <c r="K69" s="580"/>
      <c r="L69" s="580"/>
      <c r="M69" s="580"/>
      <c r="N69" s="580"/>
      <c r="O69" s="580"/>
      <c r="P69" s="580"/>
      <c r="Q69" s="580"/>
      <c r="R69" s="580"/>
      <c r="S69" s="580"/>
      <c r="T69" s="580"/>
      <c r="U69" s="580"/>
      <c r="V69" s="580"/>
      <c r="W69" s="580"/>
      <c r="X69" s="580"/>
      <c r="Y69" s="580"/>
      <c r="Z69" s="580"/>
    </row>
    <row r="70" spans="1:26" ht="21" x14ac:dyDescent="0.35">
      <c r="A70" s="580"/>
      <c r="B70" s="580"/>
      <c r="C70" s="580"/>
      <c r="D70" s="580"/>
      <c r="E70" s="580"/>
      <c r="F70" s="580"/>
      <c r="G70" s="580"/>
      <c r="H70" s="580"/>
      <c r="I70" s="580"/>
      <c r="J70" s="580"/>
      <c r="K70" s="580"/>
      <c r="L70" s="580"/>
      <c r="M70" s="580"/>
      <c r="N70" s="580"/>
      <c r="O70" s="580"/>
      <c r="P70" s="580"/>
      <c r="Q70" s="580"/>
      <c r="R70" s="580"/>
      <c r="S70" s="580"/>
      <c r="T70" s="580"/>
      <c r="U70" s="580"/>
      <c r="V70" s="580"/>
      <c r="W70" s="580"/>
      <c r="X70" s="580"/>
      <c r="Y70" s="580"/>
      <c r="Z70" s="580"/>
    </row>
    <row r="71" spans="1:26" ht="21" x14ac:dyDescent="0.35">
      <c r="A71" s="580"/>
      <c r="B71" s="580"/>
      <c r="C71" s="580"/>
      <c r="D71" s="580"/>
      <c r="E71" s="580"/>
      <c r="F71" s="580"/>
      <c r="G71" s="580"/>
      <c r="H71" s="580"/>
      <c r="I71" s="580"/>
      <c r="J71" s="580"/>
      <c r="K71" s="580"/>
      <c r="L71" s="580"/>
      <c r="M71" s="580"/>
      <c r="N71" s="580"/>
      <c r="O71" s="580"/>
      <c r="P71" s="580"/>
      <c r="Q71" s="580"/>
      <c r="R71" s="580"/>
      <c r="S71" s="580"/>
      <c r="T71" s="580"/>
      <c r="U71" s="580"/>
      <c r="V71" s="580"/>
      <c r="W71" s="580"/>
      <c r="X71" s="580"/>
      <c r="Y71" s="580"/>
      <c r="Z71" s="580"/>
    </row>
    <row r="72" spans="1:26" ht="21" x14ac:dyDescent="0.35">
      <c r="A72" s="580"/>
      <c r="B72" s="580"/>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0"/>
    </row>
    <row r="73" spans="1:26" ht="21" x14ac:dyDescent="0.35">
      <c r="A73" s="580"/>
      <c r="B73" s="580"/>
      <c r="C73" s="580"/>
      <c r="D73" s="580"/>
      <c r="E73" s="580"/>
      <c r="F73" s="580"/>
      <c r="G73" s="580"/>
      <c r="H73" s="580"/>
      <c r="I73" s="580"/>
      <c r="J73" s="580"/>
      <c r="K73" s="580"/>
      <c r="L73" s="580"/>
      <c r="M73" s="580"/>
      <c r="N73" s="580"/>
      <c r="O73" s="580"/>
      <c r="P73" s="580"/>
      <c r="Q73" s="580"/>
      <c r="R73" s="580"/>
      <c r="S73" s="580"/>
      <c r="T73" s="580"/>
      <c r="U73" s="580"/>
      <c r="V73" s="580"/>
      <c r="W73" s="580"/>
      <c r="X73" s="580"/>
      <c r="Y73" s="580"/>
      <c r="Z73" s="580"/>
    </row>
    <row r="74" spans="1:26" ht="21" x14ac:dyDescent="0.35">
      <c r="A74" s="580"/>
      <c r="B74" s="580"/>
      <c r="C74" s="580"/>
      <c r="D74" s="580"/>
      <c r="E74" s="580"/>
      <c r="F74" s="580"/>
      <c r="G74" s="580"/>
      <c r="H74" s="580"/>
      <c r="I74" s="580"/>
      <c r="J74" s="580"/>
      <c r="K74" s="580"/>
      <c r="L74" s="580"/>
      <c r="M74" s="580"/>
      <c r="N74" s="580"/>
      <c r="O74" s="580"/>
      <c r="P74" s="580"/>
      <c r="Q74" s="580"/>
      <c r="R74" s="580"/>
      <c r="S74" s="580"/>
      <c r="T74" s="580"/>
      <c r="U74" s="580"/>
      <c r="V74" s="580"/>
      <c r="W74" s="580"/>
      <c r="X74" s="580"/>
      <c r="Y74" s="580"/>
      <c r="Z74" s="580"/>
    </row>
    <row r="75" spans="1:26" ht="21" x14ac:dyDescent="0.35">
      <c r="A75" s="580"/>
      <c r="B75" s="580"/>
      <c r="C75" s="580"/>
      <c r="D75" s="580"/>
      <c r="E75" s="580"/>
      <c r="F75" s="580"/>
      <c r="G75" s="580"/>
      <c r="H75" s="580"/>
      <c r="I75" s="580"/>
      <c r="J75" s="580"/>
      <c r="K75" s="580"/>
      <c r="L75" s="580"/>
      <c r="M75" s="580"/>
      <c r="N75" s="580"/>
      <c r="O75" s="580"/>
      <c r="P75" s="580"/>
      <c r="Q75" s="580"/>
      <c r="R75" s="580"/>
      <c r="S75" s="580"/>
      <c r="T75" s="580"/>
      <c r="U75" s="580"/>
      <c r="V75" s="580"/>
      <c r="W75" s="580"/>
      <c r="X75" s="580"/>
      <c r="Y75" s="580"/>
      <c r="Z75" s="580"/>
    </row>
    <row r="76" spans="1:26" ht="21" x14ac:dyDescent="0.35">
      <c r="A76" s="580"/>
      <c r="B76" s="580"/>
      <c r="C76" s="580"/>
      <c r="D76" s="580"/>
      <c r="E76" s="580"/>
      <c r="F76" s="580"/>
      <c r="G76" s="580"/>
      <c r="H76" s="580"/>
      <c r="I76" s="580"/>
      <c r="J76" s="580"/>
      <c r="K76" s="580"/>
      <c r="L76" s="580"/>
      <c r="M76" s="580"/>
      <c r="N76" s="580"/>
      <c r="O76" s="580"/>
      <c r="P76" s="580"/>
      <c r="Q76" s="580"/>
      <c r="R76" s="580"/>
      <c r="S76" s="580"/>
      <c r="T76" s="580"/>
      <c r="U76" s="580"/>
      <c r="V76" s="580"/>
      <c r="W76" s="580"/>
      <c r="X76" s="580"/>
      <c r="Y76" s="580"/>
      <c r="Z76" s="580"/>
    </row>
    <row r="77" spans="1:26" ht="21" x14ac:dyDescent="0.35">
      <c r="A77" s="580"/>
      <c r="B77" s="580"/>
      <c r="C77" s="580"/>
      <c r="D77" s="580"/>
      <c r="E77" s="580"/>
      <c r="F77" s="580"/>
      <c r="G77" s="580"/>
      <c r="H77" s="580"/>
      <c r="I77" s="580"/>
      <c r="J77" s="580"/>
      <c r="K77" s="580"/>
      <c r="L77" s="580"/>
      <c r="M77" s="580"/>
      <c r="N77" s="580"/>
      <c r="O77" s="580"/>
      <c r="P77" s="580"/>
      <c r="Q77" s="580"/>
      <c r="R77" s="580"/>
      <c r="S77" s="580"/>
      <c r="T77" s="580"/>
      <c r="U77" s="580"/>
      <c r="V77" s="580"/>
      <c r="W77" s="580"/>
      <c r="X77" s="580"/>
      <c r="Y77" s="580"/>
      <c r="Z77" s="580"/>
    </row>
    <row r="78" spans="1:26" ht="21" x14ac:dyDescent="0.35">
      <c r="A78" s="580"/>
      <c r="B78" s="580"/>
      <c r="C78" s="580"/>
      <c r="D78" s="580"/>
      <c r="E78" s="580"/>
      <c r="F78" s="580"/>
      <c r="G78" s="580"/>
      <c r="H78" s="580"/>
      <c r="I78" s="580"/>
      <c r="J78" s="580"/>
      <c r="K78" s="580"/>
      <c r="L78" s="580"/>
      <c r="M78" s="580"/>
      <c r="N78" s="580"/>
      <c r="O78" s="580"/>
      <c r="P78" s="580"/>
      <c r="Q78" s="580"/>
      <c r="R78" s="580"/>
      <c r="S78" s="580"/>
      <c r="T78" s="580"/>
      <c r="U78" s="580"/>
      <c r="V78" s="580"/>
      <c r="W78" s="580"/>
      <c r="X78" s="580"/>
      <c r="Y78" s="580"/>
      <c r="Z78" s="580"/>
    </row>
    <row r="79" spans="1:26" ht="21" x14ac:dyDescent="0.35">
      <c r="A79" s="580"/>
      <c r="B79" s="580"/>
      <c r="C79" s="580"/>
      <c r="D79" s="580"/>
      <c r="E79" s="580"/>
      <c r="F79" s="580"/>
      <c r="G79" s="580"/>
      <c r="H79" s="580"/>
      <c r="I79" s="580"/>
      <c r="J79" s="580"/>
      <c r="K79" s="580"/>
      <c r="L79" s="580"/>
      <c r="M79" s="580"/>
      <c r="N79" s="580"/>
      <c r="O79" s="580"/>
      <c r="P79" s="580"/>
      <c r="Q79" s="580"/>
      <c r="R79" s="580"/>
      <c r="S79" s="580"/>
      <c r="T79" s="580"/>
      <c r="U79" s="580"/>
      <c r="V79" s="580"/>
      <c r="W79" s="580"/>
      <c r="X79" s="580"/>
      <c r="Y79" s="580"/>
      <c r="Z79" s="580"/>
    </row>
    <row r="80" spans="1:26" ht="21" x14ac:dyDescent="0.35">
      <c r="A80" s="580"/>
      <c r="B80" s="580"/>
      <c r="C80" s="580"/>
      <c r="D80" s="580"/>
      <c r="E80" s="580"/>
      <c r="F80" s="580"/>
      <c r="G80" s="580"/>
      <c r="H80" s="580"/>
      <c r="I80" s="580"/>
      <c r="J80" s="580"/>
      <c r="K80" s="580"/>
      <c r="L80" s="580"/>
      <c r="M80" s="580"/>
      <c r="N80" s="580"/>
      <c r="O80" s="580"/>
      <c r="P80" s="580"/>
      <c r="Q80" s="580"/>
      <c r="R80" s="580"/>
      <c r="S80" s="580"/>
      <c r="T80" s="580"/>
      <c r="U80" s="580"/>
      <c r="V80" s="580"/>
      <c r="W80" s="580"/>
      <c r="X80" s="580"/>
      <c r="Y80" s="580"/>
      <c r="Z80" s="580"/>
    </row>
    <row r="81" spans="1:26" ht="21" x14ac:dyDescent="0.35">
      <c r="A81" s="580"/>
      <c r="B81" s="580"/>
      <c r="C81" s="580"/>
      <c r="D81" s="580"/>
      <c r="E81" s="580"/>
      <c r="F81" s="580"/>
      <c r="G81" s="580"/>
      <c r="H81" s="580"/>
      <c r="I81" s="580"/>
      <c r="J81" s="580"/>
      <c r="K81" s="580"/>
      <c r="L81" s="580"/>
      <c r="M81" s="580"/>
      <c r="N81" s="580"/>
      <c r="O81" s="580"/>
      <c r="P81" s="580"/>
      <c r="Q81" s="580"/>
      <c r="R81" s="580"/>
      <c r="S81" s="580"/>
      <c r="T81" s="580"/>
      <c r="U81" s="580"/>
      <c r="V81" s="580"/>
      <c r="W81" s="580"/>
      <c r="X81" s="580"/>
      <c r="Y81" s="580"/>
      <c r="Z81" s="580"/>
    </row>
    <row r="82" spans="1:26" ht="21" x14ac:dyDescent="0.35">
      <c r="A82" s="580"/>
      <c r="B82" s="580"/>
      <c r="C82" s="580"/>
      <c r="D82" s="580"/>
      <c r="E82" s="580"/>
      <c r="F82" s="580"/>
      <c r="G82" s="580"/>
      <c r="H82" s="580"/>
      <c r="I82" s="580"/>
      <c r="J82" s="580"/>
      <c r="K82" s="580"/>
      <c r="L82" s="580"/>
      <c r="M82" s="580"/>
      <c r="N82" s="580"/>
      <c r="O82" s="580"/>
      <c r="P82" s="580"/>
      <c r="Q82" s="580"/>
      <c r="R82" s="580"/>
      <c r="S82" s="580"/>
      <c r="T82" s="580"/>
      <c r="U82" s="580"/>
      <c r="V82" s="580"/>
      <c r="W82" s="580"/>
      <c r="X82" s="580"/>
      <c r="Y82" s="580"/>
      <c r="Z82" s="580"/>
    </row>
    <row r="83" spans="1:26" ht="21" x14ac:dyDescent="0.35">
      <c r="A83" s="580"/>
      <c r="B83" s="580"/>
      <c r="C83" s="580"/>
      <c r="D83" s="580"/>
      <c r="E83" s="580"/>
      <c r="F83" s="580"/>
      <c r="G83" s="580"/>
      <c r="H83" s="580"/>
      <c r="I83" s="580"/>
      <c r="J83" s="580"/>
      <c r="K83" s="580"/>
      <c r="L83" s="580"/>
      <c r="M83" s="580"/>
      <c r="N83" s="580"/>
      <c r="O83" s="580"/>
      <c r="P83" s="580"/>
      <c r="Q83" s="580"/>
      <c r="R83" s="580"/>
      <c r="S83" s="580"/>
      <c r="T83" s="580"/>
      <c r="U83" s="580"/>
      <c r="V83" s="580"/>
      <c r="W83" s="580"/>
      <c r="X83" s="580"/>
      <c r="Y83" s="580"/>
      <c r="Z83" s="580"/>
    </row>
    <row r="84" spans="1:26" ht="21" x14ac:dyDescent="0.35">
      <c r="A84" s="580"/>
      <c r="B84" s="580"/>
      <c r="C84" s="580"/>
      <c r="D84" s="580"/>
      <c r="E84" s="580"/>
      <c r="F84" s="580"/>
      <c r="G84" s="580"/>
      <c r="H84" s="580"/>
      <c r="I84" s="580"/>
      <c r="J84" s="580"/>
      <c r="K84" s="580"/>
      <c r="L84" s="580"/>
      <c r="M84" s="580"/>
      <c r="N84" s="580"/>
      <c r="O84" s="580"/>
      <c r="P84" s="580"/>
      <c r="Q84" s="580"/>
      <c r="R84" s="580"/>
      <c r="S84" s="580"/>
      <c r="T84" s="580"/>
      <c r="U84" s="580"/>
      <c r="V84" s="580"/>
      <c r="W84" s="580"/>
      <c r="X84" s="580"/>
      <c r="Y84" s="580"/>
      <c r="Z84" s="580"/>
    </row>
    <row r="85" spans="1:26" ht="21" x14ac:dyDescent="0.35">
      <c r="A85" s="580"/>
      <c r="B85" s="580"/>
      <c r="C85" s="580"/>
      <c r="D85" s="580"/>
      <c r="E85" s="580"/>
      <c r="F85" s="580"/>
      <c r="G85" s="580"/>
      <c r="H85" s="580"/>
      <c r="I85" s="580"/>
      <c r="J85" s="580"/>
      <c r="K85" s="580"/>
      <c r="L85" s="580"/>
      <c r="M85" s="580"/>
      <c r="N85" s="580"/>
      <c r="O85" s="580"/>
      <c r="P85" s="580"/>
      <c r="Q85" s="580"/>
      <c r="R85" s="580"/>
      <c r="S85" s="580"/>
      <c r="T85" s="580"/>
      <c r="U85" s="580"/>
      <c r="V85" s="580"/>
      <c r="W85" s="580"/>
      <c r="X85" s="580"/>
      <c r="Y85" s="580"/>
      <c r="Z85" s="580"/>
    </row>
    <row r="86" spans="1:26" ht="21" x14ac:dyDescent="0.35">
      <c r="A86" s="580"/>
      <c r="B86" s="580"/>
      <c r="C86" s="580"/>
      <c r="D86" s="580"/>
      <c r="E86" s="580"/>
      <c r="F86" s="580"/>
      <c r="G86" s="580"/>
      <c r="H86" s="580"/>
      <c r="I86" s="580"/>
      <c r="J86" s="580"/>
      <c r="K86" s="580"/>
      <c r="L86" s="580"/>
      <c r="M86" s="580"/>
      <c r="N86" s="580"/>
      <c r="O86" s="580"/>
      <c r="P86" s="580"/>
      <c r="Q86" s="580"/>
      <c r="R86" s="580"/>
      <c r="S86" s="580"/>
      <c r="T86" s="580"/>
      <c r="U86" s="580"/>
      <c r="V86" s="580"/>
      <c r="W86" s="580"/>
      <c r="X86" s="580"/>
      <c r="Y86" s="580"/>
      <c r="Z86" s="580"/>
    </row>
    <row r="87" spans="1:26" ht="21" x14ac:dyDescent="0.35">
      <c r="A87" s="580"/>
      <c r="B87" s="580"/>
      <c r="C87" s="580"/>
      <c r="D87" s="580"/>
      <c r="E87" s="580"/>
      <c r="F87" s="580"/>
      <c r="G87" s="580"/>
      <c r="H87" s="580"/>
      <c r="I87" s="580"/>
      <c r="J87" s="580"/>
      <c r="K87" s="580"/>
      <c r="L87" s="580"/>
      <c r="M87" s="580"/>
      <c r="N87" s="580"/>
      <c r="O87" s="580"/>
      <c r="P87" s="580"/>
      <c r="Q87" s="580"/>
      <c r="R87" s="580"/>
      <c r="S87" s="580"/>
      <c r="T87" s="580"/>
      <c r="U87" s="580"/>
      <c r="V87" s="580"/>
      <c r="W87" s="580"/>
      <c r="X87" s="580"/>
      <c r="Y87" s="580"/>
      <c r="Z87" s="580"/>
    </row>
    <row r="88" spans="1:26" ht="21" x14ac:dyDescent="0.35">
      <c r="A88" s="580"/>
      <c r="B88" s="580"/>
      <c r="C88" s="580"/>
      <c r="D88" s="580"/>
      <c r="E88" s="580"/>
      <c r="F88" s="580"/>
      <c r="G88" s="580"/>
      <c r="H88" s="580"/>
      <c r="I88" s="580"/>
      <c r="J88" s="580"/>
      <c r="K88" s="580"/>
      <c r="L88" s="580"/>
      <c r="M88" s="580"/>
      <c r="N88" s="580"/>
      <c r="O88" s="580"/>
      <c r="P88" s="580"/>
      <c r="Q88" s="580"/>
      <c r="R88" s="580"/>
      <c r="S88" s="580"/>
      <c r="T88" s="580"/>
      <c r="U88" s="580"/>
      <c r="V88" s="580"/>
      <c r="W88" s="580"/>
      <c r="X88" s="580"/>
      <c r="Y88" s="580"/>
      <c r="Z88" s="580"/>
    </row>
    <row r="89" spans="1:26" ht="21" x14ac:dyDescent="0.35">
      <c r="A89" s="580"/>
      <c r="B89" s="580"/>
      <c r="C89" s="580"/>
      <c r="D89" s="580"/>
      <c r="E89" s="580"/>
      <c r="F89" s="580"/>
      <c r="G89" s="580"/>
      <c r="H89" s="580"/>
      <c r="I89" s="580"/>
      <c r="J89" s="580"/>
      <c r="K89" s="580"/>
      <c r="L89" s="580"/>
      <c r="M89" s="580"/>
      <c r="N89" s="580"/>
      <c r="O89" s="580"/>
      <c r="P89" s="580"/>
      <c r="Q89" s="580"/>
      <c r="R89" s="580"/>
      <c r="S89" s="580"/>
      <c r="T89" s="580"/>
      <c r="U89" s="580"/>
      <c r="V89" s="580"/>
      <c r="W89" s="580"/>
      <c r="X89" s="580"/>
      <c r="Y89" s="580"/>
      <c r="Z89" s="580"/>
    </row>
    <row r="90" spans="1:26" ht="21" x14ac:dyDescent="0.35">
      <c r="A90" s="580"/>
      <c r="B90" s="580"/>
      <c r="C90" s="580"/>
      <c r="D90" s="580"/>
      <c r="E90" s="580"/>
      <c r="F90" s="580"/>
      <c r="G90" s="580"/>
      <c r="H90" s="580"/>
      <c r="I90" s="580"/>
      <c r="J90" s="580"/>
      <c r="K90" s="580"/>
      <c r="L90" s="580"/>
      <c r="M90" s="580"/>
      <c r="N90" s="580"/>
      <c r="O90" s="580"/>
      <c r="P90" s="580"/>
      <c r="Q90" s="580"/>
      <c r="R90" s="580"/>
      <c r="S90" s="580"/>
      <c r="T90" s="580"/>
      <c r="U90" s="580"/>
      <c r="V90" s="580"/>
      <c r="W90" s="580"/>
      <c r="X90" s="580"/>
      <c r="Y90" s="580"/>
      <c r="Z90" s="580"/>
    </row>
    <row r="91" spans="1:26" ht="21" x14ac:dyDescent="0.35">
      <c r="A91" s="580"/>
      <c r="B91" s="580"/>
      <c r="C91" s="580"/>
      <c r="D91" s="580"/>
      <c r="E91" s="580"/>
      <c r="F91" s="580"/>
      <c r="G91" s="580"/>
      <c r="H91" s="580"/>
      <c r="I91" s="580"/>
      <c r="J91" s="580"/>
      <c r="K91" s="580"/>
      <c r="L91" s="580"/>
      <c r="M91" s="580"/>
      <c r="N91" s="580"/>
      <c r="O91" s="580"/>
      <c r="P91" s="580"/>
      <c r="Q91" s="580"/>
      <c r="R91" s="580"/>
      <c r="S91" s="580"/>
      <c r="T91" s="580"/>
      <c r="U91" s="580"/>
      <c r="V91" s="580"/>
      <c r="W91" s="580"/>
      <c r="X91" s="580"/>
      <c r="Y91" s="580"/>
      <c r="Z91" s="580"/>
    </row>
    <row r="92" spans="1:26" ht="21" x14ac:dyDescent="0.35">
      <c r="A92" s="580"/>
      <c r="B92" s="580"/>
      <c r="C92" s="580"/>
      <c r="D92" s="580"/>
      <c r="E92" s="580"/>
      <c r="F92" s="580"/>
      <c r="G92" s="580"/>
      <c r="H92" s="580"/>
      <c r="I92" s="580"/>
      <c r="J92" s="580"/>
      <c r="K92" s="580"/>
      <c r="L92" s="580"/>
      <c r="M92" s="580"/>
      <c r="N92" s="580"/>
      <c r="O92" s="580"/>
      <c r="P92" s="580"/>
      <c r="Q92" s="580"/>
      <c r="R92" s="580"/>
      <c r="S92" s="580"/>
      <c r="T92" s="580"/>
      <c r="U92" s="580"/>
      <c r="V92" s="580"/>
      <c r="W92" s="580"/>
      <c r="X92" s="580"/>
      <c r="Y92" s="580"/>
      <c r="Z92" s="580"/>
    </row>
    <row r="93" spans="1:26" ht="21" x14ac:dyDescent="0.35">
      <c r="A93" s="580"/>
      <c r="B93" s="580"/>
      <c r="C93" s="580"/>
      <c r="D93" s="580"/>
      <c r="E93" s="580"/>
      <c r="F93" s="580"/>
      <c r="G93" s="580"/>
      <c r="H93" s="580"/>
      <c r="I93" s="580"/>
      <c r="J93" s="580"/>
      <c r="K93" s="580"/>
      <c r="L93" s="580"/>
      <c r="M93" s="580"/>
      <c r="N93" s="580"/>
      <c r="O93" s="580"/>
      <c r="P93" s="580"/>
      <c r="Q93" s="580"/>
      <c r="R93" s="580"/>
      <c r="S93" s="580"/>
      <c r="T93" s="580"/>
      <c r="U93" s="580"/>
      <c r="V93" s="580"/>
      <c r="W93" s="580"/>
      <c r="X93" s="580"/>
      <c r="Y93" s="580"/>
      <c r="Z93" s="580"/>
    </row>
    <row r="94" spans="1:26" ht="21" x14ac:dyDescent="0.35">
      <c r="A94" s="580"/>
      <c r="B94" s="580"/>
      <c r="C94" s="580"/>
      <c r="D94" s="580"/>
      <c r="E94" s="580"/>
      <c r="F94" s="580"/>
      <c r="G94" s="580"/>
      <c r="H94" s="580"/>
      <c r="I94" s="580"/>
      <c r="J94" s="580"/>
      <c r="K94" s="580"/>
      <c r="L94" s="580"/>
      <c r="M94" s="580"/>
      <c r="N94" s="580"/>
      <c r="O94" s="580"/>
      <c r="P94" s="580"/>
      <c r="Q94" s="580"/>
      <c r="R94" s="580"/>
      <c r="S94" s="580"/>
      <c r="T94" s="580"/>
      <c r="U94" s="580"/>
      <c r="V94" s="580"/>
      <c r="W94" s="580"/>
      <c r="X94" s="580"/>
      <c r="Y94" s="580"/>
      <c r="Z94" s="580"/>
    </row>
    <row r="95" spans="1:26" ht="21" x14ac:dyDescent="0.35">
      <c r="A95" s="580"/>
      <c r="B95" s="580"/>
      <c r="C95" s="580"/>
      <c r="D95" s="580"/>
      <c r="E95" s="580"/>
      <c r="F95" s="580"/>
      <c r="G95" s="580"/>
      <c r="H95" s="580"/>
      <c r="I95" s="580"/>
      <c r="J95" s="580"/>
      <c r="K95" s="580"/>
      <c r="L95" s="580"/>
      <c r="M95" s="580"/>
      <c r="N95" s="580"/>
      <c r="O95" s="580"/>
      <c r="P95" s="580"/>
      <c r="Q95" s="580"/>
      <c r="R95" s="580"/>
      <c r="S95" s="580"/>
      <c r="T95" s="580"/>
      <c r="U95" s="580"/>
      <c r="V95" s="580"/>
      <c r="W95" s="580"/>
      <c r="X95" s="580"/>
      <c r="Y95" s="580"/>
      <c r="Z95" s="580"/>
    </row>
    <row r="96" spans="1:26" ht="21" x14ac:dyDescent="0.35">
      <c r="A96" s="580"/>
      <c r="B96" s="580"/>
      <c r="C96" s="580"/>
      <c r="D96" s="580"/>
      <c r="E96" s="580"/>
      <c r="F96" s="580"/>
      <c r="G96" s="580"/>
      <c r="H96" s="580"/>
      <c r="I96" s="580"/>
      <c r="J96" s="580"/>
      <c r="K96" s="580"/>
      <c r="L96" s="580"/>
      <c r="M96" s="580"/>
      <c r="N96" s="580"/>
      <c r="O96" s="580"/>
      <c r="P96" s="580"/>
      <c r="Q96" s="580"/>
      <c r="R96" s="580"/>
      <c r="S96" s="580"/>
      <c r="T96" s="580"/>
      <c r="U96" s="580"/>
      <c r="V96" s="580"/>
      <c r="W96" s="580"/>
      <c r="X96" s="580"/>
      <c r="Y96" s="580"/>
      <c r="Z96" s="580"/>
    </row>
    <row r="97" spans="1:26" ht="21" x14ac:dyDescent="0.35">
      <c r="A97" s="580"/>
      <c r="B97" s="580"/>
      <c r="C97" s="580"/>
      <c r="D97" s="580"/>
      <c r="E97" s="580"/>
      <c r="F97" s="580"/>
      <c r="G97" s="580"/>
      <c r="H97" s="580"/>
      <c r="I97" s="580"/>
      <c r="J97" s="580"/>
      <c r="K97" s="580"/>
      <c r="L97" s="580"/>
      <c r="M97" s="580"/>
      <c r="N97" s="580"/>
      <c r="O97" s="580"/>
      <c r="P97" s="580"/>
      <c r="Q97" s="580"/>
      <c r="R97" s="580"/>
      <c r="S97" s="580"/>
      <c r="T97" s="580"/>
      <c r="U97" s="580"/>
      <c r="V97" s="580"/>
      <c r="W97" s="580"/>
      <c r="X97" s="580"/>
      <c r="Y97" s="580"/>
      <c r="Z97" s="580"/>
    </row>
    <row r="98" spans="1:26" ht="21" x14ac:dyDescent="0.35">
      <c r="A98" s="580"/>
      <c r="B98" s="580"/>
      <c r="C98" s="580"/>
      <c r="D98" s="580"/>
      <c r="E98" s="580"/>
      <c r="F98" s="580"/>
      <c r="G98" s="580"/>
      <c r="H98" s="580"/>
      <c r="I98" s="580"/>
      <c r="J98" s="580"/>
      <c r="K98" s="580"/>
      <c r="L98" s="580"/>
      <c r="M98" s="580"/>
      <c r="N98" s="580"/>
      <c r="O98" s="580"/>
      <c r="P98" s="580"/>
      <c r="Q98" s="580"/>
      <c r="R98" s="580"/>
      <c r="S98" s="580"/>
      <c r="T98" s="580"/>
      <c r="U98" s="580"/>
      <c r="V98" s="580"/>
      <c r="W98" s="580"/>
      <c r="X98" s="580"/>
      <c r="Y98" s="580"/>
      <c r="Z98" s="580"/>
    </row>
    <row r="99" spans="1:26" ht="21" x14ac:dyDescent="0.35">
      <c r="A99" s="580"/>
      <c r="B99" s="580"/>
      <c r="C99" s="580"/>
      <c r="D99" s="580"/>
      <c r="E99" s="580"/>
      <c r="F99" s="580"/>
      <c r="G99" s="580"/>
      <c r="H99" s="580"/>
      <c r="I99" s="580"/>
      <c r="J99" s="580"/>
      <c r="K99" s="580"/>
      <c r="L99" s="580"/>
      <c r="M99" s="580"/>
      <c r="N99" s="580"/>
      <c r="O99" s="580"/>
      <c r="P99" s="580"/>
      <c r="Q99" s="580"/>
      <c r="R99" s="580"/>
      <c r="S99" s="580"/>
      <c r="T99" s="580"/>
      <c r="U99" s="580"/>
      <c r="V99" s="580"/>
      <c r="W99" s="580"/>
      <c r="X99" s="580"/>
      <c r="Y99" s="580"/>
      <c r="Z99" s="580"/>
    </row>
    <row r="100" spans="1:26" ht="21" x14ac:dyDescent="0.35">
      <c r="A100" s="580"/>
      <c r="B100" s="580"/>
      <c r="C100" s="580"/>
      <c r="D100" s="580"/>
      <c r="E100" s="580"/>
      <c r="F100" s="580"/>
      <c r="G100" s="580"/>
      <c r="H100" s="580"/>
      <c r="I100" s="580"/>
      <c r="J100" s="580"/>
      <c r="K100" s="580"/>
      <c r="L100" s="580"/>
      <c r="M100" s="580"/>
      <c r="N100" s="580"/>
      <c r="O100" s="580"/>
      <c r="P100" s="580"/>
      <c r="Q100" s="580"/>
      <c r="R100" s="580"/>
      <c r="S100" s="580"/>
      <c r="T100" s="580"/>
      <c r="U100" s="580"/>
      <c r="V100" s="580"/>
      <c r="W100" s="580"/>
      <c r="X100" s="580"/>
      <c r="Y100" s="580"/>
      <c r="Z100" s="580"/>
    </row>
    <row r="101" spans="1:26" ht="21" x14ac:dyDescent="0.35">
      <c r="A101" s="580"/>
      <c r="B101" s="580"/>
      <c r="C101" s="580"/>
      <c r="D101" s="580"/>
      <c r="E101" s="580"/>
      <c r="F101" s="580"/>
      <c r="G101" s="580"/>
      <c r="H101" s="580"/>
      <c r="I101" s="580"/>
      <c r="J101" s="580"/>
      <c r="K101" s="580"/>
      <c r="L101" s="580"/>
      <c r="M101" s="580"/>
      <c r="N101" s="580"/>
      <c r="O101" s="580"/>
      <c r="P101" s="580"/>
      <c r="Q101" s="580"/>
      <c r="R101" s="580"/>
      <c r="S101" s="580"/>
      <c r="T101" s="580"/>
      <c r="U101" s="580"/>
      <c r="V101" s="580"/>
      <c r="W101" s="580"/>
      <c r="X101" s="580"/>
      <c r="Y101" s="580"/>
      <c r="Z101" s="580"/>
    </row>
    <row r="102" spans="1:26" ht="21" x14ac:dyDescent="0.35">
      <c r="A102" s="580"/>
      <c r="B102" s="580"/>
      <c r="C102" s="580"/>
      <c r="D102" s="580"/>
      <c r="E102" s="580"/>
      <c r="F102" s="580"/>
      <c r="G102" s="580"/>
      <c r="H102" s="580"/>
      <c r="I102" s="580"/>
      <c r="J102" s="580"/>
      <c r="K102" s="580"/>
      <c r="L102" s="580"/>
      <c r="M102" s="580"/>
      <c r="N102" s="580"/>
      <c r="O102" s="580"/>
      <c r="P102" s="580"/>
      <c r="Q102" s="580"/>
      <c r="R102" s="580"/>
      <c r="S102" s="580"/>
      <c r="T102" s="580"/>
      <c r="U102" s="580"/>
      <c r="V102" s="580"/>
      <c r="W102" s="580"/>
      <c r="X102" s="580"/>
      <c r="Y102" s="580"/>
      <c r="Z102" s="580"/>
    </row>
    <row r="103" spans="1:26" ht="21" x14ac:dyDescent="0.35">
      <c r="A103" s="580"/>
      <c r="B103" s="580"/>
      <c r="C103" s="580"/>
      <c r="D103" s="580"/>
      <c r="E103" s="580"/>
      <c r="F103" s="580"/>
      <c r="G103" s="580"/>
      <c r="H103" s="580"/>
      <c r="I103" s="580"/>
      <c r="J103" s="580"/>
      <c r="K103" s="580"/>
      <c r="L103" s="580"/>
      <c r="M103" s="580"/>
      <c r="N103" s="580"/>
      <c r="O103" s="580"/>
      <c r="P103" s="580"/>
      <c r="Q103" s="580"/>
      <c r="R103" s="580"/>
      <c r="S103" s="580"/>
      <c r="T103" s="580"/>
      <c r="U103" s="580"/>
      <c r="V103" s="580"/>
      <c r="W103" s="580"/>
      <c r="X103" s="580"/>
      <c r="Y103" s="580"/>
      <c r="Z103" s="580"/>
    </row>
    <row r="104" spans="1:26" ht="21" x14ac:dyDescent="0.35">
      <c r="A104" s="580"/>
      <c r="B104" s="580"/>
      <c r="C104" s="580"/>
      <c r="D104" s="580"/>
      <c r="E104" s="580"/>
      <c r="F104" s="580"/>
      <c r="G104" s="580"/>
      <c r="H104" s="580"/>
      <c r="I104" s="580"/>
      <c r="J104" s="580"/>
      <c r="K104" s="580"/>
      <c r="L104" s="580"/>
      <c r="M104" s="580"/>
      <c r="N104" s="580"/>
      <c r="O104" s="580"/>
      <c r="P104" s="580"/>
      <c r="Q104" s="580"/>
      <c r="R104" s="580"/>
      <c r="S104" s="580"/>
      <c r="T104" s="580"/>
      <c r="U104" s="580"/>
      <c r="V104" s="580"/>
      <c r="W104" s="580"/>
      <c r="X104" s="580"/>
      <c r="Y104" s="580"/>
      <c r="Z104" s="580"/>
    </row>
    <row r="105" spans="1:26" ht="21" x14ac:dyDescent="0.35">
      <c r="A105" s="580"/>
      <c r="B105" s="580"/>
      <c r="C105" s="580"/>
      <c r="D105" s="580"/>
      <c r="E105" s="580"/>
      <c r="F105" s="580"/>
      <c r="G105" s="580"/>
      <c r="H105" s="580"/>
      <c r="I105" s="580"/>
      <c r="J105" s="580"/>
      <c r="K105" s="580"/>
      <c r="L105" s="580"/>
      <c r="M105" s="580"/>
      <c r="N105" s="580"/>
      <c r="O105" s="580"/>
      <c r="P105" s="580"/>
      <c r="Q105" s="580"/>
      <c r="R105" s="580"/>
      <c r="S105" s="580"/>
      <c r="T105" s="580"/>
      <c r="U105" s="580"/>
      <c r="V105" s="580"/>
      <c r="W105" s="580"/>
      <c r="X105" s="580"/>
      <c r="Y105" s="580"/>
      <c r="Z105" s="580"/>
    </row>
    <row r="106" spans="1:26" ht="21" x14ac:dyDescent="0.35">
      <c r="A106" s="580"/>
      <c r="B106" s="580"/>
      <c r="C106" s="580"/>
      <c r="D106" s="580"/>
      <c r="E106" s="580"/>
      <c r="F106" s="580"/>
      <c r="G106" s="580"/>
      <c r="H106" s="580"/>
      <c r="I106" s="580"/>
      <c r="J106" s="580"/>
      <c r="K106" s="580"/>
      <c r="L106" s="580"/>
      <c r="M106" s="580"/>
      <c r="N106" s="580"/>
      <c r="O106" s="580"/>
      <c r="P106" s="580"/>
      <c r="Q106" s="580"/>
      <c r="R106" s="580"/>
      <c r="S106" s="580"/>
      <c r="T106" s="580"/>
      <c r="U106" s="580"/>
      <c r="V106" s="580"/>
      <c r="W106" s="580"/>
      <c r="X106" s="580"/>
      <c r="Y106" s="580"/>
      <c r="Z106" s="580"/>
    </row>
    <row r="107" spans="1:26" ht="21" x14ac:dyDescent="0.35">
      <c r="A107" s="580"/>
      <c r="B107" s="580"/>
      <c r="C107" s="580"/>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row>
    <row r="108" spans="1:26" ht="21" x14ac:dyDescent="0.35">
      <c r="A108" s="580"/>
      <c r="B108" s="580"/>
      <c r="C108" s="580"/>
      <c r="D108" s="580"/>
      <c r="E108" s="580"/>
      <c r="F108" s="580"/>
      <c r="G108" s="580"/>
      <c r="H108" s="580"/>
      <c r="I108" s="580"/>
      <c r="J108" s="580"/>
      <c r="K108" s="580"/>
      <c r="L108" s="580"/>
      <c r="M108" s="580"/>
      <c r="N108" s="580"/>
      <c r="O108" s="580"/>
      <c r="P108" s="580"/>
      <c r="Q108" s="580"/>
      <c r="R108" s="580"/>
      <c r="S108" s="580"/>
      <c r="T108" s="580"/>
      <c r="U108" s="580"/>
      <c r="V108" s="580"/>
      <c r="W108" s="580"/>
      <c r="X108" s="580"/>
      <c r="Y108" s="580"/>
      <c r="Z108" s="580"/>
    </row>
    <row r="109" spans="1:26" ht="21" x14ac:dyDescent="0.35">
      <c r="A109" s="580"/>
      <c r="B109" s="580"/>
      <c r="C109" s="580"/>
      <c r="D109" s="580"/>
      <c r="E109" s="580"/>
      <c r="F109" s="580"/>
      <c r="G109" s="580"/>
      <c r="H109" s="580"/>
      <c r="I109" s="580"/>
      <c r="J109" s="580"/>
      <c r="K109" s="580"/>
      <c r="L109" s="580"/>
      <c r="M109" s="580"/>
      <c r="N109" s="580"/>
      <c r="O109" s="580"/>
      <c r="P109" s="580"/>
      <c r="Q109" s="580"/>
      <c r="R109" s="580"/>
      <c r="S109" s="580"/>
      <c r="T109" s="580"/>
      <c r="U109" s="580"/>
      <c r="V109" s="580"/>
      <c r="W109" s="580"/>
      <c r="X109" s="580"/>
      <c r="Y109" s="580"/>
      <c r="Z109" s="580"/>
    </row>
    <row r="110" spans="1:26" ht="21" x14ac:dyDescent="0.35">
      <c r="A110" s="580"/>
      <c r="B110" s="580"/>
      <c r="C110" s="580"/>
      <c r="D110" s="580"/>
      <c r="E110" s="580"/>
      <c r="F110" s="580"/>
      <c r="G110" s="580"/>
      <c r="H110" s="580"/>
      <c r="I110" s="580"/>
      <c r="J110" s="580"/>
      <c r="K110" s="580"/>
      <c r="L110" s="580"/>
      <c r="M110" s="580"/>
      <c r="N110" s="580"/>
      <c r="O110" s="580"/>
      <c r="P110" s="580"/>
      <c r="Q110" s="580"/>
      <c r="R110" s="580"/>
      <c r="S110" s="580"/>
      <c r="T110" s="580"/>
      <c r="U110" s="580"/>
      <c r="V110" s="580"/>
      <c r="W110" s="580"/>
      <c r="X110" s="580"/>
      <c r="Y110" s="580"/>
      <c r="Z110" s="580"/>
    </row>
    <row r="111" spans="1:26" ht="21" x14ac:dyDescent="0.35">
      <c r="A111" s="580"/>
      <c r="B111" s="580"/>
      <c r="C111" s="580"/>
      <c r="D111" s="580"/>
      <c r="E111" s="580"/>
      <c r="F111" s="580"/>
      <c r="G111" s="580"/>
      <c r="H111" s="580"/>
      <c r="I111" s="580"/>
      <c r="J111" s="580"/>
      <c r="K111" s="580"/>
      <c r="L111" s="580"/>
      <c r="M111" s="580"/>
      <c r="N111" s="580"/>
      <c r="O111" s="580"/>
      <c r="P111" s="580"/>
      <c r="Q111" s="580"/>
      <c r="R111" s="580"/>
      <c r="S111" s="580"/>
      <c r="T111" s="580"/>
      <c r="U111" s="580"/>
      <c r="V111" s="580"/>
      <c r="W111" s="580"/>
      <c r="X111" s="580"/>
      <c r="Y111" s="580"/>
      <c r="Z111" s="580"/>
    </row>
    <row r="112" spans="1:26" ht="21" x14ac:dyDescent="0.35">
      <c r="A112" s="580"/>
      <c r="B112" s="580"/>
      <c r="C112" s="580"/>
      <c r="D112" s="580"/>
      <c r="E112" s="580"/>
      <c r="F112" s="580"/>
      <c r="G112" s="580"/>
      <c r="H112" s="580"/>
      <c r="I112" s="580"/>
      <c r="J112" s="580"/>
      <c r="K112" s="580"/>
      <c r="L112" s="580"/>
      <c r="M112" s="580"/>
      <c r="N112" s="580"/>
      <c r="O112" s="580"/>
      <c r="P112" s="580"/>
      <c r="Q112" s="580"/>
      <c r="R112" s="580"/>
      <c r="S112" s="580"/>
      <c r="T112" s="580"/>
      <c r="U112" s="580"/>
      <c r="V112" s="580"/>
      <c r="W112" s="580"/>
      <c r="X112" s="580"/>
      <c r="Y112" s="580"/>
      <c r="Z112" s="580"/>
    </row>
    <row r="113" spans="1:26" ht="21" x14ac:dyDescent="0.35">
      <c r="A113" s="580"/>
      <c r="B113" s="580"/>
      <c r="C113" s="580"/>
      <c r="D113" s="580"/>
      <c r="E113" s="580"/>
      <c r="F113" s="580"/>
      <c r="G113" s="580"/>
      <c r="H113" s="580"/>
      <c r="I113" s="580"/>
      <c r="J113" s="580"/>
      <c r="K113" s="580"/>
      <c r="L113" s="580"/>
      <c r="M113" s="580"/>
      <c r="N113" s="580"/>
      <c r="O113" s="580"/>
      <c r="P113" s="580"/>
      <c r="Q113" s="580"/>
      <c r="R113" s="580"/>
      <c r="S113" s="580"/>
      <c r="T113" s="580"/>
      <c r="U113" s="580"/>
      <c r="V113" s="580"/>
      <c r="W113" s="580"/>
      <c r="X113" s="580"/>
      <c r="Y113" s="580"/>
      <c r="Z113" s="580"/>
    </row>
    <row r="114" spans="1:26" ht="21" x14ac:dyDescent="0.35">
      <c r="A114" s="580"/>
      <c r="B114" s="580"/>
      <c r="C114" s="580"/>
      <c r="D114" s="580"/>
      <c r="E114" s="580"/>
      <c r="F114" s="580"/>
      <c r="G114" s="580"/>
      <c r="H114" s="580"/>
      <c r="I114" s="580"/>
      <c r="J114" s="580"/>
      <c r="K114" s="580"/>
      <c r="L114" s="580"/>
      <c r="M114" s="580"/>
      <c r="N114" s="580"/>
      <c r="O114" s="580"/>
      <c r="P114" s="580"/>
      <c r="Q114" s="580"/>
      <c r="R114" s="580"/>
      <c r="S114" s="580"/>
      <c r="T114" s="580"/>
      <c r="U114" s="580"/>
      <c r="V114" s="580"/>
      <c r="W114" s="580"/>
      <c r="X114" s="580"/>
      <c r="Y114" s="580"/>
      <c r="Z114" s="580"/>
    </row>
    <row r="115" spans="1:26" ht="21" x14ac:dyDescent="0.35">
      <c r="A115" s="580"/>
      <c r="B115" s="580"/>
      <c r="C115" s="580"/>
      <c r="D115" s="580"/>
      <c r="E115" s="580"/>
      <c r="F115" s="580"/>
      <c r="G115" s="580"/>
      <c r="H115" s="580"/>
      <c r="I115" s="580"/>
      <c r="J115" s="580"/>
      <c r="K115" s="580"/>
      <c r="L115" s="580"/>
      <c r="M115" s="580"/>
      <c r="N115" s="580"/>
      <c r="O115" s="580"/>
      <c r="P115" s="580"/>
      <c r="Q115" s="580"/>
      <c r="R115" s="580"/>
      <c r="S115" s="580"/>
      <c r="T115" s="580"/>
      <c r="U115" s="580"/>
      <c r="V115" s="580"/>
      <c r="W115" s="580"/>
      <c r="X115" s="580"/>
      <c r="Y115" s="580"/>
      <c r="Z115" s="580"/>
    </row>
    <row r="116" spans="1:26" ht="21" x14ac:dyDescent="0.35">
      <c r="A116" s="580"/>
      <c r="B116" s="580"/>
      <c r="C116" s="580"/>
      <c r="D116" s="580"/>
      <c r="E116" s="580"/>
      <c r="F116" s="580"/>
      <c r="G116" s="580"/>
      <c r="H116" s="580"/>
      <c r="I116" s="580"/>
      <c r="J116" s="580"/>
      <c r="K116" s="580"/>
      <c r="L116" s="580"/>
      <c r="M116" s="580"/>
      <c r="N116" s="580"/>
      <c r="O116" s="580"/>
      <c r="P116" s="580"/>
      <c r="Q116" s="580"/>
      <c r="R116" s="580"/>
      <c r="S116" s="580"/>
      <c r="T116" s="580"/>
      <c r="U116" s="580"/>
      <c r="V116" s="580"/>
      <c r="W116" s="580"/>
      <c r="X116" s="580"/>
      <c r="Y116" s="580"/>
      <c r="Z116" s="580"/>
    </row>
    <row r="117" spans="1:26" ht="21" x14ac:dyDescent="0.35">
      <c r="A117" s="580"/>
      <c r="B117" s="580"/>
      <c r="C117" s="580"/>
      <c r="D117" s="580"/>
      <c r="E117" s="580"/>
      <c r="F117" s="580"/>
      <c r="G117" s="580"/>
      <c r="H117" s="580"/>
      <c r="I117" s="580"/>
      <c r="J117" s="580"/>
      <c r="K117" s="580"/>
      <c r="L117" s="580"/>
      <c r="M117" s="580"/>
      <c r="N117" s="580"/>
      <c r="O117" s="580"/>
      <c r="P117" s="580"/>
      <c r="Q117" s="580"/>
      <c r="R117" s="580"/>
      <c r="S117" s="580"/>
      <c r="T117" s="580"/>
      <c r="U117" s="580"/>
      <c r="V117" s="580"/>
      <c r="W117" s="580"/>
      <c r="X117" s="580"/>
      <c r="Y117" s="580"/>
      <c r="Z117" s="580"/>
    </row>
    <row r="118" spans="1:26" ht="21" x14ac:dyDescent="0.35">
      <c r="A118" s="580"/>
      <c r="B118" s="580"/>
      <c r="C118" s="580"/>
      <c r="D118" s="580"/>
      <c r="E118" s="580"/>
      <c r="F118" s="580"/>
      <c r="G118" s="580"/>
      <c r="H118" s="580"/>
      <c r="I118" s="580"/>
      <c r="J118" s="580"/>
      <c r="K118" s="580"/>
      <c r="L118" s="580"/>
      <c r="M118" s="580"/>
      <c r="N118" s="580"/>
      <c r="O118" s="580"/>
      <c r="P118" s="580"/>
      <c r="Q118" s="580"/>
      <c r="R118" s="580"/>
      <c r="S118" s="580"/>
      <c r="T118" s="580"/>
      <c r="U118" s="580"/>
      <c r="V118" s="580"/>
      <c r="W118" s="580"/>
      <c r="X118" s="580"/>
      <c r="Y118" s="580"/>
      <c r="Z118" s="580"/>
    </row>
    <row r="119" spans="1:26" ht="21" x14ac:dyDescent="0.35">
      <c r="A119" s="580"/>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row>
    <row r="120" spans="1:26" ht="21" x14ac:dyDescent="0.35">
      <c r="A120" s="580"/>
      <c r="B120" s="580"/>
      <c r="C120" s="580"/>
      <c r="D120" s="580"/>
      <c r="E120" s="580"/>
      <c r="F120" s="580"/>
      <c r="G120" s="580"/>
      <c r="H120" s="580"/>
      <c r="I120" s="580"/>
      <c r="J120" s="580"/>
      <c r="K120" s="580"/>
      <c r="L120" s="580"/>
      <c r="M120" s="580"/>
      <c r="N120" s="580"/>
      <c r="O120" s="580"/>
      <c r="P120" s="580"/>
      <c r="Q120" s="580"/>
      <c r="R120" s="580"/>
      <c r="S120" s="580"/>
      <c r="T120" s="580"/>
      <c r="U120" s="580"/>
      <c r="V120" s="580"/>
      <c r="W120" s="580"/>
      <c r="X120" s="580"/>
      <c r="Y120" s="580"/>
      <c r="Z120" s="580"/>
    </row>
    <row r="121" spans="1:26" ht="21" x14ac:dyDescent="0.35">
      <c r="A121" s="580"/>
      <c r="B121" s="580"/>
      <c r="C121" s="580"/>
      <c r="D121" s="580"/>
      <c r="E121" s="580"/>
      <c r="F121" s="580"/>
      <c r="G121" s="580"/>
      <c r="H121" s="580"/>
      <c r="I121" s="580"/>
      <c r="J121" s="580"/>
      <c r="K121" s="580"/>
      <c r="L121" s="580"/>
      <c r="M121" s="580"/>
      <c r="N121" s="580"/>
      <c r="O121" s="580"/>
      <c r="P121" s="580"/>
      <c r="Q121" s="580"/>
      <c r="R121" s="580"/>
      <c r="S121" s="580"/>
      <c r="T121" s="580"/>
      <c r="U121" s="580"/>
      <c r="V121" s="580"/>
      <c r="W121" s="580"/>
      <c r="X121" s="580"/>
      <c r="Y121" s="580"/>
      <c r="Z121" s="580"/>
    </row>
    <row r="122" spans="1:26" ht="21" x14ac:dyDescent="0.35">
      <c r="A122" s="580"/>
      <c r="B122" s="580"/>
      <c r="C122" s="580"/>
      <c r="D122" s="580"/>
      <c r="E122" s="580"/>
      <c r="F122" s="580"/>
      <c r="G122" s="580"/>
      <c r="H122" s="580"/>
      <c r="I122" s="580"/>
      <c r="J122" s="580"/>
      <c r="K122" s="580"/>
      <c r="L122" s="580"/>
      <c r="M122" s="580"/>
      <c r="N122" s="580"/>
      <c r="O122" s="580"/>
      <c r="P122" s="580"/>
      <c r="Q122" s="580"/>
      <c r="R122" s="580"/>
      <c r="S122" s="580"/>
      <c r="T122" s="580"/>
      <c r="U122" s="580"/>
      <c r="V122" s="580"/>
      <c r="W122" s="580"/>
      <c r="X122" s="580"/>
      <c r="Y122" s="580"/>
      <c r="Z122" s="580"/>
    </row>
    <row r="123" spans="1:26" ht="21" x14ac:dyDescent="0.35">
      <c r="A123" s="580"/>
      <c r="B123" s="580"/>
      <c r="C123" s="580"/>
      <c r="D123" s="580"/>
      <c r="E123" s="580"/>
      <c r="F123" s="580"/>
      <c r="G123" s="580"/>
      <c r="H123" s="580"/>
      <c r="I123" s="580"/>
      <c r="J123" s="580"/>
      <c r="K123" s="580"/>
      <c r="L123" s="580"/>
      <c r="M123" s="580"/>
      <c r="N123" s="580"/>
      <c r="O123" s="580"/>
      <c r="P123" s="580"/>
      <c r="Q123" s="580"/>
      <c r="R123" s="580"/>
      <c r="S123" s="580"/>
      <c r="T123" s="580"/>
      <c r="U123" s="580"/>
      <c r="V123" s="580"/>
      <c r="W123" s="580"/>
      <c r="X123" s="580"/>
      <c r="Y123" s="580"/>
      <c r="Z123" s="580"/>
    </row>
    <row r="124" spans="1:26" ht="21" x14ac:dyDescent="0.35">
      <c r="A124" s="580"/>
      <c r="B124" s="580"/>
      <c r="C124" s="580"/>
      <c r="D124" s="580"/>
      <c r="E124" s="580"/>
      <c r="F124" s="580"/>
      <c r="G124" s="580"/>
      <c r="H124" s="580"/>
      <c r="I124" s="580"/>
      <c r="J124" s="580"/>
      <c r="K124" s="580"/>
      <c r="L124" s="580"/>
      <c r="M124" s="580"/>
      <c r="N124" s="580"/>
      <c r="O124" s="580"/>
      <c r="P124" s="580"/>
      <c r="Q124" s="580"/>
      <c r="R124" s="580"/>
      <c r="S124" s="580"/>
      <c r="T124" s="580"/>
      <c r="U124" s="580"/>
      <c r="V124" s="580"/>
      <c r="W124" s="580"/>
      <c r="X124" s="580"/>
      <c r="Y124" s="580"/>
      <c r="Z124" s="580"/>
    </row>
    <row r="125" spans="1:26" ht="21" x14ac:dyDescent="0.35">
      <c r="A125" s="580"/>
      <c r="B125" s="580"/>
      <c r="C125" s="580"/>
      <c r="D125" s="580"/>
      <c r="E125" s="580"/>
      <c r="F125" s="580"/>
      <c r="G125" s="580"/>
      <c r="H125" s="580"/>
      <c r="I125" s="580"/>
      <c r="J125" s="580"/>
      <c r="K125" s="580"/>
      <c r="L125" s="580"/>
      <c r="M125" s="580"/>
      <c r="N125" s="580"/>
      <c r="O125" s="580"/>
      <c r="P125" s="580"/>
      <c r="Q125" s="580"/>
      <c r="R125" s="580"/>
      <c r="S125" s="580"/>
      <c r="T125" s="580"/>
      <c r="U125" s="580"/>
      <c r="V125" s="580"/>
      <c r="W125" s="580"/>
      <c r="X125" s="580"/>
      <c r="Y125" s="580"/>
      <c r="Z125" s="580"/>
    </row>
    <row r="126" spans="1:26" ht="21" x14ac:dyDescent="0.35">
      <c r="A126" s="580"/>
      <c r="B126" s="580"/>
      <c r="C126" s="580"/>
      <c r="D126" s="580"/>
      <c r="E126" s="580"/>
      <c r="F126" s="580"/>
      <c r="G126" s="580"/>
      <c r="H126" s="580"/>
      <c r="I126" s="580"/>
      <c r="J126" s="580"/>
      <c r="K126" s="580"/>
      <c r="L126" s="580"/>
      <c r="M126" s="580"/>
      <c r="N126" s="580"/>
      <c r="O126" s="580"/>
      <c r="P126" s="580"/>
      <c r="Q126" s="580"/>
      <c r="R126" s="580"/>
      <c r="S126" s="580"/>
      <c r="T126" s="580"/>
      <c r="U126" s="580"/>
      <c r="V126" s="580"/>
      <c r="W126" s="580"/>
      <c r="X126" s="580"/>
      <c r="Y126" s="580"/>
      <c r="Z126" s="580"/>
    </row>
    <row r="127" spans="1:26" ht="21" x14ac:dyDescent="0.35">
      <c r="A127" s="580"/>
      <c r="B127" s="580"/>
      <c r="C127" s="580"/>
      <c r="D127" s="580"/>
      <c r="E127" s="580"/>
      <c r="F127" s="580"/>
      <c r="G127" s="580"/>
      <c r="H127" s="580"/>
      <c r="I127" s="580"/>
      <c r="J127" s="580"/>
      <c r="K127" s="580"/>
      <c r="L127" s="580"/>
      <c r="M127" s="580"/>
      <c r="N127" s="580"/>
      <c r="O127" s="580"/>
      <c r="P127" s="580"/>
      <c r="Q127" s="580"/>
      <c r="R127" s="580"/>
      <c r="S127" s="580"/>
      <c r="T127" s="580"/>
      <c r="U127" s="580"/>
      <c r="V127" s="580"/>
      <c r="W127" s="580"/>
      <c r="X127" s="580"/>
      <c r="Y127" s="580"/>
      <c r="Z127" s="580"/>
    </row>
    <row r="128" spans="1:26" ht="21" x14ac:dyDescent="0.35">
      <c r="A128" s="580"/>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row>
    <row r="129" spans="1:26" ht="21" x14ac:dyDescent="0.35">
      <c r="A129" s="580"/>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row>
    <row r="130" spans="1:26" ht="21" x14ac:dyDescent="0.35">
      <c r="A130" s="580"/>
      <c r="B130" s="580"/>
      <c r="C130" s="580"/>
      <c r="D130" s="580"/>
      <c r="E130" s="580"/>
      <c r="F130" s="580"/>
      <c r="G130" s="580"/>
      <c r="H130" s="580"/>
      <c r="I130" s="580"/>
      <c r="J130" s="580"/>
      <c r="K130" s="580"/>
      <c r="L130" s="580"/>
      <c r="M130" s="580"/>
      <c r="N130" s="580"/>
      <c r="O130" s="580"/>
      <c r="P130" s="580"/>
      <c r="Q130" s="580"/>
      <c r="R130" s="580"/>
      <c r="S130" s="580"/>
      <c r="T130" s="580"/>
      <c r="U130" s="580"/>
      <c r="V130" s="580"/>
      <c r="W130" s="580"/>
      <c r="X130" s="580"/>
      <c r="Y130" s="580"/>
      <c r="Z130" s="580"/>
    </row>
    <row r="131" spans="1:26" ht="21" x14ac:dyDescent="0.35">
      <c r="A131" s="580"/>
      <c r="B131" s="580"/>
      <c r="C131" s="580"/>
      <c r="D131" s="580"/>
      <c r="E131" s="580"/>
      <c r="F131" s="580"/>
      <c r="G131" s="580"/>
      <c r="H131" s="580"/>
      <c r="I131" s="580"/>
      <c r="J131" s="580"/>
      <c r="K131" s="580"/>
      <c r="L131" s="580"/>
      <c r="M131" s="580"/>
      <c r="N131" s="580"/>
      <c r="O131" s="580"/>
      <c r="P131" s="580"/>
      <c r="Q131" s="580"/>
      <c r="R131" s="580"/>
      <c r="S131" s="580"/>
      <c r="T131" s="580"/>
      <c r="U131" s="580"/>
      <c r="V131" s="580"/>
      <c r="W131" s="580"/>
      <c r="X131" s="580"/>
      <c r="Y131" s="580"/>
      <c r="Z131" s="580"/>
    </row>
    <row r="132" spans="1:26" ht="21" x14ac:dyDescent="0.35">
      <c r="A132" s="580"/>
      <c r="B132" s="580"/>
      <c r="C132" s="580"/>
      <c r="D132" s="580"/>
      <c r="E132" s="580"/>
      <c r="F132" s="580"/>
      <c r="G132" s="580"/>
      <c r="H132" s="580"/>
      <c r="I132" s="580"/>
      <c r="J132" s="580"/>
      <c r="K132" s="580"/>
      <c r="L132" s="580"/>
      <c r="M132" s="580"/>
      <c r="N132" s="580"/>
      <c r="O132" s="580"/>
      <c r="P132" s="580"/>
      <c r="Q132" s="580"/>
      <c r="R132" s="580"/>
      <c r="S132" s="580"/>
      <c r="T132" s="580"/>
      <c r="U132" s="580"/>
      <c r="V132" s="580"/>
      <c r="W132" s="580"/>
      <c r="X132" s="580"/>
      <c r="Y132" s="580"/>
      <c r="Z132" s="580"/>
    </row>
    <row r="133" spans="1:26" ht="21" x14ac:dyDescent="0.35">
      <c r="A133" s="580"/>
      <c r="B133" s="580"/>
      <c r="C133" s="580"/>
      <c r="D133" s="580"/>
      <c r="E133" s="580"/>
      <c r="F133" s="580"/>
      <c r="G133" s="580"/>
      <c r="H133" s="580"/>
      <c r="I133" s="580"/>
      <c r="J133" s="580"/>
      <c r="K133" s="580"/>
      <c r="L133" s="580"/>
      <c r="M133" s="580"/>
      <c r="N133" s="580"/>
      <c r="O133" s="580"/>
      <c r="P133" s="580"/>
      <c r="Q133" s="580"/>
      <c r="R133" s="580"/>
      <c r="S133" s="580"/>
      <c r="T133" s="580"/>
      <c r="U133" s="580"/>
      <c r="V133" s="580"/>
      <c r="W133" s="580"/>
      <c r="X133" s="580"/>
      <c r="Y133" s="580"/>
      <c r="Z133" s="580"/>
    </row>
    <row r="134" spans="1:26" ht="21" x14ac:dyDescent="0.35">
      <c r="A134" s="580"/>
      <c r="B134" s="580"/>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row>
    <row r="135" spans="1:26" ht="21" x14ac:dyDescent="0.35">
      <c r="A135" s="580"/>
      <c r="B135" s="580"/>
      <c r="C135" s="580"/>
      <c r="D135" s="580"/>
      <c r="E135" s="580"/>
      <c r="F135" s="580"/>
      <c r="G135" s="580"/>
      <c r="H135" s="580"/>
      <c r="I135" s="580"/>
      <c r="J135" s="580"/>
      <c r="K135" s="580"/>
      <c r="L135" s="580"/>
      <c r="M135" s="580"/>
      <c r="N135" s="580"/>
      <c r="O135" s="580"/>
      <c r="P135" s="580"/>
      <c r="Q135" s="580"/>
      <c r="R135" s="580"/>
      <c r="S135" s="580"/>
      <c r="T135" s="580"/>
      <c r="U135" s="580"/>
      <c r="V135" s="580"/>
      <c r="W135" s="580"/>
      <c r="X135" s="580"/>
      <c r="Y135" s="580"/>
      <c r="Z135" s="580"/>
    </row>
    <row r="136" spans="1:26" ht="21" x14ac:dyDescent="0.35">
      <c r="A136" s="580"/>
      <c r="B136" s="580"/>
      <c r="C136" s="580"/>
      <c r="D136" s="580"/>
      <c r="E136" s="580"/>
      <c r="F136" s="580"/>
      <c r="G136" s="580"/>
      <c r="H136" s="580"/>
      <c r="I136" s="580"/>
      <c r="J136" s="580"/>
      <c r="K136" s="580"/>
      <c r="L136" s="580"/>
      <c r="M136" s="580"/>
      <c r="N136" s="580"/>
      <c r="O136" s="580"/>
      <c r="P136" s="580"/>
      <c r="Q136" s="580"/>
      <c r="R136" s="580"/>
      <c r="S136" s="580"/>
      <c r="T136" s="580"/>
      <c r="U136" s="580"/>
      <c r="V136" s="580"/>
      <c r="W136" s="580"/>
      <c r="X136" s="580"/>
      <c r="Y136" s="580"/>
      <c r="Z136" s="580"/>
    </row>
    <row r="137" spans="1:26" ht="21" x14ac:dyDescent="0.35">
      <c r="A137" s="580"/>
      <c r="B137" s="580"/>
      <c r="C137" s="580"/>
      <c r="D137" s="580"/>
      <c r="E137" s="580"/>
      <c r="F137" s="580"/>
      <c r="G137" s="580"/>
      <c r="H137" s="580"/>
      <c r="I137" s="580"/>
      <c r="J137" s="580"/>
      <c r="K137" s="580"/>
      <c r="L137" s="580"/>
      <c r="M137" s="580"/>
      <c r="N137" s="580"/>
      <c r="O137" s="580"/>
      <c r="P137" s="580"/>
      <c r="Q137" s="580"/>
      <c r="R137" s="580"/>
      <c r="S137" s="580"/>
      <c r="T137" s="580"/>
      <c r="U137" s="580"/>
      <c r="V137" s="580"/>
      <c r="W137" s="580"/>
      <c r="X137" s="580"/>
      <c r="Y137" s="580"/>
      <c r="Z137" s="580"/>
    </row>
    <row r="138" spans="1:26" ht="21" x14ac:dyDescent="0.35">
      <c r="A138" s="580"/>
      <c r="B138" s="580"/>
      <c r="C138" s="580"/>
      <c r="D138" s="580"/>
      <c r="E138" s="580"/>
      <c r="F138" s="580"/>
      <c r="G138" s="580"/>
      <c r="H138" s="580"/>
      <c r="I138" s="580"/>
      <c r="J138" s="580"/>
      <c r="K138" s="580"/>
      <c r="L138" s="580"/>
      <c r="M138" s="580"/>
      <c r="N138" s="580"/>
      <c r="O138" s="580"/>
      <c r="P138" s="580"/>
      <c r="Q138" s="580"/>
      <c r="R138" s="580"/>
      <c r="S138" s="580"/>
      <c r="T138" s="580"/>
      <c r="U138" s="580"/>
      <c r="V138" s="580"/>
      <c r="W138" s="580"/>
      <c r="X138" s="580"/>
      <c r="Y138" s="580"/>
      <c r="Z138" s="580"/>
    </row>
    <row r="139" spans="1:26" ht="21" x14ac:dyDescent="0.35">
      <c r="A139" s="580"/>
      <c r="B139" s="580"/>
      <c r="C139" s="580"/>
      <c r="D139" s="580"/>
      <c r="E139" s="580"/>
      <c r="F139" s="580"/>
      <c r="G139" s="580"/>
      <c r="H139" s="580"/>
      <c r="I139" s="580"/>
      <c r="J139" s="580"/>
      <c r="K139" s="580"/>
      <c r="L139" s="580"/>
      <c r="M139" s="580"/>
      <c r="N139" s="580"/>
      <c r="O139" s="580"/>
      <c r="P139" s="580"/>
      <c r="Q139" s="580"/>
      <c r="R139" s="580"/>
      <c r="S139" s="580"/>
      <c r="T139" s="580"/>
      <c r="U139" s="580"/>
      <c r="V139" s="580"/>
      <c r="W139" s="580"/>
      <c r="X139" s="580"/>
      <c r="Y139" s="580"/>
      <c r="Z139" s="580"/>
    </row>
    <row r="140" spans="1:26" ht="21" x14ac:dyDescent="0.35">
      <c r="A140" s="580"/>
      <c r="B140" s="580"/>
      <c r="C140" s="580"/>
      <c r="D140" s="580"/>
      <c r="E140" s="580"/>
      <c r="F140" s="580"/>
      <c r="G140" s="580"/>
      <c r="H140" s="580"/>
      <c r="I140" s="580"/>
      <c r="J140" s="580"/>
      <c r="K140" s="580"/>
      <c r="L140" s="580"/>
      <c r="M140" s="580"/>
      <c r="N140" s="580"/>
      <c r="O140" s="580"/>
      <c r="P140" s="580"/>
      <c r="Q140" s="580"/>
      <c r="R140" s="580"/>
      <c r="S140" s="580"/>
      <c r="T140" s="580"/>
      <c r="U140" s="580"/>
      <c r="V140" s="580"/>
      <c r="W140" s="580"/>
      <c r="X140" s="580"/>
      <c r="Y140" s="580"/>
      <c r="Z140" s="580"/>
    </row>
    <row r="141" spans="1:26" ht="21" x14ac:dyDescent="0.35">
      <c r="A141" s="580"/>
      <c r="B141" s="580"/>
      <c r="C141" s="580"/>
      <c r="D141" s="580"/>
      <c r="E141" s="580"/>
      <c r="F141" s="580"/>
      <c r="G141" s="580"/>
      <c r="H141" s="580"/>
      <c r="I141" s="580"/>
      <c r="J141" s="580"/>
      <c r="K141" s="580"/>
      <c r="L141" s="580"/>
      <c r="M141" s="580"/>
      <c r="N141" s="580"/>
      <c r="O141" s="580"/>
      <c r="P141" s="580"/>
      <c r="Q141" s="580"/>
      <c r="R141" s="580"/>
      <c r="S141" s="580"/>
      <c r="T141" s="580"/>
      <c r="U141" s="580"/>
      <c r="V141" s="580"/>
      <c r="W141" s="580"/>
      <c r="X141" s="580"/>
      <c r="Y141" s="580"/>
      <c r="Z141" s="580"/>
    </row>
    <row r="142" spans="1:26" ht="21" x14ac:dyDescent="0.35">
      <c r="A142" s="580"/>
      <c r="B142" s="580"/>
      <c r="C142" s="580"/>
      <c r="D142" s="580"/>
      <c r="E142" s="580"/>
      <c r="F142" s="580"/>
      <c r="G142" s="580"/>
      <c r="H142" s="580"/>
      <c r="I142" s="580"/>
      <c r="J142" s="580"/>
      <c r="K142" s="580"/>
      <c r="L142" s="580"/>
      <c r="M142" s="580"/>
      <c r="N142" s="580"/>
      <c r="O142" s="580"/>
      <c r="P142" s="580"/>
      <c r="Q142" s="580"/>
      <c r="R142" s="580"/>
      <c r="S142" s="580"/>
      <c r="T142" s="580"/>
      <c r="U142" s="580"/>
      <c r="V142" s="580"/>
      <c r="W142" s="580"/>
      <c r="X142" s="580"/>
      <c r="Y142" s="580"/>
      <c r="Z142" s="580"/>
    </row>
    <row r="143" spans="1:26" ht="21" x14ac:dyDescent="0.35">
      <c r="A143" s="580"/>
      <c r="B143" s="580"/>
      <c r="C143" s="580"/>
      <c r="D143" s="580"/>
      <c r="E143" s="580"/>
      <c r="F143" s="580"/>
      <c r="G143" s="580"/>
      <c r="H143" s="580"/>
      <c r="I143" s="580"/>
      <c r="J143" s="580"/>
      <c r="K143" s="580"/>
      <c r="L143" s="580"/>
      <c r="M143" s="580"/>
      <c r="N143" s="580"/>
      <c r="O143" s="580"/>
      <c r="P143" s="580"/>
      <c r="Q143" s="580"/>
      <c r="R143" s="580"/>
      <c r="S143" s="580"/>
      <c r="T143" s="580"/>
      <c r="U143" s="580"/>
      <c r="V143" s="580"/>
      <c r="W143" s="580"/>
      <c r="X143" s="580"/>
      <c r="Y143" s="580"/>
      <c r="Z143" s="580"/>
    </row>
    <row r="144" spans="1:26" ht="21" x14ac:dyDescent="0.35">
      <c r="A144" s="580"/>
      <c r="B144" s="580"/>
      <c r="C144" s="580"/>
      <c r="D144" s="580"/>
      <c r="E144" s="580"/>
      <c r="F144" s="580"/>
      <c r="G144" s="580"/>
      <c r="H144" s="580"/>
      <c r="I144" s="580"/>
      <c r="J144" s="580"/>
      <c r="K144" s="580"/>
      <c r="L144" s="580"/>
      <c r="M144" s="580"/>
      <c r="N144" s="580"/>
      <c r="O144" s="580"/>
      <c r="P144" s="580"/>
      <c r="Q144" s="580"/>
      <c r="R144" s="580"/>
      <c r="S144" s="580"/>
      <c r="T144" s="580"/>
      <c r="U144" s="580"/>
      <c r="V144" s="580"/>
      <c r="W144" s="580"/>
      <c r="X144" s="580"/>
      <c r="Y144" s="580"/>
      <c r="Z144" s="580"/>
    </row>
    <row r="145" spans="1:26" ht="21" x14ac:dyDescent="0.35">
      <c r="A145" s="580"/>
      <c r="B145" s="580"/>
      <c r="C145" s="580"/>
      <c r="D145" s="580"/>
      <c r="E145" s="580"/>
      <c r="F145" s="580"/>
      <c r="G145" s="580"/>
      <c r="H145" s="580"/>
      <c r="I145" s="580"/>
      <c r="J145" s="580"/>
      <c r="K145" s="580"/>
      <c r="L145" s="580"/>
      <c r="M145" s="580"/>
      <c r="N145" s="580"/>
      <c r="O145" s="580"/>
      <c r="P145" s="580"/>
      <c r="Q145" s="580"/>
      <c r="R145" s="580"/>
      <c r="S145" s="580"/>
      <c r="T145" s="580"/>
      <c r="U145" s="580"/>
      <c r="V145" s="580"/>
      <c r="W145" s="580"/>
      <c r="X145" s="580"/>
      <c r="Y145" s="580"/>
      <c r="Z145" s="580"/>
    </row>
    <row r="146" spans="1:26" ht="21" x14ac:dyDescent="0.35">
      <c r="A146" s="580"/>
      <c r="B146" s="580"/>
      <c r="C146" s="580"/>
      <c r="D146" s="580"/>
      <c r="E146" s="580"/>
      <c r="F146" s="580"/>
      <c r="G146" s="580"/>
      <c r="H146" s="580"/>
      <c r="I146" s="580"/>
      <c r="J146" s="580"/>
      <c r="K146" s="580"/>
      <c r="L146" s="580"/>
      <c r="M146" s="580"/>
      <c r="N146" s="580"/>
      <c r="O146" s="580"/>
      <c r="P146" s="580"/>
      <c r="Q146" s="580"/>
      <c r="R146" s="580"/>
      <c r="S146" s="580"/>
      <c r="T146" s="580"/>
      <c r="U146" s="580"/>
      <c r="V146" s="580"/>
      <c r="W146" s="580"/>
      <c r="X146" s="580"/>
      <c r="Y146" s="580"/>
      <c r="Z146" s="580"/>
    </row>
    <row r="147" spans="1:26" ht="21" x14ac:dyDescent="0.35">
      <c r="A147" s="580"/>
      <c r="B147" s="580"/>
      <c r="C147" s="580"/>
      <c r="D147" s="580"/>
      <c r="E147" s="580"/>
      <c r="F147" s="580"/>
      <c r="G147" s="580"/>
      <c r="H147" s="580"/>
      <c r="I147" s="580"/>
      <c r="J147" s="580"/>
      <c r="K147" s="580"/>
      <c r="L147" s="580"/>
      <c r="M147" s="580"/>
      <c r="N147" s="580"/>
      <c r="O147" s="580"/>
      <c r="P147" s="580"/>
      <c r="Q147" s="580"/>
      <c r="R147" s="580"/>
      <c r="S147" s="580"/>
      <c r="T147" s="580"/>
      <c r="U147" s="580"/>
      <c r="V147" s="580"/>
      <c r="W147" s="580"/>
      <c r="X147" s="580"/>
      <c r="Y147" s="580"/>
      <c r="Z147" s="580"/>
    </row>
    <row r="148" spans="1:26" ht="21" x14ac:dyDescent="0.35">
      <c r="A148" s="580"/>
      <c r="B148" s="580"/>
      <c r="C148" s="580"/>
      <c r="D148" s="580"/>
      <c r="E148" s="580"/>
      <c r="F148" s="580"/>
      <c r="G148" s="580"/>
      <c r="H148" s="580"/>
      <c r="I148" s="580"/>
      <c r="J148" s="580"/>
      <c r="K148" s="580"/>
      <c r="L148" s="580"/>
      <c r="M148" s="580"/>
      <c r="N148" s="580"/>
      <c r="O148" s="580"/>
      <c r="P148" s="580"/>
      <c r="Q148" s="580"/>
      <c r="R148" s="580"/>
      <c r="S148" s="580"/>
      <c r="T148" s="580"/>
      <c r="U148" s="580"/>
      <c r="V148" s="580"/>
      <c r="W148" s="580"/>
      <c r="X148" s="580"/>
      <c r="Y148" s="580"/>
      <c r="Z148" s="580"/>
    </row>
    <row r="149" spans="1:26" ht="21" x14ac:dyDescent="0.35">
      <c r="A149" s="580"/>
      <c r="B149" s="580"/>
      <c r="C149" s="580"/>
      <c r="D149" s="580"/>
      <c r="E149" s="580"/>
      <c r="F149" s="580"/>
      <c r="G149" s="580"/>
      <c r="H149" s="580"/>
      <c r="I149" s="580"/>
      <c r="J149" s="580"/>
      <c r="K149" s="580"/>
      <c r="L149" s="580"/>
      <c r="M149" s="580"/>
      <c r="N149" s="580"/>
      <c r="O149" s="580"/>
      <c r="P149" s="580"/>
      <c r="Q149" s="580"/>
      <c r="R149" s="580"/>
      <c r="S149" s="580"/>
      <c r="T149" s="580"/>
      <c r="U149" s="580"/>
      <c r="V149" s="580"/>
      <c r="W149" s="580"/>
      <c r="X149" s="580"/>
      <c r="Y149" s="580"/>
      <c r="Z149" s="580"/>
    </row>
    <row r="150" spans="1:26" ht="21" x14ac:dyDescent="0.35">
      <c r="A150" s="580"/>
      <c r="B150" s="580"/>
      <c r="C150" s="580"/>
      <c r="D150" s="580"/>
      <c r="E150" s="580"/>
      <c r="F150" s="580"/>
      <c r="G150" s="580"/>
      <c r="H150" s="580"/>
      <c r="I150" s="580"/>
      <c r="J150" s="580"/>
      <c r="K150" s="580"/>
      <c r="L150" s="580"/>
      <c r="M150" s="580"/>
      <c r="N150" s="580"/>
      <c r="O150" s="580"/>
      <c r="P150" s="580"/>
      <c r="Q150" s="580"/>
      <c r="R150" s="580"/>
      <c r="S150" s="580"/>
      <c r="T150" s="580"/>
      <c r="U150" s="580"/>
      <c r="V150" s="580"/>
      <c r="W150" s="580"/>
      <c r="X150" s="580"/>
      <c r="Y150" s="580"/>
      <c r="Z150" s="580"/>
    </row>
    <row r="151" spans="1:26" ht="21" x14ac:dyDescent="0.35">
      <c r="A151" s="580"/>
      <c r="B151" s="580"/>
      <c r="C151" s="580"/>
      <c r="D151" s="580"/>
      <c r="E151" s="580"/>
      <c r="F151" s="580"/>
      <c r="G151" s="580"/>
      <c r="H151" s="580"/>
      <c r="I151" s="580"/>
      <c r="J151" s="580"/>
      <c r="K151" s="580"/>
      <c r="L151" s="580"/>
      <c r="M151" s="580"/>
      <c r="N151" s="580"/>
      <c r="O151" s="580"/>
      <c r="P151" s="580"/>
      <c r="Q151" s="580"/>
      <c r="R151" s="580"/>
      <c r="S151" s="580"/>
      <c r="T151" s="580"/>
      <c r="U151" s="580"/>
      <c r="V151" s="580"/>
      <c r="W151" s="580"/>
      <c r="X151" s="580"/>
      <c r="Y151" s="580"/>
      <c r="Z151" s="580"/>
    </row>
    <row r="152" spans="1:26" ht="21" x14ac:dyDescent="0.35">
      <c r="A152" s="580"/>
      <c r="B152" s="580"/>
      <c r="C152" s="580"/>
      <c r="D152" s="580"/>
      <c r="E152" s="580"/>
      <c r="F152" s="580"/>
      <c r="G152" s="580"/>
      <c r="H152" s="580"/>
      <c r="I152" s="580"/>
      <c r="J152" s="580"/>
      <c r="K152" s="580"/>
      <c r="L152" s="580"/>
      <c r="M152" s="580"/>
      <c r="N152" s="580"/>
      <c r="O152" s="580"/>
      <c r="P152" s="580"/>
      <c r="Q152" s="580"/>
      <c r="R152" s="580"/>
      <c r="S152" s="580"/>
      <c r="T152" s="580"/>
      <c r="U152" s="580"/>
      <c r="V152" s="580"/>
      <c r="W152" s="580"/>
      <c r="X152" s="580"/>
      <c r="Y152" s="580"/>
      <c r="Z152" s="580"/>
    </row>
    <row r="153" spans="1:26" ht="21" x14ac:dyDescent="0.35">
      <c r="A153" s="580"/>
      <c r="B153" s="580"/>
      <c r="C153" s="580"/>
      <c r="D153" s="580"/>
      <c r="E153" s="580"/>
      <c r="F153" s="580"/>
      <c r="G153" s="580"/>
      <c r="H153" s="580"/>
      <c r="I153" s="580"/>
      <c r="J153" s="580"/>
      <c r="K153" s="580"/>
      <c r="L153" s="580"/>
      <c r="M153" s="580"/>
      <c r="N153" s="580"/>
      <c r="O153" s="580"/>
      <c r="P153" s="580"/>
      <c r="Q153" s="580"/>
      <c r="R153" s="580"/>
      <c r="S153" s="580"/>
      <c r="T153" s="580"/>
      <c r="U153" s="580"/>
      <c r="V153" s="580"/>
      <c r="W153" s="580"/>
      <c r="X153" s="580"/>
      <c r="Y153" s="580"/>
      <c r="Z153" s="580"/>
    </row>
    <row r="154" spans="1:26" ht="21" x14ac:dyDescent="0.35">
      <c r="A154" s="580"/>
      <c r="B154" s="580"/>
      <c r="C154" s="580"/>
      <c r="D154" s="580"/>
      <c r="E154" s="580"/>
      <c r="F154" s="580"/>
      <c r="G154" s="580"/>
      <c r="H154" s="580"/>
      <c r="I154" s="580"/>
      <c r="J154" s="580"/>
      <c r="K154" s="580"/>
      <c r="L154" s="580"/>
      <c r="M154" s="580"/>
      <c r="N154" s="580"/>
      <c r="O154" s="580"/>
      <c r="P154" s="580"/>
      <c r="Q154" s="580"/>
      <c r="R154" s="580"/>
      <c r="S154" s="580"/>
      <c r="T154" s="580"/>
      <c r="U154" s="580"/>
      <c r="V154" s="580"/>
      <c r="W154" s="580"/>
      <c r="X154" s="580"/>
      <c r="Y154" s="580"/>
      <c r="Z154" s="580"/>
    </row>
    <row r="155" spans="1:26" ht="21" x14ac:dyDescent="0.35">
      <c r="A155" s="580"/>
      <c r="B155" s="580"/>
      <c r="C155" s="580"/>
      <c r="D155" s="580"/>
      <c r="E155" s="580"/>
      <c r="F155" s="580"/>
      <c r="G155" s="580"/>
      <c r="H155" s="580"/>
      <c r="I155" s="580"/>
      <c r="J155" s="580"/>
      <c r="K155" s="580"/>
      <c r="L155" s="580"/>
      <c r="M155" s="580"/>
      <c r="N155" s="580"/>
      <c r="O155" s="580"/>
      <c r="P155" s="580"/>
      <c r="Q155" s="580"/>
      <c r="R155" s="580"/>
      <c r="S155" s="580"/>
      <c r="T155" s="580"/>
      <c r="U155" s="580"/>
      <c r="V155" s="580"/>
      <c r="W155" s="580"/>
      <c r="X155" s="580"/>
      <c r="Y155" s="580"/>
      <c r="Z155" s="580"/>
    </row>
    <row r="156" spans="1:26" ht="21" x14ac:dyDescent="0.35">
      <c r="A156" s="580"/>
      <c r="B156" s="580"/>
      <c r="C156" s="580"/>
      <c r="D156" s="580"/>
      <c r="E156" s="580"/>
      <c r="F156" s="580"/>
      <c r="G156" s="580"/>
      <c r="H156" s="580"/>
      <c r="I156" s="580"/>
      <c r="J156" s="580"/>
      <c r="K156" s="580"/>
      <c r="L156" s="580"/>
      <c r="M156" s="580"/>
      <c r="N156" s="580"/>
      <c r="O156" s="580"/>
      <c r="P156" s="580"/>
      <c r="Q156" s="580"/>
      <c r="R156" s="580"/>
      <c r="S156" s="580"/>
      <c r="T156" s="580"/>
      <c r="U156" s="580"/>
      <c r="V156" s="580"/>
      <c r="W156" s="580"/>
      <c r="X156" s="580"/>
      <c r="Y156" s="580"/>
      <c r="Z156" s="580"/>
    </row>
    <row r="157" spans="1:26" ht="21" x14ac:dyDescent="0.35">
      <c r="A157" s="580"/>
      <c r="B157" s="580"/>
      <c r="C157" s="580"/>
      <c r="D157" s="580"/>
      <c r="E157" s="580"/>
      <c r="F157" s="580"/>
      <c r="G157" s="580"/>
      <c r="H157" s="580"/>
      <c r="I157" s="580"/>
      <c r="J157" s="580"/>
      <c r="K157" s="580"/>
      <c r="L157" s="580"/>
      <c r="M157" s="580"/>
      <c r="N157" s="580"/>
      <c r="O157" s="580"/>
      <c r="P157" s="580"/>
      <c r="Q157" s="580"/>
      <c r="R157" s="580"/>
      <c r="S157" s="580"/>
      <c r="T157" s="580"/>
      <c r="U157" s="580"/>
      <c r="V157" s="580"/>
      <c r="W157" s="580"/>
      <c r="X157" s="580"/>
      <c r="Y157" s="580"/>
      <c r="Z157" s="580"/>
    </row>
    <row r="158" spans="1:26" ht="21" x14ac:dyDescent="0.35">
      <c r="A158" s="580"/>
      <c r="B158" s="580"/>
      <c r="C158" s="580"/>
      <c r="D158" s="580"/>
      <c r="E158" s="580"/>
      <c r="F158" s="580"/>
      <c r="G158" s="580"/>
      <c r="H158" s="580"/>
      <c r="I158" s="580"/>
      <c r="J158" s="580"/>
      <c r="K158" s="580"/>
      <c r="L158" s="580"/>
      <c r="M158" s="580"/>
      <c r="N158" s="580"/>
      <c r="O158" s="580"/>
      <c r="P158" s="580"/>
      <c r="Q158" s="580"/>
      <c r="R158" s="580"/>
      <c r="S158" s="580"/>
      <c r="T158" s="580"/>
      <c r="U158" s="580"/>
      <c r="V158" s="580"/>
      <c r="W158" s="580"/>
      <c r="X158" s="580"/>
      <c r="Y158" s="580"/>
      <c r="Z158" s="580"/>
    </row>
    <row r="159" spans="1:26" ht="21" x14ac:dyDescent="0.35">
      <c r="A159" s="580"/>
      <c r="B159" s="580"/>
      <c r="C159" s="580"/>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row>
    <row r="160" spans="1:26" ht="21" x14ac:dyDescent="0.35">
      <c r="A160" s="580"/>
      <c r="B160" s="580"/>
      <c r="C160" s="580"/>
      <c r="D160" s="580"/>
      <c r="E160" s="580"/>
      <c r="F160" s="580"/>
      <c r="G160" s="580"/>
      <c r="H160" s="580"/>
      <c r="I160" s="580"/>
      <c r="J160" s="580"/>
      <c r="K160" s="580"/>
      <c r="L160" s="580"/>
      <c r="M160" s="580"/>
      <c r="N160" s="580"/>
      <c r="O160" s="580"/>
      <c r="P160" s="580"/>
      <c r="Q160" s="580"/>
      <c r="R160" s="580"/>
      <c r="S160" s="580"/>
      <c r="T160" s="580"/>
      <c r="U160" s="580"/>
      <c r="V160" s="580"/>
      <c r="W160" s="580"/>
      <c r="X160" s="580"/>
      <c r="Y160" s="580"/>
      <c r="Z160" s="580"/>
    </row>
    <row r="161" spans="1:26" ht="21" x14ac:dyDescent="0.35">
      <c r="A161" s="580"/>
      <c r="B161" s="580"/>
      <c r="C161" s="580"/>
      <c r="D161" s="580"/>
      <c r="E161" s="580"/>
      <c r="F161" s="580"/>
      <c r="G161" s="580"/>
      <c r="H161" s="580"/>
      <c r="I161" s="580"/>
      <c r="J161" s="580"/>
      <c r="K161" s="580"/>
      <c r="L161" s="580"/>
      <c r="M161" s="580"/>
      <c r="N161" s="580"/>
      <c r="O161" s="580"/>
      <c r="P161" s="580"/>
      <c r="Q161" s="580"/>
      <c r="R161" s="580"/>
      <c r="S161" s="580"/>
      <c r="T161" s="580"/>
      <c r="U161" s="580"/>
      <c r="V161" s="580"/>
      <c r="W161" s="580"/>
      <c r="X161" s="580"/>
      <c r="Y161" s="580"/>
      <c r="Z161" s="580"/>
    </row>
    <row r="162" spans="1:26" ht="21" x14ac:dyDescent="0.35">
      <c r="A162" s="580"/>
      <c r="B162" s="580"/>
      <c r="C162" s="580"/>
      <c r="D162" s="580"/>
      <c r="E162" s="580"/>
      <c r="F162" s="580"/>
      <c r="G162" s="580"/>
      <c r="H162" s="580"/>
      <c r="I162" s="580"/>
      <c r="J162" s="580"/>
      <c r="K162" s="580"/>
      <c r="L162" s="580"/>
      <c r="M162" s="580"/>
      <c r="N162" s="580"/>
      <c r="O162" s="580"/>
      <c r="P162" s="580"/>
      <c r="Q162" s="580"/>
      <c r="R162" s="580"/>
      <c r="S162" s="580"/>
      <c r="T162" s="580"/>
      <c r="U162" s="580"/>
      <c r="V162" s="580"/>
      <c r="W162" s="580"/>
      <c r="X162" s="580"/>
      <c r="Y162" s="580"/>
      <c r="Z162" s="580"/>
    </row>
    <row r="163" spans="1:26" ht="21" x14ac:dyDescent="0.35">
      <c r="A163" s="580"/>
      <c r="B163" s="580"/>
      <c r="C163" s="580"/>
      <c r="D163" s="580"/>
      <c r="E163" s="580"/>
      <c r="F163" s="580"/>
      <c r="G163" s="580"/>
      <c r="H163" s="580"/>
      <c r="I163" s="580"/>
      <c r="J163" s="580"/>
      <c r="K163" s="580"/>
      <c r="L163" s="580"/>
      <c r="M163" s="580"/>
      <c r="N163" s="580"/>
      <c r="O163" s="580"/>
      <c r="P163" s="580"/>
      <c r="Q163" s="580"/>
      <c r="R163" s="580"/>
      <c r="S163" s="580"/>
      <c r="T163" s="580"/>
      <c r="U163" s="580"/>
      <c r="V163" s="580"/>
      <c r="W163" s="580"/>
      <c r="X163" s="580"/>
      <c r="Y163" s="580"/>
      <c r="Z163" s="580"/>
    </row>
    <row r="164" spans="1:26" ht="21" x14ac:dyDescent="0.35">
      <c r="A164" s="580"/>
      <c r="B164" s="580"/>
      <c r="C164" s="580"/>
      <c r="D164" s="580"/>
      <c r="E164" s="580"/>
      <c r="F164" s="580"/>
      <c r="G164" s="580"/>
      <c r="H164" s="580"/>
      <c r="I164" s="580"/>
      <c r="J164" s="580"/>
      <c r="K164" s="580"/>
      <c r="L164" s="580"/>
      <c r="M164" s="580"/>
      <c r="N164" s="580"/>
      <c r="O164" s="580"/>
      <c r="P164" s="580"/>
      <c r="Q164" s="580"/>
      <c r="R164" s="580"/>
      <c r="S164" s="580"/>
      <c r="T164" s="580"/>
      <c r="U164" s="580"/>
      <c r="V164" s="580"/>
      <c r="W164" s="580"/>
      <c r="X164" s="580"/>
      <c r="Y164" s="580"/>
      <c r="Z164" s="580"/>
    </row>
    <row r="165" spans="1:26" ht="21" x14ac:dyDescent="0.35">
      <c r="A165" s="580"/>
      <c r="B165" s="580"/>
      <c r="C165" s="580"/>
      <c r="D165" s="580"/>
      <c r="E165" s="580"/>
      <c r="F165" s="580"/>
      <c r="G165" s="580"/>
      <c r="H165" s="580"/>
      <c r="I165" s="580"/>
      <c r="J165" s="580"/>
      <c r="K165" s="580"/>
      <c r="L165" s="580"/>
      <c r="M165" s="580"/>
      <c r="N165" s="580"/>
      <c r="O165" s="580"/>
      <c r="P165" s="580"/>
      <c r="Q165" s="580"/>
      <c r="R165" s="580"/>
      <c r="S165" s="580"/>
      <c r="T165" s="580"/>
      <c r="U165" s="580"/>
      <c r="V165" s="580"/>
      <c r="W165" s="580"/>
      <c r="X165" s="580"/>
      <c r="Y165" s="580"/>
      <c r="Z165" s="580"/>
    </row>
    <row r="166" spans="1:26" ht="21" x14ac:dyDescent="0.35">
      <c r="A166" s="580"/>
      <c r="B166" s="580"/>
      <c r="C166" s="580"/>
      <c r="D166" s="580"/>
      <c r="E166" s="580"/>
      <c r="F166" s="580"/>
      <c r="G166" s="580"/>
      <c r="H166" s="580"/>
      <c r="I166" s="580"/>
      <c r="J166" s="580"/>
      <c r="K166" s="580"/>
      <c r="L166" s="580"/>
      <c r="M166" s="580"/>
      <c r="N166" s="580"/>
      <c r="O166" s="580"/>
      <c r="P166" s="580"/>
      <c r="Q166" s="580"/>
      <c r="R166" s="580"/>
      <c r="S166" s="580"/>
      <c r="T166" s="580"/>
      <c r="U166" s="580"/>
      <c r="V166" s="580"/>
      <c r="W166" s="580"/>
      <c r="X166" s="580"/>
      <c r="Y166" s="580"/>
      <c r="Z166" s="580"/>
    </row>
    <row r="167" spans="1:26" ht="21" x14ac:dyDescent="0.35">
      <c r="A167" s="580"/>
      <c r="B167" s="580"/>
      <c r="C167" s="580"/>
      <c r="D167" s="580"/>
      <c r="E167" s="580"/>
      <c r="F167" s="580"/>
      <c r="G167" s="580"/>
      <c r="H167" s="580"/>
      <c r="I167" s="580"/>
      <c r="J167" s="580"/>
      <c r="K167" s="580"/>
      <c r="L167" s="580"/>
      <c r="M167" s="580"/>
      <c r="N167" s="580"/>
      <c r="O167" s="580"/>
      <c r="P167" s="580"/>
      <c r="Q167" s="580"/>
      <c r="R167" s="580"/>
      <c r="S167" s="580"/>
      <c r="T167" s="580"/>
      <c r="U167" s="580"/>
      <c r="V167" s="580"/>
      <c r="W167" s="580"/>
      <c r="X167" s="580"/>
      <c r="Y167" s="580"/>
      <c r="Z167" s="580"/>
    </row>
    <row r="168" spans="1:26" ht="21" x14ac:dyDescent="0.35">
      <c r="A168" s="580"/>
      <c r="B168" s="580"/>
      <c r="C168" s="580"/>
      <c r="D168" s="580"/>
      <c r="E168" s="580"/>
      <c r="F168" s="580"/>
      <c r="G168" s="580"/>
      <c r="H168" s="580"/>
      <c r="I168" s="580"/>
      <c r="J168" s="580"/>
      <c r="K168" s="580"/>
      <c r="L168" s="580"/>
      <c r="M168" s="580"/>
      <c r="N168" s="580"/>
      <c r="O168" s="580"/>
      <c r="P168" s="580"/>
      <c r="Q168" s="580"/>
      <c r="R168" s="580"/>
      <c r="S168" s="580"/>
      <c r="T168" s="580"/>
      <c r="U168" s="580"/>
      <c r="V168" s="580"/>
      <c r="W168" s="580"/>
      <c r="X168" s="580"/>
      <c r="Y168" s="580"/>
      <c r="Z168" s="580"/>
    </row>
    <row r="169" spans="1:26" ht="21" x14ac:dyDescent="0.35">
      <c r="A169" s="580"/>
      <c r="B169" s="580"/>
      <c r="C169" s="580"/>
      <c r="D169" s="580"/>
      <c r="E169" s="580"/>
      <c r="F169" s="580"/>
      <c r="G169" s="580"/>
      <c r="H169" s="580"/>
      <c r="I169" s="580"/>
      <c r="J169" s="580"/>
      <c r="K169" s="580"/>
      <c r="L169" s="580"/>
      <c r="M169" s="580"/>
      <c r="N169" s="580"/>
      <c r="O169" s="580"/>
      <c r="P169" s="580"/>
      <c r="Q169" s="580"/>
      <c r="R169" s="580"/>
      <c r="S169" s="580"/>
      <c r="T169" s="580"/>
      <c r="U169" s="580"/>
      <c r="V169" s="580"/>
      <c r="W169" s="580"/>
      <c r="X169" s="580"/>
      <c r="Y169" s="580"/>
      <c r="Z169" s="580"/>
    </row>
    <row r="170" spans="1:26" ht="21" x14ac:dyDescent="0.35">
      <c r="A170" s="580"/>
      <c r="B170" s="580"/>
      <c r="C170" s="580"/>
      <c r="D170" s="580"/>
      <c r="E170" s="580"/>
      <c r="F170" s="580"/>
      <c r="G170" s="580"/>
      <c r="H170" s="580"/>
      <c r="I170" s="580"/>
      <c r="J170" s="580"/>
      <c r="K170" s="580"/>
      <c r="L170" s="580"/>
      <c r="M170" s="580"/>
      <c r="N170" s="580"/>
      <c r="O170" s="580"/>
      <c r="P170" s="580"/>
      <c r="Q170" s="580"/>
      <c r="R170" s="580"/>
      <c r="S170" s="580"/>
      <c r="T170" s="580"/>
      <c r="U170" s="580"/>
      <c r="V170" s="580"/>
      <c r="W170" s="580"/>
      <c r="X170" s="580"/>
      <c r="Y170" s="580"/>
      <c r="Z170" s="580"/>
    </row>
    <row r="171" spans="1:26" ht="21" x14ac:dyDescent="0.35">
      <c r="A171" s="580"/>
      <c r="B171" s="580"/>
      <c r="C171" s="580"/>
      <c r="D171" s="580"/>
      <c r="E171" s="580"/>
      <c r="F171" s="580"/>
      <c r="G171" s="580"/>
      <c r="H171" s="580"/>
      <c r="I171" s="580"/>
      <c r="J171" s="580"/>
      <c r="K171" s="580"/>
      <c r="L171" s="580"/>
      <c r="M171" s="580"/>
      <c r="N171" s="580"/>
      <c r="O171" s="580"/>
      <c r="P171" s="580"/>
      <c r="Q171" s="580"/>
      <c r="R171" s="580"/>
      <c r="S171" s="580"/>
      <c r="T171" s="580"/>
      <c r="U171" s="580"/>
      <c r="V171" s="580"/>
      <c r="W171" s="580"/>
      <c r="X171" s="580"/>
      <c r="Y171" s="580"/>
      <c r="Z171" s="580"/>
    </row>
    <row r="172" spans="1:26" ht="21" x14ac:dyDescent="0.35">
      <c r="A172" s="580"/>
      <c r="B172" s="580"/>
      <c r="C172" s="580"/>
      <c r="D172" s="580"/>
      <c r="E172" s="580"/>
      <c r="F172" s="580"/>
      <c r="G172" s="580"/>
      <c r="H172" s="580"/>
      <c r="I172" s="580"/>
      <c r="J172" s="580"/>
      <c r="K172" s="580"/>
      <c r="L172" s="580"/>
      <c r="M172" s="580"/>
      <c r="N172" s="580"/>
      <c r="O172" s="580"/>
      <c r="P172" s="580"/>
      <c r="Q172" s="580"/>
      <c r="R172" s="580"/>
      <c r="S172" s="580"/>
      <c r="T172" s="580"/>
      <c r="U172" s="580"/>
      <c r="V172" s="580"/>
      <c r="W172" s="580"/>
      <c r="X172" s="580"/>
      <c r="Y172" s="580"/>
      <c r="Z172" s="580"/>
    </row>
    <row r="173" spans="1:26" ht="21" x14ac:dyDescent="0.35">
      <c r="A173" s="580"/>
      <c r="B173" s="580"/>
      <c r="C173" s="580"/>
      <c r="D173" s="580"/>
      <c r="E173" s="580"/>
      <c r="F173" s="580"/>
      <c r="G173" s="580"/>
      <c r="H173" s="580"/>
      <c r="I173" s="580"/>
      <c r="J173" s="580"/>
      <c r="K173" s="580"/>
      <c r="L173" s="580"/>
      <c r="M173" s="580"/>
      <c r="N173" s="580"/>
      <c r="O173" s="580"/>
      <c r="P173" s="580"/>
      <c r="Q173" s="580"/>
      <c r="R173" s="580"/>
      <c r="S173" s="580"/>
      <c r="T173" s="580"/>
      <c r="U173" s="580"/>
      <c r="V173" s="580"/>
      <c r="W173" s="580"/>
      <c r="X173" s="580"/>
      <c r="Y173" s="580"/>
      <c r="Z173" s="580"/>
    </row>
    <row r="174" spans="1:26" ht="21" x14ac:dyDescent="0.35">
      <c r="A174" s="580"/>
      <c r="B174" s="580"/>
      <c r="C174" s="580"/>
      <c r="D174" s="580"/>
      <c r="E174" s="580"/>
      <c r="F174" s="580"/>
      <c r="G174" s="580"/>
      <c r="H174" s="580"/>
      <c r="I174" s="580"/>
      <c r="J174" s="580"/>
      <c r="K174" s="580"/>
      <c r="L174" s="580"/>
      <c r="M174" s="580"/>
      <c r="N174" s="580"/>
      <c r="O174" s="580"/>
      <c r="P174" s="580"/>
      <c r="Q174" s="580"/>
      <c r="R174" s="580"/>
      <c r="S174" s="580"/>
      <c r="T174" s="580"/>
      <c r="U174" s="580"/>
      <c r="V174" s="580"/>
      <c r="W174" s="580"/>
      <c r="X174" s="580"/>
      <c r="Y174" s="580"/>
      <c r="Z174" s="580"/>
    </row>
    <row r="175" spans="1:26" ht="21" x14ac:dyDescent="0.35">
      <c r="A175" s="580"/>
      <c r="B175" s="580"/>
      <c r="C175" s="580"/>
      <c r="D175" s="580"/>
      <c r="E175" s="580"/>
      <c r="F175" s="580"/>
      <c r="G175" s="580"/>
      <c r="H175" s="580"/>
      <c r="I175" s="580"/>
      <c r="J175" s="580"/>
      <c r="K175" s="580"/>
      <c r="L175" s="580"/>
      <c r="M175" s="580"/>
      <c r="N175" s="580"/>
      <c r="O175" s="580"/>
      <c r="P175" s="580"/>
      <c r="Q175" s="580"/>
      <c r="R175" s="580"/>
      <c r="S175" s="580"/>
      <c r="T175" s="580"/>
      <c r="U175" s="580"/>
      <c r="V175" s="580"/>
      <c r="W175" s="580"/>
      <c r="X175" s="580"/>
      <c r="Y175" s="580"/>
      <c r="Z175" s="580"/>
    </row>
    <row r="176" spans="1:26" ht="21" x14ac:dyDescent="0.35">
      <c r="A176" s="580"/>
      <c r="B176" s="580"/>
      <c r="C176" s="580"/>
      <c r="D176" s="580"/>
      <c r="E176" s="580"/>
      <c r="F176" s="580"/>
      <c r="G176" s="580"/>
      <c r="H176" s="580"/>
      <c r="I176" s="580"/>
      <c r="J176" s="580"/>
      <c r="K176" s="580"/>
      <c r="L176" s="580"/>
      <c r="M176" s="580"/>
      <c r="N176" s="580"/>
      <c r="O176" s="580"/>
      <c r="P176" s="580"/>
      <c r="Q176" s="580"/>
      <c r="R176" s="580"/>
      <c r="S176" s="580"/>
      <c r="T176" s="580"/>
      <c r="U176" s="580"/>
      <c r="V176" s="580"/>
      <c r="W176" s="580"/>
      <c r="X176" s="580"/>
      <c r="Y176" s="580"/>
      <c r="Z176" s="580"/>
    </row>
    <row r="177" spans="1:26" ht="21" x14ac:dyDescent="0.35">
      <c r="A177" s="580"/>
      <c r="B177" s="580"/>
      <c r="C177" s="580"/>
      <c r="D177" s="580"/>
      <c r="E177" s="580"/>
      <c r="F177" s="580"/>
      <c r="G177" s="580"/>
      <c r="H177" s="580"/>
      <c r="I177" s="580"/>
      <c r="J177" s="580"/>
      <c r="K177" s="580"/>
      <c r="L177" s="580"/>
      <c r="M177" s="580"/>
      <c r="N177" s="580"/>
      <c r="O177" s="580"/>
      <c r="P177" s="580"/>
      <c r="Q177" s="580"/>
      <c r="R177" s="580"/>
      <c r="S177" s="580"/>
      <c r="T177" s="580"/>
      <c r="U177" s="580"/>
      <c r="V177" s="580"/>
      <c r="W177" s="580"/>
      <c r="X177" s="580"/>
      <c r="Y177" s="580"/>
      <c r="Z177" s="580"/>
    </row>
    <row r="178" spans="1:26" ht="21" x14ac:dyDescent="0.35">
      <c r="A178" s="580"/>
      <c r="B178" s="580"/>
      <c r="C178" s="580"/>
      <c r="D178" s="580"/>
      <c r="E178" s="580"/>
      <c r="F178" s="580"/>
      <c r="G178" s="580"/>
      <c r="H178" s="580"/>
      <c r="I178" s="580"/>
      <c r="J178" s="580"/>
      <c r="K178" s="580"/>
      <c r="L178" s="580"/>
      <c r="M178" s="580"/>
      <c r="N178" s="580"/>
      <c r="O178" s="580"/>
      <c r="P178" s="580"/>
      <c r="Q178" s="580"/>
      <c r="R178" s="580"/>
      <c r="S178" s="580"/>
      <c r="T178" s="580"/>
      <c r="U178" s="580"/>
      <c r="V178" s="580"/>
      <c r="W178" s="580"/>
      <c r="X178" s="580"/>
      <c r="Y178" s="580"/>
      <c r="Z178" s="580"/>
    </row>
    <row r="179" spans="1:26" ht="21" x14ac:dyDescent="0.35">
      <c r="A179" s="580"/>
      <c r="B179" s="580"/>
      <c r="C179" s="580"/>
      <c r="D179" s="580"/>
      <c r="E179" s="580"/>
      <c r="F179" s="580"/>
      <c r="G179" s="580"/>
      <c r="H179" s="580"/>
      <c r="I179" s="580"/>
      <c r="J179" s="580"/>
      <c r="K179" s="580"/>
      <c r="L179" s="580"/>
      <c r="M179" s="580"/>
      <c r="N179" s="580"/>
      <c r="O179" s="580"/>
      <c r="P179" s="580"/>
      <c r="Q179" s="580"/>
      <c r="R179" s="580"/>
      <c r="S179" s="580"/>
      <c r="T179" s="580"/>
      <c r="U179" s="580"/>
      <c r="V179" s="580"/>
      <c r="W179" s="580"/>
      <c r="X179" s="580"/>
      <c r="Y179" s="580"/>
      <c r="Z179" s="580"/>
    </row>
    <row r="180" spans="1:26" ht="21" x14ac:dyDescent="0.35">
      <c r="A180" s="580"/>
      <c r="B180" s="580"/>
      <c r="C180" s="580"/>
      <c r="D180" s="580"/>
      <c r="E180" s="580"/>
      <c r="F180" s="580"/>
      <c r="G180" s="580"/>
      <c r="H180" s="580"/>
      <c r="I180" s="580"/>
      <c r="J180" s="580"/>
      <c r="K180" s="580"/>
      <c r="L180" s="580"/>
      <c r="M180" s="580"/>
      <c r="N180" s="580"/>
      <c r="O180" s="580"/>
      <c r="P180" s="580"/>
      <c r="Q180" s="580"/>
      <c r="R180" s="580"/>
      <c r="S180" s="580"/>
      <c r="T180" s="580"/>
      <c r="U180" s="580"/>
      <c r="V180" s="580"/>
      <c r="W180" s="580"/>
      <c r="X180" s="580"/>
      <c r="Y180" s="580"/>
      <c r="Z180" s="580"/>
    </row>
    <row r="181" spans="1:26" ht="21" x14ac:dyDescent="0.35">
      <c r="A181" s="580"/>
      <c r="B181" s="580"/>
      <c r="C181" s="580"/>
      <c r="D181" s="580"/>
      <c r="E181" s="580"/>
      <c r="F181" s="580"/>
      <c r="G181" s="580"/>
      <c r="H181" s="580"/>
      <c r="I181" s="580"/>
      <c r="J181" s="580"/>
      <c r="K181" s="580"/>
      <c r="L181" s="580"/>
      <c r="M181" s="580"/>
      <c r="N181" s="580"/>
      <c r="O181" s="580"/>
      <c r="P181" s="580"/>
      <c r="Q181" s="580"/>
      <c r="R181" s="580"/>
      <c r="S181" s="580"/>
      <c r="T181" s="580"/>
      <c r="U181" s="580"/>
      <c r="V181" s="580"/>
      <c r="W181" s="580"/>
      <c r="X181" s="580"/>
      <c r="Y181" s="580"/>
      <c r="Z181" s="580"/>
    </row>
    <row r="182" spans="1:26" ht="21" x14ac:dyDescent="0.35">
      <c r="A182" s="580"/>
      <c r="B182" s="580"/>
      <c r="C182" s="580"/>
      <c r="D182" s="580"/>
      <c r="E182" s="580"/>
      <c r="F182" s="580"/>
      <c r="G182" s="580"/>
      <c r="H182" s="580"/>
      <c r="I182" s="580"/>
      <c r="J182" s="580"/>
      <c r="K182" s="580"/>
      <c r="L182" s="580"/>
      <c r="M182" s="580"/>
      <c r="N182" s="580"/>
      <c r="O182" s="580"/>
      <c r="P182" s="580"/>
      <c r="Q182" s="580"/>
      <c r="R182" s="580"/>
      <c r="S182" s="580"/>
      <c r="T182" s="580"/>
      <c r="U182" s="580"/>
      <c r="V182" s="580"/>
      <c r="W182" s="580"/>
      <c r="X182" s="580"/>
      <c r="Y182" s="580"/>
      <c r="Z182" s="580"/>
    </row>
    <row r="183" spans="1:26" ht="21" x14ac:dyDescent="0.35">
      <c r="A183" s="580"/>
      <c r="B183" s="580"/>
      <c r="C183" s="580"/>
      <c r="D183" s="580"/>
      <c r="E183" s="580"/>
      <c r="F183" s="580"/>
      <c r="G183" s="580"/>
      <c r="H183" s="580"/>
      <c r="I183" s="580"/>
      <c r="J183" s="580"/>
      <c r="K183" s="580"/>
      <c r="L183" s="580"/>
      <c r="M183" s="580"/>
      <c r="N183" s="580"/>
      <c r="O183" s="580"/>
      <c r="P183" s="580"/>
      <c r="Q183" s="580"/>
      <c r="R183" s="580"/>
      <c r="S183" s="580"/>
      <c r="T183" s="580"/>
      <c r="U183" s="580"/>
      <c r="V183" s="580"/>
      <c r="W183" s="580"/>
      <c r="X183" s="580"/>
      <c r="Y183" s="580"/>
      <c r="Z183" s="580"/>
    </row>
    <row r="184" spans="1:26" ht="21" x14ac:dyDescent="0.35">
      <c r="A184" s="580"/>
      <c r="B184" s="580"/>
      <c r="C184" s="580"/>
      <c r="D184" s="580"/>
      <c r="E184" s="580"/>
      <c r="F184" s="580"/>
      <c r="G184" s="580"/>
      <c r="H184" s="580"/>
      <c r="I184" s="580"/>
      <c r="J184" s="580"/>
      <c r="K184" s="580"/>
      <c r="L184" s="580"/>
      <c r="M184" s="580"/>
      <c r="N184" s="580"/>
      <c r="O184" s="580"/>
      <c r="P184" s="580"/>
      <c r="Q184" s="580"/>
      <c r="R184" s="580"/>
      <c r="S184" s="580"/>
      <c r="T184" s="580"/>
      <c r="U184" s="580"/>
      <c r="V184" s="580"/>
      <c r="W184" s="580"/>
      <c r="X184" s="580"/>
      <c r="Y184" s="580"/>
      <c r="Z184" s="580"/>
    </row>
    <row r="185" spans="1:26" ht="21" x14ac:dyDescent="0.35">
      <c r="A185" s="580"/>
      <c r="B185" s="580"/>
      <c r="C185" s="580"/>
      <c r="D185" s="580"/>
      <c r="E185" s="580"/>
      <c r="F185" s="580"/>
      <c r="G185" s="580"/>
      <c r="H185" s="580"/>
      <c r="I185" s="580"/>
      <c r="J185" s="580"/>
      <c r="K185" s="580"/>
      <c r="L185" s="580"/>
      <c r="M185" s="580"/>
      <c r="N185" s="580"/>
      <c r="O185" s="580"/>
      <c r="P185" s="580"/>
      <c r="Q185" s="580"/>
      <c r="R185" s="580"/>
      <c r="S185" s="580"/>
      <c r="T185" s="580"/>
      <c r="U185" s="580"/>
      <c r="V185" s="580"/>
      <c r="W185" s="580"/>
      <c r="X185" s="580"/>
      <c r="Y185" s="580"/>
      <c r="Z185" s="580"/>
    </row>
    <row r="186" spans="1:26" ht="21" x14ac:dyDescent="0.35">
      <c r="A186" s="580"/>
      <c r="B186" s="580"/>
      <c r="C186" s="580"/>
      <c r="D186" s="580"/>
      <c r="E186" s="580"/>
      <c r="F186" s="580"/>
      <c r="G186" s="580"/>
      <c r="H186" s="580"/>
      <c r="I186" s="580"/>
      <c r="J186" s="580"/>
      <c r="K186" s="580"/>
      <c r="L186" s="580"/>
      <c r="M186" s="580"/>
      <c r="N186" s="580"/>
      <c r="O186" s="580"/>
      <c r="P186" s="580"/>
      <c r="Q186" s="580"/>
      <c r="R186" s="580"/>
      <c r="S186" s="580"/>
      <c r="T186" s="580"/>
      <c r="U186" s="580"/>
      <c r="V186" s="580"/>
      <c r="W186" s="580"/>
      <c r="X186" s="580"/>
      <c r="Y186" s="580"/>
      <c r="Z186" s="580"/>
    </row>
    <row r="187" spans="1:26" ht="21" x14ac:dyDescent="0.35">
      <c r="A187" s="580"/>
      <c r="B187" s="580"/>
      <c r="C187" s="580"/>
      <c r="D187" s="580"/>
      <c r="E187" s="580"/>
      <c r="F187" s="580"/>
      <c r="G187" s="580"/>
      <c r="H187" s="580"/>
      <c r="I187" s="580"/>
      <c r="J187" s="580"/>
      <c r="K187" s="580"/>
      <c r="L187" s="580"/>
      <c r="M187" s="580"/>
      <c r="N187" s="580"/>
      <c r="O187" s="580"/>
      <c r="P187" s="580"/>
      <c r="Q187" s="580"/>
      <c r="R187" s="580"/>
      <c r="S187" s="580"/>
      <c r="T187" s="580"/>
      <c r="U187" s="580"/>
      <c r="V187" s="580"/>
      <c r="W187" s="580"/>
      <c r="X187" s="580"/>
      <c r="Y187" s="580"/>
      <c r="Z187" s="580"/>
    </row>
    <row r="188" spans="1:26" ht="21" x14ac:dyDescent="0.35">
      <c r="A188" s="580"/>
      <c r="B188" s="580"/>
      <c r="C188" s="580"/>
      <c r="D188" s="580"/>
      <c r="E188" s="580"/>
      <c r="F188" s="580"/>
      <c r="G188" s="580"/>
      <c r="H188" s="580"/>
      <c r="I188" s="580"/>
      <c r="J188" s="580"/>
      <c r="K188" s="580"/>
      <c r="L188" s="580"/>
      <c r="M188" s="580"/>
      <c r="N188" s="580"/>
      <c r="O188" s="580"/>
      <c r="P188" s="580"/>
      <c r="Q188" s="580"/>
      <c r="R188" s="580"/>
      <c r="S188" s="580"/>
      <c r="T188" s="580"/>
      <c r="U188" s="580"/>
      <c r="V188" s="580"/>
      <c r="W188" s="580"/>
      <c r="X188" s="580"/>
      <c r="Y188" s="580"/>
      <c r="Z188" s="580"/>
    </row>
    <row r="189" spans="1:26" ht="21" x14ac:dyDescent="0.35">
      <c r="A189" s="580"/>
      <c r="B189" s="580"/>
      <c r="C189" s="580"/>
      <c r="D189" s="580"/>
      <c r="E189" s="580"/>
      <c r="F189" s="580"/>
      <c r="G189" s="580"/>
      <c r="H189" s="580"/>
      <c r="I189" s="580"/>
      <c r="J189" s="580"/>
      <c r="K189" s="580"/>
      <c r="L189" s="580"/>
      <c r="M189" s="580"/>
      <c r="N189" s="580"/>
      <c r="O189" s="580"/>
      <c r="P189" s="580"/>
      <c r="Q189" s="580"/>
      <c r="R189" s="580"/>
      <c r="S189" s="580"/>
      <c r="T189" s="580"/>
      <c r="U189" s="580"/>
      <c r="V189" s="580"/>
      <c r="W189" s="580"/>
      <c r="X189" s="580"/>
      <c r="Y189" s="580"/>
      <c r="Z189" s="580"/>
    </row>
    <row r="190" spans="1:26" ht="21" x14ac:dyDescent="0.35">
      <c r="A190" s="580"/>
      <c r="B190" s="580"/>
      <c r="C190" s="580"/>
      <c r="D190" s="580"/>
      <c r="E190" s="580"/>
      <c r="F190" s="580"/>
      <c r="G190" s="580"/>
      <c r="H190" s="580"/>
      <c r="I190" s="580"/>
      <c r="J190" s="580"/>
      <c r="K190" s="580"/>
      <c r="L190" s="580"/>
      <c r="M190" s="580"/>
      <c r="N190" s="580"/>
      <c r="O190" s="580"/>
      <c r="P190" s="580"/>
      <c r="Q190" s="580"/>
      <c r="R190" s="580"/>
      <c r="S190" s="580"/>
      <c r="T190" s="580"/>
      <c r="U190" s="580"/>
      <c r="V190" s="580"/>
      <c r="W190" s="580"/>
      <c r="X190" s="580"/>
      <c r="Y190" s="580"/>
      <c r="Z190" s="580"/>
    </row>
    <row r="191" spans="1:26" ht="21" x14ac:dyDescent="0.35">
      <c r="A191" s="580"/>
      <c r="B191" s="580"/>
      <c r="C191" s="580"/>
      <c r="D191" s="580"/>
      <c r="E191" s="580"/>
      <c r="F191" s="580"/>
      <c r="G191" s="580"/>
      <c r="H191" s="580"/>
      <c r="I191" s="580"/>
      <c r="J191" s="580"/>
      <c r="K191" s="580"/>
      <c r="L191" s="580"/>
      <c r="M191" s="580"/>
      <c r="N191" s="580"/>
      <c r="O191" s="580"/>
      <c r="P191" s="580"/>
      <c r="Q191" s="580"/>
      <c r="R191" s="580"/>
      <c r="S191" s="580"/>
      <c r="T191" s="580"/>
      <c r="U191" s="580"/>
      <c r="V191" s="580"/>
      <c r="W191" s="580"/>
      <c r="X191" s="580"/>
      <c r="Y191" s="580"/>
      <c r="Z191" s="580"/>
    </row>
    <row r="192" spans="1:26" ht="21" x14ac:dyDescent="0.35">
      <c r="A192" s="580"/>
      <c r="B192" s="580"/>
      <c r="C192" s="580"/>
      <c r="D192" s="580"/>
      <c r="E192" s="580"/>
      <c r="F192" s="580"/>
      <c r="G192" s="580"/>
      <c r="H192" s="580"/>
      <c r="I192" s="580"/>
      <c r="J192" s="580"/>
      <c r="K192" s="580"/>
      <c r="L192" s="580"/>
      <c r="M192" s="580"/>
      <c r="N192" s="580"/>
      <c r="O192" s="580"/>
      <c r="P192" s="580"/>
      <c r="Q192" s="580"/>
      <c r="R192" s="580"/>
      <c r="S192" s="580"/>
      <c r="T192" s="580"/>
      <c r="U192" s="580"/>
      <c r="V192" s="580"/>
      <c r="W192" s="580"/>
      <c r="X192" s="580"/>
      <c r="Y192" s="580"/>
      <c r="Z192" s="580"/>
    </row>
    <row r="193" spans="1:26" ht="21" x14ac:dyDescent="0.35">
      <c r="A193" s="580"/>
      <c r="B193" s="580"/>
      <c r="C193" s="580"/>
      <c r="D193" s="580"/>
      <c r="E193" s="580"/>
      <c r="F193" s="580"/>
      <c r="G193" s="580"/>
      <c r="H193" s="580"/>
      <c r="I193" s="580"/>
      <c r="J193" s="580"/>
      <c r="K193" s="580"/>
      <c r="L193" s="580"/>
      <c r="M193" s="580"/>
      <c r="N193" s="580"/>
      <c r="O193" s="580"/>
      <c r="P193" s="580"/>
      <c r="Q193" s="580"/>
      <c r="R193" s="580"/>
      <c r="S193" s="580"/>
      <c r="T193" s="580"/>
      <c r="U193" s="580"/>
      <c r="V193" s="580"/>
      <c r="W193" s="580"/>
      <c r="X193" s="580"/>
      <c r="Y193" s="580"/>
      <c r="Z193" s="580"/>
    </row>
    <row r="194" spans="1:26" ht="21" x14ac:dyDescent="0.35">
      <c r="A194" s="580"/>
      <c r="B194" s="580"/>
      <c r="C194" s="580"/>
      <c r="D194" s="580"/>
      <c r="E194" s="580"/>
      <c r="F194" s="580"/>
      <c r="G194" s="580"/>
      <c r="H194" s="580"/>
      <c r="I194" s="580"/>
      <c r="J194" s="580"/>
      <c r="K194" s="580"/>
      <c r="L194" s="580"/>
      <c r="M194" s="580"/>
      <c r="N194" s="580"/>
      <c r="O194" s="580"/>
      <c r="P194" s="580"/>
      <c r="Q194" s="580"/>
      <c r="R194" s="580"/>
      <c r="S194" s="580"/>
      <c r="T194" s="580"/>
      <c r="U194" s="580"/>
      <c r="V194" s="580"/>
      <c r="W194" s="580"/>
      <c r="X194" s="580"/>
      <c r="Y194" s="580"/>
      <c r="Z194" s="580"/>
    </row>
    <row r="195" spans="1:26" ht="21" x14ac:dyDescent="0.35">
      <c r="A195" s="580"/>
      <c r="B195" s="580"/>
      <c r="C195" s="580"/>
      <c r="D195" s="580"/>
      <c r="E195" s="580"/>
      <c r="F195" s="580"/>
      <c r="G195" s="580"/>
      <c r="H195" s="580"/>
      <c r="I195" s="580"/>
      <c r="J195" s="580"/>
      <c r="K195" s="580"/>
      <c r="L195" s="580"/>
      <c r="M195" s="580"/>
      <c r="N195" s="580"/>
      <c r="O195" s="580"/>
      <c r="P195" s="580"/>
      <c r="Q195" s="580"/>
      <c r="R195" s="580"/>
      <c r="S195" s="580"/>
      <c r="T195" s="580"/>
      <c r="U195" s="580"/>
      <c r="V195" s="580"/>
      <c r="W195" s="580"/>
      <c r="X195" s="580"/>
      <c r="Y195" s="580"/>
      <c r="Z195" s="580"/>
    </row>
    <row r="196" spans="1:26" ht="21" x14ac:dyDescent="0.35">
      <c r="A196" s="580"/>
      <c r="B196" s="580"/>
      <c r="C196" s="580"/>
      <c r="D196" s="580"/>
      <c r="E196" s="580"/>
      <c r="F196" s="580"/>
      <c r="G196" s="580"/>
      <c r="H196" s="580"/>
      <c r="I196" s="580"/>
      <c r="J196" s="580"/>
      <c r="K196" s="580"/>
      <c r="L196" s="580"/>
      <c r="M196" s="580"/>
      <c r="N196" s="580"/>
      <c r="O196" s="580"/>
      <c r="P196" s="580"/>
      <c r="Q196" s="580"/>
      <c r="R196" s="580"/>
      <c r="S196" s="580"/>
      <c r="T196" s="580"/>
      <c r="U196" s="580"/>
      <c r="V196" s="580"/>
      <c r="W196" s="580"/>
      <c r="X196" s="580"/>
      <c r="Y196" s="580"/>
      <c r="Z196" s="580"/>
    </row>
    <row r="197" spans="1:26" ht="21" x14ac:dyDescent="0.35">
      <c r="A197" s="580"/>
      <c r="B197" s="580"/>
      <c r="C197" s="580"/>
      <c r="D197" s="580"/>
      <c r="E197" s="580"/>
      <c r="F197" s="580"/>
      <c r="G197" s="580"/>
      <c r="H197" s="580"/>
      <c r="I197" s="580"/>
      <c r="J197" s="580"/>
      <c r="K197" s="580"/>
      <c r="L197" s="580"/>
      <c r="M197" s="580"/>
      <c r="N197" s="580"/>
      <c r="O197" s="580"/>
      <c r="P197" s="580"/>
      <c r="Q197" s="580"/>
      <c r="R197" s="580"/>
      <c r="S197" s="580"/>
      <c r="T197" s="580"/>
      <c r="U197" s="580"/>
      <c r="V197" s="580"/>
      <c r="W197" s="580"/>
      <c r="X197" s="580"/>
      <c r="Y197" s="580"/>
      <c r="Z197" s="580"/>
    </row>
    <row r="198" spans="1:26" ht="21" x14ac:dyDescent="0.35">
      <c r="A198" s="580"/>
      <c r="B198" s="580"/>
      <c r="C198" s="580"/>
      <c r="D198" s="580"/>
      <c r="E198" s="580"/>
      <c r="F198" s="580"/>
      <c r="G198" s="580"/>
      <c r="H198" s="580"/>
      <c r="I198" s="580"/>
      <c r="J198" s="580"/>
      <c r="K198" s="580"/>
      <c r="L198" s="580"/>
      <c r="M198" s="580"/>
      <c r="N198" s="580"/>
      <c r="O198" s="580"/>
      <c r="P198" s="580"/>
      <c r="Q198" s="580"/>
      <c r="R198" s="580"/>
      <c r="S198" s="580"/>
      <c r="T198" s="580"/>
      <c r="U198" s="580"/>
      <c r="V198" s="580"/>
      <c r="W198" s="580"/>
      <c r="X198" s="580"/>
      <c r="Y198" s="580"/>
      <c r="Z198" s="580"/>
    </row>
    <row r="199" spans="1:26" ht="21" x14ac:dyDescent="0.35">
      <c r="A199" s="580"/>
      <c r="B199" s="580"/>
      <c r="C199" s="580"/>
      <c r="D199" s="580"/>
      <c r="E199" s="580"/>
      <c r="F199" s="580"/>
      <c r="G199" s="580"/>
      <c r="H199" s="580"/>
      <c r="I199" s="580"/>
      <c r="J199" s="580"/>
      <c r="K199" s="580"/>
      <c r="L199" s="580"/>
      <c r="M199" s="580"/>
      <c r="N199" s="580"/>
      <c r="O199" s="580"/>
      <c r="P199" s="580"/>
      <c r="Q199" s="580"/>
      <c r="R199" s="580"/>
      <c r="S199" s="580"/>
      <c r="T199" s="580"/>
      <c r="U199" s="580"/>
      <c r="V199" s="580"/>
      <c r="W199" s="580"/>
      <c r="X199" s="580"/>
      <c r="Y199" s="580"/>
      <c r="Z199" s="580"/>
    </row>
    <row r="200" spans="1:26" ht="21" x14ac:dyDescent="0.35">
      <c r="A200" s="580"/>
      <c r="B200" s="580"/>
      <c r="C200" s="580"/>
      <c r="D200" s="580"/>
      <c r="E200" s="580"/>
      <c r="F200" s="580"/>
      <c r="G200" s="580"/>
      <c r="H200" s="580"/>
      <c r="I200" s="580"/>
      <c r="J200" s="580"/>
      <c r="K200" s="580"/>
      <c r="L200" s="580"/>
      <c r="M200" s="580"/>
      <c r="N200" s="580"/>
      <c r="O200" s="580"/>
      <c r="P200" s="580"/>
      <c r="Q200" s="580"/>
      <c r="R200" s="580"/>
      <c r="S200" s="580"/>
      <c r="T200" s="580"/>
      <c r="U200" s="580"/>
      <c r="V200" s="580"/>
      <c r="W200" s="580"/>
      <c r="X200" s="580"/>
      <c r="Y200" s="580"/>
      <c r="Z200" s="580"/>
    </row>
    <row r="201" spans="1:26" ht="21" x14ac:dyDescent="0.35">
      <c r="A201" s="580"/>
      <c r="B201" s="580"/>
      <c r="C201" s="580"/>
      <c r="D201" s="580"/>
      <c r="E201" s="580"/>
      <c r="F201" s="580"/>
      <c r="G201" s="580"/>
      <c r="H201" s="580"/>
      <c r="I201" s="580"/>
      <c r="J201" s="580"/>
      <c r="K201" s="580"/>
      <c r="L201" s="580"/>
      <c r="M201" s="580"/>
      <c r="N201" s="580"/>
      <c r="O201" s="580"/>
      <c r="P201" s="580"/>
      <c r="Q201" s="580"/>
      <c r="R201" s="580"/>
      <c r="S201" s="580"/>
      <c r="T201" s="580"/>
      <c r="U201" s="580"/>
      <c r="V201" s="580"/>
      <c r="W201" s="580"/>
      <c r="X201" s="580"/>
      <c r="Y201" s="580"/>
      <c r="Z201" s="580"/>
    </row>
    <row r="202" spans="1:26" ht="21" x14ac:dyDescent="0.35">
      <c r="A202" s="580"/>
      <c r="B202" s="580"/>
      <c r="C202" s="580"/>
      <c r="D202" s="580"/>
      <c r="E202" s="580"/>
      <c r="F202" s="580"/>
      <c r="G202" s="580"/>
      <c r="H202" s="580"/>
      <c r="I202" s="580"/>
      <c r="J202" s="580"/>
      <c r="K202" s="580"/>
      <c r="L202" s="580"/>
      <c r="M202" s="580"/>
      <c r="N202" s="580"/>
      <c r="O202" s="580"/>
      <c r="P202" s="580"/>
      <c r="Q202" s="580"/>
      <c r="R202" s="580"/>
      <c r="S202" s="580"/>
      <c r="T202" s="580"/>
      <c r="U202" s="580"/>
      <c r="V202" s="580"/>
      <c r="W202" s="580"/>
      <c r="X202" s="580"/>
      <c r="Y202" s="580"/>
      <c r="Z202" s="580"/>
    </row>
    <row r="203" spans="1:26" ht="21" x14ac:dyDescent="0.35">
      <c r="A203" s="580"/>
      <c r="B203" s="580"/>
      <c r="C203" s="580"/>
      <c r="D203" s="580"/>
      <c r="E203" s="580"/>
      <c r="F203" s="580"/>
      <c r="G203" s="580"/>
      <c r="H203" s="580"/>
      <c r="I203" s="580"/>
      <c r="J203" s="580"/>
      <c r="K203" s="580"/>
      <c r="L203" s="580"/>
      <c r="M203" s="580"/>
      <c r="N203" s="580"/>
      <c r="O203" s="580"/>
      <c r="P203" s="580"/>
      <c r="Q203" s="580"/>
      <c r="R203" s="580"/>
      <c r="S203" s="580"/>
      <c r="T203" s="580"/>
      <c r="U203" s="580"/>
      <c r="V203" s="580"/>
      <c r="W203" s="580"/>
      <c r="X203" s="580"/>
      <c r="Y203" s="580"/>
      <c r="Z203" s="580"/>
    </row>
    <row r="204" spans="1:26" ht="21" x14ac:dyDescent="0.35">
      <c r="A204" s="580"/>
      <c r="B204" s="580"/>
      <c r="C204" s="580"/>
      <c r="D204" s="580"/>
      <c r="E204" s="580"/>
      <c r="F204" s="580"/>
      <c r="G204" s="580"/>
      <c r="H204" s="580"/>
      <c r="I204" s="580"/>
      <c r="J204" s="580"/>
      <c r="K204" s="580"/>
      <c r="L204" s="580"/>
      <c r="M204" s="580"/>
      <c r="N204" s="580"/>
      <c r="O204" s="580"/>
      <c r="P204" s="580"/>
      <c r="Q204" s="580"/>
      <c r="R204" s="580"/>
      <c r="S204" s="580"/>
      <c r="T204" s="580"/>
      <c r="U204" s="580"/>
      <c r="V204" s="580"/>
      <c r="W204" s="580"/>
      <c r="X204" s="580"/>
      <c r="Y204" s="580"/>
      <c r="Z204" s="580"/>
    </row>
    <row r="205" spans="1:26" ht="21" x14ac:dyDescent="0.35">
      <c r="A205" s="580"/>
      <c r="B205" s="580"/>
      <c r="C205" s="580"/>
      <c r="D205" s="580"/>
      <c r="E205" s="580"/>
      <c r="F205" s="580"/>
      <c r="G205" s="580"/>
      <c r="H205" s="580"/>
      <c r="I205" s="580"/>
      <c r="J205" s="580"/>
      <c r="K205" s="580"/>
      <c r="L205" s="580"/>
      <c r="M205" s="580"/>
      <c r="N205" s="580"/>
      <c r="O205" s="580"/>
      <c r="P205" s="580"/>
      <c r="Q205" s="580"/>
      <c r="R205" s="580"/>
      <c r="S205" s="580"/>
      <c r="T205" s="580"/>
      <c r="U205" s="580"/>
      <c r="V205" s="580"/>
      <c r="W205" s="580"/>
      <c r="X205" s="580"/>
      <c r="Y205" s="580"/>
      <c r="Z205" s="580"/>
    </row>
    <row r="206" spans="1:26" ht="21" x14ac:dyDescent="0.35">
      <c r="A206" s="580"/>
      <c r="B206" s="580"/>
      <c r="C206" s="580"/>
      <c r="D206" s="580"/>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row>
    <row r="207" spans="1:26" ht="21" x14ac:dyDescent="0.35">
      <c r="A207" s="580"/>
      <c r="B207" s="580"/>
      <c r="C207" s="580"/>
      <c r="D207" s="580"/>
      <c r="E207" s="580"/>
      <c r="F207" s="580"/>
      <c r="G207" s="580"/>
      <c r="H207" s="580"/>
      <c r="I207" s="580"/>
      <c r="J207" s="580"/>
      <c r="K207" s="580"/>
      <c r="L207" s="580"/>
      <c r="M207" s="580"/>
      <c r="N207" s="580"/>
      <c r="O207" s="580"/>
      <c r="P207" s="580"/>
      <c r="Q207" s="580"/>
      <c r="R207" s="580"/>
      <c r="S207" s="580"/>
      <c r="T207" s="580"/>
      <c r="U207" s="580"/>
      <c r="V207" s="580"/>
      <c r="W207" s="580"/>
      <c r="X207" s="580"/>
      <c r="Y207" s="580"/>
      <c r="Z207" s="580"/>
    </row>
    <row r="208" spans="1:26" ht="21" x14ac:dyDescent="0.35">
      <c r="A208" s="580"/>
      <c r="B208" s="580"/>
      <c r="C208" s="580"/>
      <c r="D208" s="580"/>
      <c r="E208" s="580"/>
      <c r="F208" s="580"/>
      <c r="G208" s="580"/>
      <c r="H208" s="580"/>
      <c r="I208" s="580"/>
      <c r="J208" s="580"/>
      <c r="K208" s="580"/>
      <c r="L208" s="580"/>
      <c r="M208" s="580"/>
      <c r="N208" s="580"/>
      <c r="O208" s="580"/>
      <c r="P208" s="580"/>
      <c r="Q208" s="580"/>
      <c r="R208" s="580"/>
      <c r="S208" s="580"/>
      <c r="T208" s="580"/>
      <c r="U208" s="580"/>
      <c r="V208" s="580"/>
      <c r="W208" s="580"/>
      <c r="X208" s="580"/>
      <c r="Y208" s="580"/>
      <c r="Z208" s="580"/>
    </row>
    <row r="209" spans="1:26" ht="21" x14ac:dyDescent="0.35">
      <c r="A209" s="580"/>
      <c r="B209" s="580"/>
      <c r="C209" s="580"/>
      <c r="D209" s="580"/>
      <c r="E209" s="580"/>
      <c r="F209" s="580"/>
      <c r="G209" s="580"/>
      <c r="H209" s="580"/>
      <c r="I209" s="580"/>
      <c r="J209" s="580"/>
      <c r="K209" s="580"/>
      <c r="L209" s="580"/>
      <c r="M209" s="580"/>
      <c r="N209" s="580"/>
      <c r="O209" s="580"/>
      <c r="P209" s="580"/>
      <c r="Q209" s="580"/>
      <c r="R209" s="580"/>
      <c r="S209" s="580"/>
      <c r="T209" s="580"/>
      <c r="U209" s="580"/>
      <c r="V209" s="580"/>
      <c r="W209" s="580"/>
      <c r="X209" s="580"/>
      <c r="Y209" s="580"/>
      <c r="Z209" s="580"/>
    </row>
    <row r="210" spans="1:26" ht="21" x14ac:dyDescent="0.35">
      <c r="A210" s="580"/>
      <c r="B210" s="580"/>
      <c r="C210" s="580"/>
      <c r="D210" s="580"/>
      <c r="E210" s="580"/>
      <c r="F210" s="580"/>
      <c r="G210" s="580"/>
      <c r="H210" s="580"/>
      <c r="I210" s="580"/>
      <c r="J210" s="580"/>
      <c r="K210" s="580"/>
      <c r="L210" s="580"/>
      <c r="M210" s="580"/>
      <c r="N210" s="580"/>
      <c r="O210" s="580"/>
      <c r="P210" s="580"/>
      <c r="Q210" s="580"/>
      <c r="R210" s="580"/>
      <c r="S210" s="580"/>
      <c r="T210" s="580"/>
      <c r="U210" s="580"/>
      <c r="V210" s="580"/>
      <c r="W210" s="580"/>
      <c r="X210" s="580"/>
      <c r="Y210" s="580"/>
      <c r="Z210" s="580"/>
    </row>
    <row r="211" spans="1:26" ht="21" x14ac:dyDescent="0.35">
      <c r="A211" s="580"/>
      <c r="B211" s="580"/>
      <c r="C211" s="580"/>
      <c r="D211" s="580"/>
      <c r="E211" s="580"/>
      <c r="F211" s="580"/>
      <c r="G211" s="580"/>
      <c r="H211" s="580"/>
      <c r="I211" s="580"/>
      <c r="J211" s="580"/>
      <c r="K211" s="580"/>
      <c r="L211" s="580"/>
      <c r="M211" s="580"/>
      <c r="N211" s="580"/>
      <c r="O211" s="580"/>
      <c r="P211" s="580"/>
      <c r="Q211" s="580"/>
      <c r="R211" s="580"/>
      <c r="S211" s="580"/>
      <c r="T211" s="580"/>
      <c r="U211" s="580"/>
      <c r="V211" s="580"/>
      <c r="W211" s="580"/>
      <c r="X211" s="580"/>
      <c r="Y211" s="580"/>
      <c r="Z211" s="580"/>
    </row>
    <row r="212" spans="1:26" ht="21" x14ac:dyDescent="0.35">
      <c r="A212" s="580"/>
      <c r="B212" s="580"/>
      <c r="C212" s="580"/>
      <c r="D212" s="580"/>
      <c r="E212" s="580"/>
      <c r="F212" s="580"/>
      <c r="G212" s="580"/>
      <c r="H212" s="580"/>
      <c r="I212" s="580"/>
      <c r="J212" s="580"/>
      <c r="K212" s="580"/>
      <c r="L212" s="580"/>
      <c r="M212" s="580"/>
      <c r="N212" s="580"/>
      <c r="O212" s="580"/>
      <c r="P212" s="580"/>
      <c r="Q212" s="580"/>
      <c r="R212" s="580"/>
      <c r="S212" s="580"/>
      <c r="T212" s="580"/>
      <c r="U212" s="580"/>
      <c r="V212" s="580"/>
      <c r="W212" s="580"/>
      <c r="X212" s="580"/>
      <c r="Y212" s="580"/>
      <c r="Z212" s="580"/>
    </row>
    <row r="213" spans="1:26" ht="21" x14ac:dyDescent="0.35">
      <c r="A213" s="580"/>
      <c r="B213" s="580"/>
      <c r="C213" s="580"/>
      <c r="D213" s="580"/>
      <c r="E213" s="580"/>
      <c r="F213" s="580"/>
      <c r="G213" s="580"/>
      <c r="H213" s="580"/>
      <c r="I213" s="580"/>
      <c r="J213" s="580"/>
      <c r="K213" s="580"/>
      <c r="L213" s="580"/>
      <c r="M213" s="580"/>
      <c r="N213" s="580"/>
      <c r="O213" s="580"/>
      <c r="P213" s="580"/>
      <c r="Q213" s="580"/>
      <c r="R213" s="580"/>
      <c r="S213" s="580"/>
      <c r="T213" s="580"/>
      <c r="U213" s="580"/>
      <c r="V213" s="580"/>
      <c r="W213" s="580"/>
      <c r="X213" s="580"/>
      <c r="Y213" s="580"/>
      <c r="Z213" s="580"/>
    </row>
    <row r="214" spans="1:26" ht="21" x14ac:dyDescent="0.35">
      <c r="A214" s="580"/>
      <c r="B214" s="580"/>
      <c r="C214" s="580"/>
      <c r="D214" s="580"/>
      <c r="E214" s="580"/>
      <c r="F214" s="580"/>
      <c r="G214" s="580"/>
      <c r="H214" s="580"/>
      <c r="I214" s="580"/>
      <c r="J214" s="580"/>
      <c r="K214" s="580"/>
      <c r="L214" s="580"/>
      <c r="M214" s="580"/>
      <c r="N214" s="580"/>
      <c r="O214" s="580"/>
      <c r="P214" s="580"/>
      <c r="Q214" s="580"/>
      <c r="R214" s="580"/>
      <c r="S214" s="580"/>
      <c r="T214" s="580"/>
      <c r="U214" s="580"/>
      <c r="V214" s="580"/>
      <c r="W214" s="580"/>
      <c r="X214" s="580"/>
      <c r="Y214" s="580"/>
      <c r="Z214" s="580"/>
    </row>
    <row r="215" spans="1:26" ht="21" x14ac:dyDescent="0.35">
      <c r="A215" s="580"/>
      <c r="B215" s="580"/>
      <c r="C215" s="580"/>
      <c r="D215" s="580"/>
      <c r="E215" s="580"/>
      <c r="F215" s="580"/>
      <c r="G215" s="580"/>
      <c r="H215" s="580"/>
      <c r="I215" s="580"/>
      <c r="J215" s="580"/>
      <c r="K215" s="580"/>
      <c r="L215" s="580"/>
      <c r="M215" s="580"/>
      <c r="N215" s="580"/>
      <c r="O215" s="580"/>
      <c r="P215" s="580"/>
      <c r="Q215" s="580"/>
      <c r="R215" s="580"/>
      <c r="S215" s="580"/>
      <c r="T215" s="580"/>
      <c r="U215" s="580"/>
      <c r="V215" s="580"/>
      <c r="W215" s="580"/>
      <c r="X215" s="580"/>
      <c r="Y215" s="580"/>
      <c r="Z215" s="580"/>
    </row>
    <row r="216" spans="1:26" ht="21" x14ac:dyDescent="0.35">
      <c r="A216" s="580"/>
      <c r="B216" s="580"/>
      <c r="C216" s="580"/>
      <c r="D216" s="580"/>
      <c r="E216" s="580"/>
      <c r="F216" s="580"/>
      <c r="G216" s="580"/>
      <c r="H216" s="580"/>
      <c r="I216" s="580"/>
      <c r="J216" s="580"/>
      <c r="K216" s="580"/>
      <c r="L216" s="580"/>
      <c r="M216" s="580"/>
      <c r="N216" s="580"/>
      <c r="O216" s="580"/>
      <c r="P216" s="580"/>
      <c r="Q216" s="580"/>
      <c r="R216" s="580"/>
      <c r="S216" s="580"/>
      <c r="T216" s="580"/>
      <c r="U216" s="580"/>
      <c r="V216" s="580"/>
      <c r="W216" s="580"/>
      <c r="X216" s="580"/>
      <c r="Y216" s="580"/>
      <c r="Z216" s="580"/>
    </row>
    <row r="217" spans="1:26" ht="21" x14ac:dyDescent="0.35">
      <c r="A217" s="580"/>
      <c r="B217" s="580"/>
      <c r="C217" s="580"/>
      <c r="D217" s="580"/>
      <c r="E217" s="580"/>
      <c r="F217" s="580"/>
      <c r="G217" s="580"/>
      <c r="H217" s="580"/>
      <c r="I217" s="580"/>
      <c r="J217" s="580"/>
      <c r="K217" s="580"/>
      <c r="L217" s="580"/>
      <c r="M217" s="580"/>
      <c r="N217" s="580"/>
      <c r="O217" s="580"/>
      <c r="P217" s="580"/>
      <c r="Q217" s="580"/>
      <c r="R217" s="580"/>
      <c r="S217" s="580"/>
      <c r="T217" s="580"/>
      <c r="U217" s="580"/>
      <c r="V217" s="580"/>
      <c r="W217" s="580"/>
      <c r="X217" s="580"/>
      <c r="Y217" s="580"/>
      <c r="Z217" s="580"/>
    </row>
    <row r="218" spans="1:26" ht="21" x14ac:dyDescent="0.35">
      <c r="A218" s="580"/>
      <c r="B218" s="580"/>
      <c r="C218" s="580"/>
      <c r="D218" s="580"/>
      <c r="E218" s="580"/>
      <c r="F218" s="580"/>
      <c r="G218" s="580"/>
      <c r="H218" s="580"/>
      <c r="I218" s="580"/>
      <c r="J218" s="580"/>
      <c r="K218" s="580"/>
      <c r="L218" s="580"/>
      <c r="M218" s="580"/>
      <c r="N218" s="580"/>
      <c r="O218" s="580"/>
      <c r="P218" s="580"/>
      <c r="Q218" s="580"/>
      <c r="R218" s="580"/>
      <c r="S218" s="580"/>
      <c r="T218" s="580"/>
      <c r="U218" s="580"/>
      <c r="V218" s="580"/>
      <c r="W218" s="580"/>
      <c r="X218" s="580"/>
      <c r="Y218" s="580"/>
      <c r="Z218" s="580"/>
    </row>
    <row r="219" spans="1:26" ht="21" x14ac:dyDescent="0.35">
      <c r="A219" s="580"/>
      <c r="B219" s="580"/>
      <c r="C219" s="580"/>
      <c r="D219" s="580"/>
      <c r="E219" s="580"/>
      <c r="F219" s="580"/>
      <c r="G219" s="580"/>
      <c r="H219" s="580"/>
      <c r="I219" s="580"/>
      <c r="J219" s="580"/>
      <c r="K219" s="580"/>
      <c r="L219" s="580"/>
      <c r="M219" s="580"/>
      <c r="N219" s="580"/>
      <c r="O219" s="580"/>
      <c r="P219" s="580"/>
      <c r="Q219" s="580"/>
      <c r="R219" s="580"/>
      <c r="S219" s="580"/>
      <c r="T219" s="580"/>
      <c r="U219" s="580"/>
      <c r="V219" s="580"/>
      <c r="W219" s="580"/>
      <c r="X219" s="580"/>
      <c r="Y219" s="580"/>
      <c r="Z219" s="580"/>
    </row>
    <row r="220" spans="1:26" ht="21" x14ac:dyDescent="0.35">
      <c r="A220" s="580"/>
      <c r="B220" s="580"/>
      <c r="C220" s="580"/>
      <c r="D220" s="580"/>
      <c r="E220" s="580"/>
      <c r="F220" s="580"/>
      <c r="G220" s="580"/>
      <c r="H220" s="580"/>
      <c r="I220" s="580"/>
      <c r="J220" s="580"/>
      <c r="K220" s="580"/>
      <c r="L220" s="580"/>
      <c r="M220" s="580"/>
      <c r="N220" s="580"/>
      <c r="O220" s="580"/>
      <c r="P220" s="580"/>
      <c r="Q220" s="580"/>
      <c r="R220" s="580"/>
      <c r="S220" s="580"/>
      <c r="T220" s="580"/>
      <c r="U220" s="580"/>
      <c r="V220" s="580"/>
      <c r="W220" s="580"/>
      <c r="X220" s="580"/>
      <c r="Y220" s="580"/>
      <c r="Z220" s="580"/>
    </row>
    <row r="221" spans="1:26" ht="21" x14ac:dyDescent="0.35">
      <c r="A221" s="580"/>
      <c r="B221" s="580"/>
      <c r="C221" s="580"/>
      <c r="D221" s="580"/>
      <c r="E221" s="580"/>
      <c r="F221" s="580"/>
      <c r="G221" s="580"/>
      <c r="H221" s="580"/>
      <c r="I221" s="580"/>
      <c r="J221" s="580"/>
      <c r="K221" s="580"/>
      <c r="L221" s="580"/>
      <c r="M221" s="580"/>
      <c r="N221" s="580"/>
      <c r="O221" s="580"/>
      <c r="P221" s="580"/>
      <c r="Q221" s="580"/>
      <c r="R221" s="580"/>
      <c r="S221" s="580"/>
      <c r="T221" s="580"/>
      <c r="U221" s="580"/>
      <c r="V221" s="580"/>
      <c r="W221" s="580"/>
      <c r="X221" s="580"/>
      <c r="Y221" s="580"/>
      <c r="Z221" s="580"/>
    </row>
    <row r="222" spans="1:26" ht="21" x14ac:dyDescent="0.35">
      <c r="A222" s="580"/>
      <c r="B222" s="580"/>
      <c r="C222" s="580"/>
      <c r="D222" s="580"/>
      <c r="E222" s="580"/>
      <c r="F222" s="580"/>
      <c r="G222" s="580"/>
      <c r="H222" s="580"/>
      <c r="I222" s="580"/>
      <c r="J222" s="580"/>
      <c r="K222" s="580"/>
      <c r="L222" s="580"/>
      <c r="M222" s="580"/>
      <c r="N222" s="580"/>
      <c r="O222" s="580"/>
      <c r="P222" s="580"/>
      <c r="Q222" s="580"/>
      <c r="R222" s="580"/>
      <c r="S222" s="580"/>
      <c r="T222" s="580"/>
      <c r="U222" s="580"/>
      <c r="V222" s="580"/>
      <c r="W222" s="580"/>
      <c r="X222" s="580"/>
      <c r="Y222" s="580"/>
      <c r="Z222" s="580"/>
    </row>
    <row r="223" spans="1:26" ht="21" x14ac:dyDescent="0.35">
      <c r="A223" s="580"/>
      <c r="B223" s="580"/>
      <c r="C223" s="580"/>
      <c r="D223" s="580"/>
      <c r="E223" s="580"/>
      <c r="F223" s="580"/>
      <c r="G223" s="580"/>
      <c r="H223" s="580"/>
      <c r="I223" s="580"/>
      <c r="J223" s="580"/>
      <c r="K223" s="580"/>
      <c r="L223" s="580"/>
      <c r="M223" s="580"/>
      <c r="N223" s="580"/>
      <c r="O223" s="580"/>
      <c r="P223" s="580"/>
      <c r="Q223" s="580"/>
      <c r="R223" s="580"/>
      <c r="S223" s="580"/>
      <c r="T223" s="580"/>
      <c r="U223" s="580"/>
      <c r="V223" s="580"/>
      <c r="W223" s="580"/>
      <c r="X223" s="580"/>
      <c r="Y223" s="580"/>
      <c r="Z223" s="580"/>
    </row>
    <row r="224" spans="1:26" ht="21" x14ac:dyDescent="0.35">
      <c r="A224" s="580"/>
      <c r="B224" s="580"/>
      <c r="C224" s="580"/>
      <c r="D224" s="580"/>
      <c r="E224" s="580"/>
      <c r="F224" s="580"/>
      <c r="G224" s="580"/>
      <c r="H224" s="580"/>
      <c r="I224" s="580"/>
      <c r="J224" s="580"/>
      <c r="K224" s="580"/>
      <c r="L224" s="580"/>
      <c r="M224" s="580"/>
      <c r="N224" s="580"/>
      <c r="O224" s="580"/>
      <c r="P224" s="580"/>
      <c r="Q224" s="580"/>
      <c r="R224" s="580"/>
      <c r="S224" s="580"/>
      <c r="T224" s="580"/>
      <c r="U224" s="580"/>
      <c r="V224" s="580"/>
      <c r="W224" s="580"/>
      <c r="X224" s="580"/>
      <c r="Y224" s="580"/>
      <c r="Z224" s="580"/>
    </row>
    <row r="225" spans="1:26" ht="21" x14ac:dyDescent="0.35">
      <c r="A225" s="580"/>
      <c r="B225" s="580"/>
      <c r="C225" s="580"/>
      <c r="D225" s="580"/>
      <c r="E225" s="580"/>
      <c r="F225" s="580"/>
      <c r="G225" s="580"/>
      <c r="H225" s="580"/>
      <c r="I225" s="580"/>
      <c r="J225" s="580"/>
      <c r="K225" s="580"/>
      <c r="L225" s="580"/>
      <c r="M225" s="580"/>
      <c r="N225" s="580"/>
      <c r="O225" s="580"/>
      <c r="P225" s="580"/>
      <c r="Q225" s="580"/>
      <c r="R225" s="580"/>
      <c r="S225" s="580"/>
      <c r="T225" s="580"/>
      <c r="U225" s="580"/>
      <c r="V225" s="580"/>
      <c r="W225" s="580"/>
      <c r="X225" s="580"/>
      <c r="Y225" s="580"/>
      <c r="Z225" s="580"/>
    </row>
    <row r="226" spans="1:26" ht="21" x14ac:dyDescent="0.35">
      <c r="A226" s="580"/>
      <c r="B226" s="580"/>
      <c r="C226" s="580"/>
      <c r="D226" s="580"/>
      <c r="E226" s="580"/>
      <c r="F226" s="580"/>
      <c r="G226" s="580"/>
      <c r="H226" s="580"/>
      <c r="I226" s="580"/>
      <c r="J226" s="580"/>
      <c r="K226" s="580"/>
      <c r="L226" s="580"/>
      <c r="M226" s="580"/>
      <c r="N226" s="580"/>
      <c r="O226" s="580"/>
      <c r="P226" s="580"/>
      <c r="Q226" s="580"/>
      <c r="R226" s="580"/>
      <c r="S226" s="580"/>
      <c r="T226" s="580"/>
      <c r="U226" s="580"/>
      <c r="V226" s="580"/>
      <c r="W226" s="580"/>
      <c r="X226" s="580"/>
      <c r="Y226" s="580"/>
      <c r="Z226" s="580"/>
    </row>
    <row r="227" spans="1:26" ht="21" x14ac:dyDescent="0.35">
      <c r="A227" s="580"/>
      <c r="B227" s="580"/>
      <c r="C227" s="580"/>
      <c r="D227" s="580"/>
      <c r="E227" s="580"/>
      <c r="F227" s="580"/>
      <c r="G227" s="580"/>
      <c r="H227" s="580"/>
      <c r="I227" s="580"/>
      <c r="J227" s="580"/>
      <c r="K227" s="580"/>
      <c r="L227" s="580"/>
      <c r="M227" s="580"/>
      <c r="N227" s="580"/>
      <c r="O227" s="580"/>
      <c r="P227" s="580"/>
      <c r="Q227" s="580"/>
      <c r="R227" s="580"/>
      <c r="S227" s="580"/>
      <c r="T227" s="580"/>
      <c r="U227" s="580"/>
      <c r="V227" s="580"/>
      <c r="W227" s="580"/>
      <c r="X227" s="580"/>
      <c r="Y227" s="580"/>
      <c r="Z227" s="580"/>
    </row>
    <row r="228" spans="1:26" ht="21" x14ac:dyDescent="0.35">
      <c r="A228" s="580"/>
      <c r="B228" s="580"/>
      <c r="C228" s="580"/>
      <c r="D228" s="580"/>
      <c r="E228" s="580"/>
      <c r="F228" s="580"/>
      <c r="G228" s="580"/>
      <c r="H228" s="580"/>
      <c r="I228" s="580"/>
      <c r="J228" s="580"/>
      <c r="K228" s="580"/>
      <c r="L228" s="580"/>
      <c r="M228" s="580"/>
      <c r="N228" s="580"/>
      <c r="O228" s="580"/>
      <c r="P228" s="580"/>
      <c r="Q228" s="580"/>
      <c r="R228" s="580"/>
      <c r="S228" s="580"/>
      <c r="T228" s="580"/>
      <c r="U228" s="580"/>
      <c r="V228" s="580"/>
      <c r="W228" s="580"/>
      <c r="X228" s="580"/>
      <c r="Y228" s="580"/>
      <c r="Z228" s="580"/>
    </row>
    <row r="229" spans="1:26" ht="21" x14ac:dyDescent="0.35">
      <c r="A229" s="580"/>
      <c r="B229" s="580"/>
      <c r="C229" s="580"/>
      <c r="D229" s="580"/>
      <c r="E229" s="580"/>
      <c r="F229" s="580"/>
      <c r="G229" s="580"/>
      <c r="H229" s="580"/>
      <c r="I229" s="580"/>
      <c r="J229" s="580"/>
      <c r="K229" s="580"/>
      <c r="L229" s="580"/>
      <c r="M229" s="580"/>
      <c r="N229" s="580"/>
      <c r="O229" s="580"/>
      <c r="P229" s="580"/>
      <c r="Q229" s="580"/>
      <c r="R229" s="580"/>
      <c r="S229" s="580"/>
      <c r="T229" s="580"/>
      <c r="U229" s="580"/>
      <c r="V229" s="580"/>
      <c r="W229" s="580"/>
      <c r="X229" s="580"/>
      <c r="Y229" s="580"/>
      <c r="Z229" s="580"/>
    </row>
    <row r="230" spans="1:26" ht="21" x14ac:dyDescent="0.35">
      <c r="A230" s="580"/>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row>
    <row r="231" spans="1:26" ht="21" x14ac:dyDescent="0.35">
      <c r="A231" s="580"/>
      <c r="B231" s="580"/>
      <c r="C231" s="580"/>
      <c r="D231" s="580"/>
      <c r="E231" s="580"/>
      <c r="F231" s="580"/>
      <c r="G231" s="580"/>
      <c r="H231" s="580"/>
      <c r="I231" s="580"/>
      <c r="J231" s="580"/>
      <c r="K231" s="580"/>
      <c r="L231" s="580"/>
      <c r="M231" s="580"/>
      <c r="N231" s="580"/>
      <c r="O231" s="580"/>
      <c r="P231" s="580"/>
      <c r="Q231" s="580"/>
      <c r="R231" s="580"/>
      <c r="S231" s="580"/>
      <c r="T231" s="580"/>
      <c r="U231" s="580"/>
      <c r="V231" s="580"/>
      <c r="W231" s="580"/>
      <c r="X231" s="580"/>
      <c r="Y231" s="580"/>
      <c r="Z231" s="580"/>
    </row>
    <row r="232" spans="1:26" ht="21" x14ac:dyDescent="0.35">
      <c r="A232" s="580"/>
      <c r="B232" s="580"/>
      <c r="C232" s="580"/>
      <c r="D232" s="580"/>
      <c r="E232" s="580"/>
      <c r="F232" s="580"/>
      <c r="G232" s="580"/>
      <c r="H232" s="580"/>
      <c r="I232" s="580"/>
      <c r="J232" s="580"/>
      <c r="K232" s="580"/>
      <c r="L232" s="580"/>
      <c r="M232" s="580"/>
      <c r="N232" s="580"/>
      <c r="O232" s="580"/>
      <c r="P232" s="580"/>
      <c r="Q232" s="580"/>
      <c r="R232" s="580"/>
      <c r="S232" s="580"/>
      <c r="T232" s="580"/>
      <c r="U232" s="580"/>
      <c r="V232" s="580"/>
      <c r="W232" s="580"/>
      <c r="X232" s="580"/>
      <c r="Y232" s="580"/>
      <c r="Z232" s="580"/>
    </row>
    <row r="233" spans="1:26" ht="21" x14ac:dyDescent="0.35">
      <c r="A233" s="580"/>
      <c r="B233" s="580"/>
      <c r="C233" s="580"/>
      <c r="D233" s="580"/>
      <c r="E233" s="580"/>
      <c r="F233" s="580"/>
      <c r="G233" s="580"/>
      <c r="H233" s="580"/>
      <c r="I233" s="580"/>
      <c r="J233" s="580"/>
      <c r="K233" s="580"/>
      <c r="L233" s="580"/>
      <c r="M233" s="580"/>
      <c r="N233" s="580"/>
      <c r="O233" s="580"/>
      <c r="P233" s="580"/>
      <c r="Q233" s="580"/>
      <c r="R233" s="580"/>
      <c r="S233" s="580"/>
      <c r="T233" s="580"/>
      <c r="U233" s="580"/>
      <c r="V233" s="580"/>
      <c r="W233" s="580"/>
      <c r="X233" s="580"/>
      <c r="Y233" s="580"/>
      <c r="Z233" s="580"/>
    </row>
    <row r="234" spans="1:26" ht="21" x14ac:dyDescent="0.35">
      <c r="A234" s="580"/>
      <c r="B234" s="580"/>
      <c r="C234" s="580"/>
      <c r="D234" s="580"/>
      <c r="E234" s="580"/>
      <c r="F234" s="580"/>
      <c r="G234" s="580"/>
      <c r="H234" s="580"/>
      <c r="I234" s="580"/>
      <c r="J234" s="580"/>
      <c r="K234" s="580"/>
      <c r="L234" s="580"/>
      <c r="M234" s="580"/>
      <c r="N234" s="580"/>
      <c r="O234" s="580"/>
      <c r="P234" s="580"/>
      <c r="Q234" s="580"/>
      <c r="R234" s="580"/>
      <c r="S234" s="580"/>
      <c r="T234" s="580"/>
      <c r="U234" s="580"/>
      <c r="V234" s="580"/>
      <c r="W234" s="580"/>
      <c r="X234" s="580"/>
      <c r="Y234" s="580"/>
      <c r="Z234" s="580"/>
    </row>
    <row r="235" spans="1:26" ht="21" x14ac:dyDescent="0.35">
      <c r="A235" s="580"/>
      <c r="B235" s="580"/>
      <c r="C235" s="580"/>
      <c r="D235" s="580"/>
      <c r="E235" s="580"/>
      <c r="F235" s="580"/>
      <c r="G235" s="580"/>
      <c r="H235" s="580"/>
      <c r="I235" s="580"/>
      <c r="J235" s="580"/>
      <c r="K235" s="580"/>
      <c r="L235" s="580"/>
      <c r="M235" s="580"/>
      <c r="N235" s="580"/>
      <c r="O235" s="580"/>
      <c r="P235" s="580"/>
      <c r="Q235" s="580"/>
      <c r="R235" s="580"/>
      <c r="S235" s="580"/>
      <c r="T235" s="580"/>
      <c r="U235" s="580"/>
      <c r="V235" s="580"/>
      <c r="W235" s="580"/>
      <c r="X235" s="580"/>
      <c r="Y235" s="580"/>
      <c r="Z235" s="580"/>
    </row>
    <row r="236" spans="1:26" ht="21" x14ac:dyDescent="0.35">
      <c r="A236" s="580"/>
      <c r="B236" s="580"/>
      <c r="C236" s="580"/>
      <c r="D236" s="580"/>
      <c r="E236" s="580"/>
      <c r="F236" s="580"/>
      <c r="G236" s="580"/>
      <c r="H236" s="580"/>
      <c r="I236" s="580"/>
      <c r="J236" s="580"/>
      <c r="K236" s="580"/>
      <c r="L236" s="580"/>
      <c r="M236" s="580"/>
      <c r="N236" s="580"/>
      <c r="O236" s="580"/>
      <c r="P236" s="580"/>
      <c r="Q236" s="580"/>
      <c r="R236" s="580"/>
      <c r="S236" s="580"/>
      <c r="T236" s="580"/>
      <c r="U236" s="580"/>
      <c r="V236" s="580"/>
      <c r="W236" s="580"/>
      <c r="X236" s="580"/>
      <c r="Y236" s="580"/>
      <c r="Z236" s="580"/>
    </row>
    <row r="237" spans="1:26" ht="21" x14ac:dyDescent="0.35">
      <c r="A237" s="580"/>
      <c r="B237" s="580"/>
      <c r="C237" s="580"/>
      <c r="D237" s="580"/>
      <c r="E237" s="580"/>
      <c r="F237" s="580"/>
      <c r="G237" s="580"/>
      <c r="H237" s="580"/>
      <c r="I237" s="580"/>
      <c r="J237" s="580"/>
      <c r="K237" s="580"/>
      <c r="L237" s="580"/>
      <c r="M237" s="580"/>
      <c r="N237" s="580"/>
      <c r="O237" s="580"/>
      <c r="P237" s="580"/>
      <c r="Q237" s="580"/>
      <c r="R237" s="580"/>
      <c r="S237" s="580"/>
      <c r="T237" s="580"/>
      <c r="U237" s="580"/>
      <c r="V237" s="580"/>
      <c r="W237" s="580"/>
      <c r="X237" s="580"/>
      <c r="Y237" s="580"/>
      <c r="Z237" s="580"/>
    </row>
    <row r="238" spans="1:26" ht="21" x14ac:dyDescent="0.35">
      <c r="A238" s="580"/>
      <c r="B238" s="580"/>
      <c r="C238" s="580"/>
      <c r="D238" s="580"/>
      <c r="E238" s="580"/>
      <c r="F238" s="580"/>
      <c r="G238" s="580"/>
      <c r="H238" s="580"/>
      <c r="I238" s="580"/>
      <c r="J238" s="580"/>
      <c r="K238" s="580"/>
      <c r="L238" s="580"/>
      <c r="M238" s="580"/>
      <c r="N238" s="580"/>
      <c r="O238" s="580"/>
      <c r="P238" s="580"/>
      <c r="Q238" s="580"/>
      <c r="R238" s="580"/>
      <c r="S238" s="580"/>
      <c r="T238" s="580"/>
      <c r="U238" s="580"/>
      <c r="V238" s="580"/>
      <c r="W238" s="580"/>
      <c r="X238" s="580"/>
      <c r="Y238" s="580"/>
      <c r="Z238" s="580"/>
    </row>
    <row r="239" spans="1:26" ht="21" x14ac:dyDescent="0.35">
      <c r="A239" s="580"/>
      <c r="B239" s="580"/>
      <c r="C239" s="580"/>
      <c r="D239" s="580"/>
      <c r="E239" s="580"/>
      <c r="F239" s="580"/>
      <c r="G239" s="580"/>
      <c r="H239" s="580"/>
      <c r="I239" s="580"/>
      <c r="J239" s="580"/>
      <c r="K239" s="580"/>
      <c r="L239" s="580"/>
      <c r="M239" s="580"/>
      <c r="N239" s="580"/>
      <c r="O239" s="580"/>
      <c r="P239" s="580"/>
      <c r="Q239" s="580"/>
      <c r="R239" s="580"/>
      <c r="S239" s="580"/>
      <c r="T239" s="580"/>
      <c r="U239" s="580"/>
      <c r="V239" s="580"/>
      <c r="W239" s="580"/>
      <c r="X239" s="580"/>
      <c r="Y239" s="580"/>
      <c r="Z239" s="580"/>
    </row>
    <row r="240" spans="1:26" ht="21" x14ac:dyDescent="0.35">
      <c r="A240" s="580"/>
      <c r="B240" s="580"/>
      <c r="C240" s="580"/>
      <c r="D240" s="580"/>
      <c r="E240" s="580"/>
      <c r="F240" s="580"/>
      <c r="G240" s="580"/>
      <c r="H240" s="580"/>
      <c r="I240" s="580"/>
      <c r="J240" s="580"/>
      <c r="K240" s="580"/>
      <c r="L240" s="580"/>
      <c r="M240" s="580"/>
      <c r="N240" s="580"/>
      <c r="O240" s="580"/>
      <c r="P240" s="580"/>
      <c r="Q240" s="580"/>
      <c r="R240" s="580"/>
      <c r="S240" s="580"/>
      <c r="T240" s="580"/>
      <c r="U240" s="580"/>
      <c r="V240" s="580"/>
      <c r="W240" s="580"/>
      <c r="X240" s="580"/>
      <c r="Y240" s="580"/>
      <c r="Z240" s="580"/>
    </row>
    <row r="241" spans="1:26" ht="21" x14ac:dyDescent="0.35">
      <c r="A241" s="580"/>
      <c r="B241" s="580"/>
      <c r="C241" s="580"/>
      <c r="D241" s="580"/>
      <c r="E241" s="580"/>
      <c r="F241" s="580"/>
      <c r="G241" s="580"/>
      <c r="H241" s="580"/>
      <c r="I241" s="580"/>
      <c r="J241" s="580"/>
      <c r="K241" s="580"/>
      <c r="L241" s="580"/>
      <c r="M241" s="580"/>
      <c r="N241" s="580"/>
      <c r="O241" s="580"/>
      <c r="P241" s="580"/>
      <c r="Q241" s="580"/>
      <c r="R241" s="580"/>
      <c r="S241" s="580"/>
      <c r="T241" s="580"/>
      <c r="U241" s="580"/>
      <c r="V241" s="580"/>
      <c r="W241" s="580"/>
      <c r="X241" s="580"/>
      <c r="Y241" s="580"/>
      <c r="Z241" s="580"/>
    </row>
    <row r="242" spans="1:26" ht="21" x14ac:dyDescent="0.35">
      <c r="A242" s="580"/>
      <c r="B242" s="580"/>
      <c r="C242" s="580"/>
      <c r="D242" s="580"/>
      <c r="E242" s="580"/>
      <c r="F242" s="580"/>
      <c r="G242" s="580"/>
      <c r="H242" s="580"/>
      <c r="I242" s="580"/>
      <c r="J242" s="580"/>
      <c r="K242" s="580"/>
      <c r="L242" s="580"/>
      <c r="M242" s="580"/>
      <c r="N242" s="580"/>
      <c r="O242" s="580"/>
      <c r="P242" s="580"/>
      <c r="Q242" s="580"/>
      <c r="R242" s="580"/>
      <c r="S242" s="580"/>
      <c r="T242" s="580"/>
      <c r="U242" s="580"/>
      <c r="V242" s="580"/>
      <c r="W242" s="580"/>
      <c r="X242" s="580"/>
      <c r="Y242" s="580"/>
      <c r="Z242" s="580"/>
    </row>
    <row r="243" spans="1:26" ht="21" x14ac:dyDescent="0.35">
      <c r="A243" s="580"/>
      <c r="B243" s="580"/>
      <c r="C243" s="580"/>
      <c r="D243" s="580"/>
      <c r="E243" s="580"/>
      <c r="F243" s="580"/>
      <c r="G243" s="580"/>
      <c r="H243" s="580"/>
      <c r="I243" s="580"/>
      <c r="J243" s="580"/>
      <c r="K243" s="580"/>
      <c r="L243" s="580"/>
      <c r="M243" s="580"/>
      <c r="N243" s="580"/>
      <c r="O243" s="580"/>
      <c r="P243" s="580"/>
      <c r="Q243" s="580"/>
      <c r="R243" s="580"/>
      <c r="S243" s="580"/>
      <c r="T243" s="580"/>
      <c r="U243" s="580"/>
      <c r="V243" s="580"/>
      <c r="W243" s="580"/>
      <c r="X243" s="580"/>
      <c r="Y243" s="580"/>
      <c r="Z243" s="580"/>
    </row>
    <row r="244" spans="1:26" ht="21" x14ac:dyDescent="0.35">
      <c r="A244" s="580"/>
      <c r="B244" s="580"/>
      <c r="C244" s="580"/>
      <c r="D244" s="580"/>
      <c r="E244" s="580"/>
      <c r="F244" s="580"/>
      <c r="G244" s="580"/>
      <c r="H244" s="580"/>
      <c r="I244" s="580"/>
      <c r="J244" s="580"/>
      <c r="K244" s="580"/>
      <c r="L244" s="580"/>
      <c r="M244" s="580"/>
      <c r="N244" s="580"/>
      <c r="O244" s="580"/>
      <c r="P244" s="580"/>
      <c r="Q244" s="580"/>
      <c r="R244" s="580"/>
      <c r="S244" s="580"/>
      <c r="T244" s="580"/>
      <c r="U244" s="580"/>
      <c r="V244" s="580"/>
      <c r="W244" s="580"/>
      <c r="X244" s="580"/>
      <c r="Y244" s="580"/>
      <c r="Z244" s="580"/>
    </row>
    <row r="245" spans="1:26" ht="21" x14ac:dyDescent="0.35">
      <c r="A245" s="580"/>
      <c r="B245" s="580"/>
      <c r="C245" s="580"/>
      <c r="D245" s="580"/>
      <c r="E245" s="580"/>
      <c r="F245" s="580"/>
      <c r="G245" s="580"/>
      <c r="H245" s="580"/>
      <c r="I245" s="580"/>
      <c r="J245" s="580"/>
      <c r="K245" s="580"/>
      <c r="L245" s="580"/>
      <c r="M245" s="580"/>
      <c r="N245" s="580"/>
      <c r="O245" s="580"/>
      <c r="P245" s="580"/>
      <c r="Q245" s="580"/>
      <c r="R245" s="580"/>
      <c r="S245" s="580"/>
      <c r="T245" s="580"/>
      <c r="U245" s="580"/>
      <c r="V245" s="580"/>
      <c r="W245" s="580"/>
      <c r="X245" s="580"/>
      <c r="Y245" s="580"/>
      <c r="Z245" s="580"/>
    </row>
    <row r="246" spans="1:26" ht="21" x14ac:dyDescent="0.35">
      <c r="A246" s="580"/>
      <c r="B246" s="580"/>
      <c r="C246" s="580"/>
      <c r="D246" s="580"/>
      <c r="E246" s="580"/>
      <c r="F246" s="580"/>
      <c r="G246" s="580"/>
      <c r="H246" s="580"/>
      <c r="I246" s="580"/>
      <c r="J246" s="580"/>
      <c r="K246" s="580"/>
      <c r="L246" s="580"/>
      <c r="M246" s="580"/>
      <c r="N246" s="580"/>
      <c r="O246" s="580"/>
      <c r="P246" s="580"/>
      <c r="Q246" s="580"/>
      <c r="R246" s="580"/>
      <c r="S246" s="580"/>
      <c r="T246" s="580"/>
      <c r="U246" s="580"/>
      <c r="V246" s="580"/>
      <c r="W246" s="580"/>
      <c r="X246" s="580"/>
      <c r="Y246" s="580"/>
      <c r="Z246" s="580"/>
    </row>
    <row r="247" spans="1:26" ht="21" x14ac:dyDescent="0.35">
      <c r="A247" s="580"/>
      <c r="B247" s="580"/>
      <c r="C247" s="580"/>
      <c r="D247" s="580"/>
      <c r="E247" s="580"/>
      <c r="F247" s="580"/>
      <c r="G247" s="580"/>
      <c r="H247" s="580"/>
      <c r="I247" s="580"/>
      <c r="J247" s="580"/>
      <c r="K247" s="580"/>
      <c r="L247" s="580"/>
      <c r="M247" s="580"/>
      <c r="N247" s="580"/>
      <c r="O247" s="580"/>
      <c r="P247" s="580"/>
      <c r="Q247" s="580"/>
      <c r="R247" s="580"/>
      <c r="S247" s="580"/>
      <c r="T247" s="580"/>
      <c r="U247" s="580"/>
      <c r="V247" s="580"/>
      <c r="W247" s="580"/>
      <c r="X247" s="580"/>
      <c r="Y247" s="580"/>
      <c r="Z247" s="580"/>
    </row>
    <row r="248" spans="1:26" ht="21" x14ac:dyDescent="0.35">
      <c r="A248" s="580"/>
      <c r="B248" s="580"/>
      <c r="C248" s="580"/>
      <c r="D248" s="580"/>
      <c r="E248" s="580"/>
      <c r="F248" s="580"/>
      <c r="G248" s="580"/>
      <c r="H248" s="580"/>
      <c r="I248" s="580"/>
      <c r="J248" s="580"/>
      <c r="K248" s="580"/>
      <c r="L248" s="580"/>
      <c r="M248" s="580"/>
      <c r="N248" s="580"/>
      <c r="O248" s="580"/>
      <c r="P248" s="580"/>
      <c r="Q248" s="580"/>
      <c r="R248" s="580"/>
      <c r="S248" s="580"/>
      <c r="T248" s="580"/>
      <c r="U248" s="580"/>
      <c r="V248" s="580"/>
      <c r="W248" s="580"/>
      <c r="X248" s="580"/>
      <c r="Y248" s="580"/>
      <c r="Z248" s="580"/>
    </row>
    <row r="249" spans="1:26" ht="21" x14ac:dyDescent="0.35">
      <c r="A249" s="580"/>
      <c r="B249" s="580"/>
      <c r="C249" s="580"/>
      <c r="D249" s="580"/>
      <c r="E249" s="580"/>
      <c r="F249" s="580"/>
      <c r="G249" s="580"/>
      <c r="H249" s="580"/>
      <c r="I249" s="580"/>
      <c r="J249" s="580"/>
      <c r="K249" s="580"/>
      <c r="L249" s="580"/>
      <c r="M249" s="580"/>
      <c r="N249" s="580"/>
      <c r="O249" s="580"/>
      <c r="P249" s="580"/>
      <c r="Q249" s="580"/>
      <c r="R249" s="580"/>
      <c r="S249" s="580"/>
      <c r="T249" s="580"/>
      <c r="U249" s="580"/>
      <c r="V249" s="580"/>
      <c r="W249" s="580"/>
      <c r="X249" s="580"/>
      <c r="Y249" s="580"/>
      <c r="Z249" s="580"/>
    </row>
    <row r="250" spans="1:26" ht="21" x14ac:dyDescent="0.35">
      <c r="A250" s="580"/>
      <c r="B250" s="580"/>
      <c r="C250" s="580"/>
      <c r="D250" s="580"/>
      <c r="E250" s="580"/>
      <c r="F250" s="580"/>
      <c r="G250" s="580"/>
      <c r="H250" s="580"/>
      <c r="I250" s="580"/>
      <c r="J250" s="580"/>
      <c r="K250" s="580"/>
      <c r="L250" s="580"/>
      <c r="M250" s="580"/>
      <c r="N250" s="580"/>
      <c r="O250" s="580"/>
      <c r="P250" s="580"/>
      <c r="Q250" s="580"/>
      <c r="R250" s="580"/>
      <c r="S250" s="580"/>
      <c r="T250" s="580"/>
      <c r="U250" s="580"/>
      <c r="V250" s="580"/>
      <c r="W250" s="580"/>
      <c r="X250" s="580"/>
      <c r="Y250" s="580"/>
      <c r="Z250" s="580"/>
    </row>
    <row r="251" spans="1:26" ht="21" x14ac:dyDescent="0.35">
      <c r="A251" s="580"/>
      <c r="B251" s="580"/>
      <c r="C251" s="580"/>
      <c r="D251" s="580"/>
      <c r="E251" s="580"/>
      <c r="F251" s="580"/>
      <c r="G251" s="580"/>
      <c r="H251" s="580"/>
      <c r="I251" s="580"/>
      <c r="J251" s="580"/>
      <c r="K251" s="580"/>
      <c r="L251" s="580"/>
      <c r="M251" s="580"/>
      <c r="N251" s="580"/>
      <c r="O251" s="580"/>
      <c r="P251" s="580"/>
      <c r="Q251" s="580"/>
      <c r="R251" s="580"/>
      <c r="S251" s="580"/>
      <c r="T251" s="580"/>
      <c r="U251" s="580"/>
      <c r="V251" s="580"/>
      <c r="W251" s="580"/>
      <c r="X251" s="580"/>
      <c r="Y251" s="580"/>
      <c r="Z251" s="580"/>
    </row>
    <row r="252" spans="1:26" ht="21" x14ac:dyDescent="0.35">
      <c r="A252" s="580"/>
      <c r="B252" s="580"/>
      <c r="C252" s="580"/>
      <c r="D252" s="580"/>
      <c r="E252" s="580"/>
      <c r="F252" s="580"/>
      <c r="G252" s="580"/>
      <c r="H252" s="580"/>
      <c r="I252" s="580"/>
      <c r="J252" s="580"/>
      <c r="K252" s="580"/>
      <c r="L252" s="580"/>
      <c r="M252" s="580"/>
      <c r="N252" s="580"/>
      <c r="O252" s="580"/>
      <c r="P252" s="580"/>
      <c r="Q252" s="580"/>
      <c r="R252" s="580"/>
      <c r="S252" s="580"/>
      <c r="T252" s="580"/>
      <c r="U252" s="580"/>
      <c r="V252" s="580"/>
      <c r="W252" s="580"/>
      <c r="X252" s="580"/>
      <c r="Y252" s="580"/>
      <c r="Z252" s="580"/>
    </row>
    <row r="253" spans="1:26" ht="21" x14ac:dyDescent="0.35">
      <c r="A253" s="580"/>
      <c r="B253" s="580"/>
      <c r="C253" s="580"/>
      <c r="D253" s="580"/>
      <c r="E253" s="580"/>
      <c r="F253" s="580"/>
      <c r="G253" s="580"/>
      <c r="H253" s="580"/>
      <c r="I253" s="580"/>
      <c r="J253" s="580"/>
      <c r="K253" s="580"/>
      <c r="L253" s="580"/>
      <c r="M253" s="580"/>
      <c r="N253" s="580"/>
      <c r="O253" s="580"/>
      <c r="P253" s="580"/>
      <c r="Q253" s="580"/>
      <c r="R253" s="580"/>
      <c r="S253" s="580"/>
      <c r="T253" s="580"/>
      <c r="U253" s="580"/>
      <c r="V253" s="580"/>
      <c r="W253" s="580"/>
      <c r="X253" s="580"/>
      <c r="Y253" s="580"/>
      <c r="Z253" s="580"/>
    </row>
    <row r="254" spans="1:26" ht="21" x14ac:dyDescent="0.35">
      <c r="A254" s="580"/>
      <c r="B254" s="580"/>
      <c r="C254" s="580"/>
      <c r="D254" s="580"/>
      <c r="E254" s="580"/>
      <c r="F254" s="580"/>
      <c r="G254" s="580"/>
      <c r="H254" s="580"/>
      <c r="I254" s="580"/>
      <c r="J254" s="580"/>
      <c r="K254" s="580"/>
      <c r="L254" s="580"/>
      <c r="M254" s="580"/>
      <c r="N254" s="580"/>
      <c r="O254" s="580"/>
      <c r="P254" s="580"/>
      <c r="Q254" s="580"/>
      <c r="R254" s="580"/>
      <c r="S254" s="580"/>
      <c r="T254" s="580"/>
      <c r="U254" s="580"/>
      <c r="V254" s="580"/>
      <c r="W254" s="580"/>
      <c r="X254" s="580"/>
      <c r="Y254" s="580"/>
      <c r="Z254" s="580"/>
    </row>
    <row r="255" spans="1:26" ht="21" x14ac:dyDescent="0.35">
      <c r="A255" s="580"/>
      <c r="B255" s="580"/>
      <c r="C255" s="580"/>
      <c r="D255" s="580"/>
      <c r="E255" s="580"/>
      <c r="F255" s="580"/>
      <c r="G255" s="580"/>
      <c r="H255" s="580"/>
      <c r="I255" s="580"/>
      <c r="J255" s="580"/>
      <c r="K255" s="580"/>
      <c r="L255" s="580"/>
      <c r="M255" s="580"/>
      <c r="N255" s="580"/>
      <c r="O255" s="580"/>
      <c r="P255" s="580"/>
      <c r="Q255" s="580"/>
      <c r="R255" s="580"/>
      <c r="S255" s="580"/>
      <c r="T255" s="580"/>
      <c r="U255" s="580"/>
      <c r="V255" s="580"/>
      <c r="W255" s="580"/>
      <c r="X255" s="580"/>
      <c r="Y255" s="580"/>
      <c r="Z255" s="580"/>
    </row>
    <row r="256" spans="1:26" ht="21" x14ac:dyDescent="0.35">
      <c r="A256" s="580"/>
      <c r="B256" s="580"/>
      <c r="C256" s="580"/>
      <c r="D256" s="580"/>
      <c r="E256" s="580"/>
      <c r="F256" s="580"/>
      <c r="G256" s="580"/>
      <c r="H256" s="580"/>
      <c r="I256" s="580"/>
      <c r="J256" s="580"/>
      <c r="K256" s="580"/>
      <c r="L256" s="580"/>
      <c r="M256" s="580"/>
      <c r="N256" s="580"/>
      <c r="O256" s="580"/>
      <c r="P256" s="580"/>
      <c r="Q256" s="580"/>
      <c r="R256" s="580"/>
      <c r="S256" s="580"/>
      <c r="T256" s="580"/>
      <c r="U256" s="580"/>
      <c r="V256" s="580"/>
      <c r="W256" s="580"/>
      <c r="X256" s="580"/>
      <c r="Y256" s="580"/>
      <c r="Z256" s="580"/>
    </row>
    <row r="257" spans="1:26" ht="21" x14ac:dyDescent="0.35">
      <c r="A257" s="580"/>
      <c r="B257" s="580"/>
      <c r="C257" s="580"/>
      <c r="D257" s="580"/>
      <c r="E257" s="580"/>
      <c r="F257" s="580"/>
      <c r="G257" s="580"/>
      <c r="H257" s="580"/>
      <c r="I257" s="580"/>
      <c r="J257" s="580"/>
      <c r="K257" s="580"/>
      <c r="L257" s="580"/>
      <c r="M257" s="580"/>
      <c r="N257" s="580"/>
      <c r="O257" s="580"/>
      <c r="P257" s="580"/>
      <c r="Q257" s="580"/>
      <c r="R257" s="580"/>
      <c r="S257" s="580"/>
      <c r="T257" s="580"/>
      <c r="U257" s="580"/>
      <c r="V257" s="580"/>
      <c r="W257" s="580"/>
      <c r="X257" s="580"/>
      <c r="Y257" s="580"/>
      <c r="Z257" s="580"/>
    </row>
    <row r="258" spans="1:26" ht="21" x14ac:dyDescent="0.35">
      <c r="A258" s="580"/>
      <c r="B258" s="580"/>
      <c r="C258" s="580"/>
      <c r="D258" s="580"/>
      <c r="E258" s="580"/>
      <c r="F258" s="580"/>
      <c r="G258" s="580"/>
      <c r="H258" s="580"/>
      <c r="I258" s="580"/>
      <c r="J258" s="580"/>
      <c r="K258" s="580"/>
      <c r="L258" s="580"/>
      <c r="M258" s="580"/>
      <c r="N258" s="580"/>
      <c r="O258" s="580"/>
      <c r="P258" s="580"/>
      <c r="Q258" s="580"/>
      <c r="R258" s="580"/>
      <c r="S258" s="580"/>
      <c r="T258" s="580"/>
      <c r="U258" s="580"/>
      <c r="V258" s="580"/>
      <c r="W258" s="580"/>
      <c r="X258" s="580"/>
      <c r="Y258" s="580"/>
      <c r="Z258" s="580"/>
    </row>
    <row r="259" spans="1:26" ht="21" x14ac:dyDescent="0.35">
      <c r="A259" s="580"/>
      <c r="B259" s="580"/>
      <c r="C259" s="580"/>
      <c r="D259" s="580"/>
      <c r="E259" s="580"/>
      <c r="F259" s="580"/>
      <c r="G259" s="580"/>
      <c r="H259" s="580"/>
      <c r="I259" s="580"/>
      <c r="J259" s="580"/>
      <c r="K259" s="580"/>
      <c r="L259" s="580"/>
      <c r="M259" s="580"/>
      <c r="N259" s="580"/>
      <c r="O259" s="580"/>
      <c r="P259" s="580"/>
      <c r="Q259" s="580"/>
      <c r="R259" s="580"/>
      <c r="S259" s="580"/>
      <c r="T259" s="580"/>
      <c r="U259" s="580"/>
      <c r="V259" s="580"/>
      <c r="W259" s="580"/>
      <c r="X259" s="580"/>
      <c r="Y259" s="580"/>
      <c r="Z259" s="580"/>
    </row>
    <row r="260" spans="1:26" ht="21" x14ac:dyDescent="0.35">
      <c r="A260" s="580"/>
      <c r="B260" s="580"/>
      <c r="C260" s="580"/>
      <c r="D260" s="580"/>
      <c r="E260" s="580"/>
      <c r="F260" s="580"/>
      <c r="G260" s="580"/>
      <c r="H260" s="580"/>
      <c r="I260" s="580"/>
      <c r="J260" s="580"/>
      <c r="K260" s="580"/>
      <c r="L260" s="580"/>
      <c r="M260" s="580"/>
      <c r="N260" s="580"/>
      <c r="O260" s="580"/>
      <c r="P260" s="580"/>
      <c r="Q260" s="580"/>
      <c r="R260" s="580"/>
      <c r="S260" s="580"/>
      <c r="T260" s="580"/>
      <c r="U260" s="580"/>
      <c r="V260" s="580"/>
      <c r="W260" s="580"/>
      <c r="X260" s="580"/>
      <c r="Y260" s="580"/>
      <c r="Z260" s="580"/>
    </row>
    <row r="261" spans="1:26" ht="21" x14ac:dyDescent="0.35">
      <c r="A261" s="580"/>
      <c r="B261" s="580"/>
      <c r="C261" s="580"/>
      <c r="D261" s="580"/>
      <c r="E261" s="580"/>
      <c r="F261" s="580"/>
      <c r="G261" s="580"/>
      <c r="H261" s="580"/>
      <c r="I261" s="580"/>
      <c r="J261" s="580"/>
      <c r="K261" s="580"/>
      <c r="L261" s="580"/>
      <c r="M261" s="580"/>
      <c r="N261" s="580"/>
      <c r="O261" s="580"/>
      <c r="P261" s="580"/>
      <c r="Q261" s="580"/>
      <c r="R261" s="580"/>
      <c r="S261" s="580"/>
      <c r="T261" s="580"/>
      <c r="U261" s="580"/>
      <c r="V261" s="580"/>
      <c r="W261" s="580"/>
      <c r="X261" s="580"/>
      <c r="Y261" s="580"/>
      <c r="Z261" s="580"/>
    </row>
    <row r="262" spans="1:26" ht="21" x14ac:dyDescent="0.35">
      <c r="A262" s="580"/>
      <c r="B262" s="580"/>
      <c r="C262" s="580"/>
      <c r="D262" s="580"/>
      <c r="E262" s="580"/>
      <c r="F262" s="580"/>
      <c r="G262" s="580"/>
      <c r="H262" s="580"/>
      <c r="I262" s="580"/>
      <c r="J262" s="580"/>
      <c r="K262" s="580"/>
      <c r="L262" s="580"/>
      <c r="M262" s="580"/>
      <c r="N262" s="580"/>
      <c r="O262" s="580"/>
      <c r="P262" s="580"/>
      <c r="Q262" s="580"/>
      <c r="R262" s="580"/>
      <c r="S262" s="580"/>
      <c r="T262" s="580"/>
      <c r="U262" s="580"/>
      <c r="V262" s="580"/>
      <c r="W262" s="580"/>
      <c r="X262" s="580"/>
      <c r="Y262" s="580"/>
      <c r="Z262" s="580"/>
    </row>
    <row r="263" spans="1:26" ht="21" x14ac:dyDescent="0.35">
      <c r="A263" s="580"/>
      <c r="B263" s="580"/>
      <c r="C263" s="580"/>
      <c r="D263" s="580"/>
      <c r="E263" s="580"/>
      <c r="F263" s="580"/>
      <c r="G263" s="580"/>
      <c r="H263" s="580"/>
      <c r="I263" s="580"/>
      <c r="J263" s="580"/>
      <c r="K263" s="580"/>
      <c r="L263" s="580"/>
      <c r="M263" s="580"/>
      <c r="N263" s="580"/>
      <c r="O263" s="580"/>
      <c r="P263" s="580"/>
      <c r="Q263" s="580"/>
      <c r="R263" s="580"/>
      <c r="S263" s="580"/>
      <c r="T263" s="580"/>
      <c r="U263" s="580"/>
      <c r="V263" s="580"/>
      <c r="W263" s="580"/>
      <c r="X263" s="580"/>
      <c r="Y263" s="580"/>
      <c r="Z263" s="580"/>
    </row>
    <row r="264" spans="1:26" ht="21" x14ac:dyDescent="0.35">
      <c r="A264" s="580"/>
      <c r="B264" s="580"/>
      <c r="C264" s="580"/>
      <c r="D264" s="580"/>
      <c r="E264" s="580"/>
      <c r="F264" s="580"/>
      <c r="G264" s="580"/>
      <c r="H264" s="580"/>
      <c r="I264" s="580"/>
      <c r="J264" s="580"/>
      <c r="K264" s="580"/>
      <c r="L264" s="580"/>
      <c r="M264" s="580"/>
      <c r="N264" s="580"/>
      <c r="O264" s="580"/>
      <c r="P264" s="580"/>
      <c r="Q264" s="580"/>
      <c r="R264" s="580"/>
      <c r="S264" s="580"/>
      <c r="T264" s="580"/>
      <c r="U264" s="580"/>
      <c r="V264" s="580"/>
      <c r="W264" s="580"/>
      <c r="X264" s="580"/>
      <c r="Y264" s="580"/>
      <c r="Z264" s="580"/>
    </row>
    <row r="265" spans="1:26" ht="21" x14ac:dyDescent="0.35">
      <c r="A265" s="580"/>
      <c r="B265" s="580"/>
      <c r="C265" s="580"/>
      <c r="D265" s="580"/>
      <c r="E265" s="580"/>
      <c r="F265" s="580"/>
      <c r="G265" s="580"/>
      <c r="H265" s="580"/>
      <c r="I265" s="580"/>
      <c r="J265" s="580"/>
      <c r="K265" s="580"/>
      <c r="L265" s="580"/>
      <c r="M265" s="580"/>
      <c r="N265" s="580"/>
      <c r="O265" s="580"/>
      <c r="P265" s="580"/>
      <c r="Q265" s="580"/>
      <c r="R265" s="580"/>
      <c r="S265" s="580"/>
      <c r="T265" s="580"/>
      <c r="U265" s="580"/>
      <c r="V265" s="580"/>
      <c r="W265" s="580"/>
      <c r="X265" s="580"/>
      <c r="Y265" s="580"/>
      <c r="Z265" s="580"/>
    </row>
    <row r="266" spans="1:26" ht="21" x14ac:dyDescent="0.35">
      <c r="A266" s="580"/>
      <c r="B266" s="580"/>
      <c r="C266" s="580"/>
      <c r="D266" s="580"/>
      <c r="E266" s="580"/>
      <c r="F266" s="580"/>
      <c r="G266" s="580"/>
      <c r="H266" s="580"/>
      <c r="I266" s="580"/>
      <c r="J266" s="580"/>
      <c r="K266" s="580"/>
      <c r="L266" s="580"/>
      <c r="M266" s="580"/>
      <c r="N266" s="580"/>
      <c r="O266" s="580"/>
      <c r="P266" s="580"/>
      <c r="Q266" s="580"/>
      <c r="R266" s="580"/>
      <c r="S266" s="580"/>
      <c r="T266" s="580"/>
      <c r="U266" s="580"/>
      <c r="V266" s="580"/>
      <c r="W266" s="580"/>
      <c r="X266" s="580"/>
      <c r="Y266" s="580"/>
      <c r="Z266" s="580"/>
    </row>
    <row r="267" spans="1:26" ht="21" x14ac:dyDescent="0.35">
      <c r="A267" s="580"/>
      <c r="B267" s="580"/>
      <c r="C267" s="580"/>
      <c r="D267" s="580"/>
      <c r="E267" s="580"/>
      <c r="F267" s="580"/>
      <c r="G267" s="580"/>
      <c r="H267" s="580"/>
      <c r="I267" s="580"/>
      <c r="J267" s="580"/>
      <c r="K267" s="580"/>
      <c r="L267" s="580"/>
      <c r="M267" s="580"/>
      <c r="N267" s="580"/>
      <c r="O267" s="580"/>
      <c r="P267" s="580"/>
      <c r="Q267" s="580"/>
      <c r="R267" s="580"/>
      <c r="S267" s="580"/>
      <c r="T267" s="580"/>
      <c r="U267" s="580"/>
      <c r="V267" s="580"/>
      <c r="W267" s="580"/>
      <c r="X267" s="580"/>
      <c r="Y267" s="580"/>
      <c r="Z267" s="580"/>
    </row>
    <row r="268" spans="1:26" ht="21" x14ac:dyDescent="0.35">
      <c r="A268" s="580"/>
      <c r="B268" s="580"/>
      <c r="C268" s="580"/>
      <c r="D268" s="580"/>
      <c r="E268" s="580"/>
      <c r="F268" s="580"/>
      <c r="G268" s="580"/>
      <c r="H268" s="580"/>
      <c r="I268" s="580"/>
      <c r="J268" s="580"/>
      <c r="K268" s="580"/>
      <c r="L268" s="580"/>
      <c r="M268" s="580"/>
      <c r="N268" s="580"/>
      <c r="O268" s="580"/>
      <c r="P268" s="580"/>
      <c r="Q268" s="580"/>
      <c r="R268" s="580"/>
      <c r="S268" s="580"/>
      <c r="T268" s="580"/>
      <c r="U268" s="580"/>
      <c r="V268" s="580"/>
      <c r="W268" s="580"/>
      <c r="X268" s="580"/>
      <c r="Y268" s="580"/>
      <c r="Z268" s="580"/>
    </row>
    <row r="269" spans="1:26" ht="21" x14ac:dyDescent="0.35">
      <c r="A269" s="580"/>
      <c r="B269" s="580"/>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row>
    <row r="270" spans="1:26" ht="21" x14ac:dyDescent="0.35">
      <c r="A270" s="580"/>
      <c r="B270" s="580"/>
      <c r="C270" s="580"/>
      <c r="D270" s="580"/>
      <c r="E270" s="580"/>
      <c r="F270" s="580"/>
      <c r="G270" s="580"/>
      <c r="H270" s="580"/>
      <c r="I270" s="580"/>
      <c r="J270" s="580"/>
      <c r="K270" s="580"/>
      <c r="L270" s="580"/>
      <c r="M270" s="580"/>
      <c r="N270" s="580"/>
      <c r="O270" s="580"/>
      <c r="P270" s="580"/>
      <c r="Q270" s="580"/>
      <c r="R270" s="580"/>
      <c r="S270" s="580"/>
      <c r="T270" s="580"/>
      <c r="U270" s="580"/>
      <c r="V270" s="580"/>
      <c r="W270" s="580"/>
      <c r="X270" s="580"/>
      <c r="Y270" s="580"/>
      <c r="Z270" s="580"/>
    </row>
    <row r="271" spans="1:26" ht="21" x14ac:dyDescent="0.35">
      <c r="A271" s="580"/>
      <c r="B271" s="580"/>
      <c r="C271" s="580"/>
      <c r="D271" s="580"/>
      <c r="E271" s="580"/>
      <c r="F271" s="580"/>
      <c r="G271" s="580"/>
      <c r="H271" s="580"/>
      <c r="I271" s="580"/>
      <c r="J271" s="580"/>
      <c r="K271" s="580"/>
      <c r="L271" s="580"/>
      <c r="M271" s="580"/>
      <c r="N271" s="580"/>
      <c r="O271" s="580"/>
      <c r="P271" s="580"/>
      <c r="Q271" s="580"/>
      <c r="R271" s="580"/>
      <c r="S271" s="580"/>
      <c r="T271" s="580"/>
      <c r="U271" s="580"/>
      <c r="V271" s="580"/>
      <c r="W271" s="580"/>
      <c r="X271" s="580"/>
      <c r="Y271" s="580"/>
      <c r="Z271" s="580"/>
    </row>
    <row r="272" spans="1:26" ht="21" x14ac:dyDescent="0.35">
      <c r="A272" s="580"/>
      <c r="B272" s="580"/>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row>
    <row r="273" spans="1:26" ht="21" x14ac:dyDescent="0.35">
      <c r="A273" s="580"/>
      <c r="B273" s="580"/>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580"/>
    </row>
    <row r="274" spans="1:26" ht="21" x14ac:dyDescent="0.35">
      <c r="A274" s="580"/>
      <c r="B274" s="580"/>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580"/>
    </row>
    <row r="275" spans="1:26" ht="21" x14ac:dyDescent="0.35">
      <c r="A275" s="580"/>
      <c r="B275" s="580"/>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580"/>
    </row>
    <row r="276" spans="1:26" ht="21" x14ac:dyDescent="0.35">
      <c r="A276" s="580"/>
      <c r="B276" s="580"/>
      <c r="C276" s="580"/>
      <c r="D276" s="580"/>
      <c r="E276" s="580"/>
      <c r="F276" s="580"/>
      <c r="G276" s="580"/>
      <c r="H276" s="580"/>
      <c r="I276" s="580"/>
      <c r="J276" s="580"/>
      <c r="K276" s="580"/>
      <c r="L276" s="580"/>
      <c r="M276" s="580"/>
      <c r="N276" s="580"/>
      <c r="O276" s="580"/>
      <c r="P276" s="580"/>
      <c r="Q276" s="580"/>
      <c r="R276" s="580"/>
      <c r="S276" s="580"/>
      <c r="T276" s="580"/>
      <c r="U276" s="580"/>
      <c r="V276" s="580"/>
      <c r="W276" s="580"/>
      <c r="X276" s="580"/>
      <c r="Y276" s="580"/>
      <c r="Z276" s="580"/>
    </row>
    <row r="277" spans="1:26" ht="21" x14ac:dyDescent="0.35">
      <c r="A277" s="580"/>
      <c r="B277" s="580"/>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row>
    <row r="278" spans="1:26" ht="21" x14ac:dyDescent="0.35">
      <c r="A278" s="580"/>
      <c r="B278" s="580"/>
      <c r="C278" s="580"/>
      <c r="D278" s="580"/>
      <c r="E278" s="580"/>
      <c r="F278" s="580"/>
      <c r="G278" s="580"/>
      <c r="H278" s="580"/>
      <c r="I278" s="580"/>
      <c r="J278" s="580"/>
      <c r="K278" s="580"/>
      <c r="L278" s="580"/>
      <c r="M278" s="580"/>
      <c r="N278" s="580"/>
      <c r="O278" s="580"/>
      <c r="P278" s="580"/>
      <c r="Q278" s="580"/>
      <c r="R278" s="580"/>
      <c r="S278" s="580"/>
      <c r="T278" s="580"/>
      <c r="U278" s="580"/>
      <c r="V278" s="580"/>
      <c r="W278" s="580"/>
      <c r="X278" s="580"/>
      <c r="Y278" s="580"/>
      <c r="Z278" s="580"/>
    </row>
    <row r="279" spans="1:26" ht="21" x14ac:dyDescent="0.35">
      <c r="A279" s="580"/>
      <c r="B279" s="580"/>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row>
    <row r="280" spans="1:26" ht="21" x14ac:dyDescent="0.35">
      <c r="A280" s="580"/>
      <c r="B280" s="580"/>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row>
    <row r="281" spans="1:26" ht="21" x14ac:dyDescent="0.35">
      <c r="A281" s="580"/>
      <c r="B281" s="580"/>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row>
    <row r="282" spans="1:26" ht="21" x14ac:dyDescent="0.35">
      <c r="A282" s="580"/>
      <c r="B282" s="580"/>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row>
    <row r="283" spans="1:26" ht="21" x14ac:dyDescent="0.35">
      <c r="A283" s="580"/>
      <c r="B283" s="580"/>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row>
    <row r="284" spans="1:26" ht="21" x14ac:dyDescent="0.35">
      <c r="A284" s="580"/>
      <c r="B284" s="580"/>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row>
    <row r="285" spans="1:26" ht="21" x14ac:dyDescent="0.35">
      <c r="A285" s="580"/>
      <c r="B285" s="580"/>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row>
    <row r="286" spans="1:26" ht="21" x14ac:dyDescent="0.35">
      <c r="A286" s="580"/>
      <c r="B286" s="580"/>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row>
    <row r="287" spans="1:26" ht="21" x14ac:dyDescent="0.35">
      <c r="A287" s="580"/>
      <c r="B287" s="580"/>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row>
    <row r="288" spans="1:26" ht="21" x14ac:dyDescent="0.35">
      <c r="A288" s="580"/>
      <c r="B288" s="580"/>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row>
    <row r="289" spans="1:26" ht="21" x14ac:dyDescent="0.35">
      <c r="A289" s="580"/>
      <c r="B289" s="580"/>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row>
    <row r="290" spans="1:26" ht="21" x14ac:dyDescent="0.35">
      <c r="A290" s="580"/>
      <c r="B290" s="580"/>
      <c r="C290" s="580"/>
      <c r="D290" s="580"/>
      <c r="E290" s="580"/>
      <c r="F290" s="580"/>
      <c r="G290" s="580"/>
      <c r="H290" s="580"/>
      <c r="I290" s="580"/>
      <c r="J290" s="580"/>
      <c r="K290" s="580"/>
      <c r="L290" s="580"/>
      <c r="M290" s="580"/>
      <c r="N290" s="580"/>
      <c r="O290" s="580"/>
      <c r="P290" s="580"/>
      <c r="Q290" s="580"/>
      <c r="R290" s="580"/>
      <c r="S290" s="580"/>
      <c r="T290" s="580"/>
      <c r="U290" s="580"/>
      <c r="V290" s="580"/>
      <c r="W290" s="580"/>
      <c r="X290" s="580"/>
      <c r="Y290" s="580"/>
      <c r="Z290" s="580"/>
    </row>
    <row r="291" spans="1:26" ht="21" x14ac:dyDescent="0.35">
      <c r="A291" s="580"/>
      <c r="B291" s="580"/>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0"/>
    </row>
    <row r="292" spans="1:26" ht="21" x14ac:dyDescent="0.35">
      <c r="A292" s="580"/>
      <c r="B292" s="580"/>
      <c r="C292" s="580"/>
      <c r="D292" s="580"/>
      <c r="E292" s="580"/>
      <c r="F292" s="580"/>
      <c r="G292" s="580"/>
      <c r="H292" s="580"/>
      <c r="I292" s="580"/>
      <c r="J292" s="580"/>
      <c r="K292" s="580"/>
      <c r="L292" s="580"/>
      <c r="M292" s="580"/>
      <c r="N292" s="580"/>
      <c r="O292" s="580"/>
      <c r="P292" s="580"/>
      <c r="Q292" s="580"/>
      <c r="R292" s="580"/>
      <c r="S292" s="580"/>
      <c r="T292" s="580"/>
      <c r="U292" s="580"/>
      <c r="V292" s="580"/>
      <c r="W292" s="580"/>
      <c r="X292" s="580"/>
      <c r="Y292" s="580"/>
      <c r="Z292" s="580"/>
    </row>
    <row r="293" spans="1:26" ht="21" x14ac:dyDescent="0.35">
      <c r="A293" s="580"/>
      <c r="B293" s="580"/>
      <c r="C293" s="580"/>
      <c r="D293" s="580"/>
      <c r="E293" s="580"/>
      <c r="F293" s="580"/>
      <c r="G293" s="580"/>
      <c r="H293" s="580"/>
      <c r="I293" s="580"/>
      <c r="J293" s="580"/>
      <c r="K293" s="580"/>
      <c r="L293" s="580"/>
      <c r="M293" s="580"/>
      <c r="N293" s="580"/>
      <c r="O293" s="580"/>
      <c r="P293" s="580"/>
      <c r="Q293" s="580"/>
      <c r="R293" s="580"/>
      <c r="S293" s="580"/>
      <c r="T293" s="580"/>
      <c r="U293" s="580"/>
      <c r="V293" s="580"/>
      <c r="W293" s="580"/>
      <c r="X293" s="580"/>
      <c r="Y293" s="580"/>
      <c r="Z293" s="580"/>
    </row>
    <row r="294" spans="1:26" ht="21" x14ac:dyDescent="0.35">
      <c r="A294" s="580"/>
      <c r="B294" s="580"/>
      <c r="C294" s="580"/>
      <c r="D294" s="580"/>
      <c r="E294" s="580"/>
      <c r="F294" s="580"/>
      <c r="G294" s="580"/>
      <c r="H294" s="580"/>
      <c r="I294" s="580"/>
      <c r="J294" s="580"/>
      <c r="K294" s="580"/>
      <c r="L294" s="580"/>
      <c r="M294" s="580"/>
      <c r="N294" s="580"/>
      <c r="O294" s="580"/>
      <c r="P294" s="580"/>
      <c r="Q294" s="580"/>
      <c r="R294" s="580"/>
      <c r="S294" s="580"/>
      <c r="T294" s="580"/>
      <c r="U294" s="580"/>
      <c r="V294" s="580"/>
      <c r="W294" s="580"/>
      <c r="X294" s="580"/>
      <c r="Y294" s="580"/>
      <c r="Z294" s="580"/>
    </row>
    <row r="295" spans="1:26" ht="21" x14ac:dyDescent="0.35">
      <c r="A295" s="580"/>
      <c r="B295" s="580"/>
      <c r="C295" s="580"/>
      <c r="D295" s="580"/>
      <c r="E295" s="580"/>
      <c r="F295" s="580"/>
      <c r="G295" s="580"/>
      <c r="H295" s="580"/>
      <c r="I295" s="580"/>
      <c r="J295" s="580"/>
      <c r="K295" s="580"/>
      <c r="L295" s="580"/>
      <c r="M295" s="580"/>
      <c r="N295" s="580"/>
      <c r="O295" s="580"/>
      <c r="P295" s="580"/>
      <c r="Q295" s="580"/>
      <c r="R295" s="580"/>
      <c r="S295" s="580"/>
      <c r="T295" s="580"/>
      <c r="U295" s="580"/>
      <c r="V295" s="580"/>
      <c r="W295" s="580"/>
      <c r="X295" s="580"/>
      <c r="Y295" s="580"/>
      <c r="Z295" s="580"/>
    </row>
    <row r="296" spans="1:26" ht="21" x14ac:dyDescent="0.35">
      <c r="A296" s="580"/>
      <c r="B296" s="580"/>
      <c r="C296" s="580"/>
      <c r="D296" s="580"/>
      <c r="E296" s="580"/>
      <c r="F296" s="580"/>
      <c r="G296" s="580"/>
      <c r="H296" s="580"/>
      <c r="I296" s="580"/>
      <c r="J296" s="580"/>
      <c r="K296" s="580"/>
      <c r="L296" s="580"/>
      <c r="M296" s="580"/>
      <c r="N296" s="580"/>
      <c r="O296" s="580"/>
      <c r="P296" s="580"/>
      <c r="Q296" s="580"/>
      <c r="R296" s="580"/>
      <c r="S296" s="580"/>
      <c r="T296" s="580"/>
      <c r="U296" s="580"/>
      <c r="V296" s="580"/>
      <c r="W296" s="580"/>
      <c r="X296" s="580"/>
      <c r="Y296" s="580"/>
      <c r="Z296" s="580"/>
    </row>
    <row r="297" spans="1:26" ht="21" x14ac:dyDescent="0.35">
      <c r="A297" s="580"/>
      <c r="B297" s="580"/>
      <c r="C297" s="580"/>
      <c r="D297" s="580"/>
      <c r="E297" s="580"/>
      <c r="F297" s="580"/>
      <c r="G297" s="580"/>
      <c r="H297" s="580"/>
      <c r="I297" s="580"/>
      <c r="J297" s="580"/>
      <c r="K297" s="580"/>
      <c r="L297" s="580"/>
      <c r="M297" s="580"/>
      <c r="N297" s="580"/>
      <c r="O297" s="580"/>
      <c r="P297" s="580"/>
      <c r="Q297" s="580"/>
      <c r="R297" s="580"/>
      <c r="S297" s="580"/>
      <c r="T297" s="580"/>
      <c r="U297" s="580"/>
      <c r="V297" s="580"/>
      <c r="W297" s="580"/>
      <c r="X297" s="580"/>
      <c r="Y297" s="580"/>
      <c r="Z297" s="580"/>
    </row>
    <row r="298" spans="1:26" ht="21" x14ac:dyDescent="0.35">
      <c r="A298" s="580"/>
      <c r="B298" s="580"/>
      <c r="C298" s="580"/>
      <c r="D298" s="580"/>
      <c r="E298" s="580"/>
      <c r="F298" s="580"/>
      <c r="G298" s="580"/>
      <c r="H298" s="580"/>
      <c r="I298" s="580"/>
      <c r="J298" s="580"/>
      <c r="K298" s="580"/>
      <c r="L298" s="580"/>
      <c r="M298" s="580"/>
      <c r="N298" s="580"/>
      <c r="O298" s="580"/>
      <c r="P298" s="580"/>
      <c r="Q298" s="580"/>
      <c r="R298" s="580"/>
      <c r="S298" s="580"/>
      <c r="T298" s="580"/>
      <c r="U298" s="580"/>
      <c r="V298" s="580"/>
      <c r="W298" s="580"/>
      <c r="X298" s="580"/>
      <c r="Y298" s="580"/>
      <c r="Z298" s="580"/>
    </row>
    <row r="299" spans="1:26" ht="21" x14ac:dyDescent="0.35">
      <c r="A299" s="580"/>
      <c r="B299" s="580"/>
      <c r="C299" s="580"/>
      <c r="D299" s="580"/>
      <c r="E299" s="580"/>
      <c r="F299" s="580"/>
      <c r="G299" s="580"/>
      <c r="H299" s="580"/>
      <c r="I299" s="580"/>
      <c r="J299" s="580"/>
      <c r="K299" s="580"/>
      <c r="L299" s="580"/>
      <c r="M299" s="580"/>
      <c r="N299" s="580"/>
      <c r="O299" s="580"/>
      <c r="P299" s="580"/>
      <c r="Q299" s="580"/>
      <c r="R299" s="580"/>
      <c r="S299" s="580"/>
      <c r="T299" s="580"/>
      <c r="U299" s="580"/>
      <c r="V299" s="580"/>
      <c r="W299" s="580"/>
      <c r="X299" s="580"/>
      <c r="Y299" s="580"/>
      <c r="Z299" s="580"/>
    </row>
    <row r="300" spans="1:26" ht="21" x14ac:dyDescent="0.35">
      <c r="A300" s="580"/>
      <c r="B300" s="580"/>
      <c r="C300" s="580"/>
      <c r="D300" s="580"/>
      <c r="E300" s="580"/>
      <c r="F300" s="580"/>
      <c r="G300" s="580"/>
      <c r="H300" s="580"/>
      <c r="I300" s="580"/>
      <c r="J300" s="580"/>
      <c r="K300" s="580"/>
      <c r="L300" s="580"/>
      <c r="M300" s="580"/>
      <c r="N300" s="580"/>
      <c r="O300" s="580"/>
      <c r="P300" s="580"/>
      <c r="Q300" s="580"/>
      <c r="R300" s="580"/>
      <c r="S300" s="580"/>
      <c r="T300" s="580"/>
      <c r="U300" s="580"/>
      <c r="V300" s="580"/>
      <c r="W300" s="580"/>
      <c r="X300" s="580"/>
      <c r="Y300" s="580"/>
      <c r="Z300" s="580"/>
    </row>
    <row r="301" spans="1:26" ht="21" x14ac:dyDescent="0.35">
      <c r="A301" s="580"/>
      <c r="B301" s="580"/>
      <c r="C301" s="580"/>
      <c r="D301" s="580"/>
      <c r="E301" s="580"/>
      <c r="F301" s="580"/>
      <c r="G301" s="580"/>
      <c r="H301" s="580"/>
      <c r="I301" s="580"/>
      <c r="J301" s="580"/>
      <c r="K301" s="580"/>
      <c r="L301" s="580"/>
      <c r="M301" s="580"/>
      <c r="N301" s="580"/>
      <c r="O301" s="580"/>
      <c r="P301" s="580"/>
      <c r="Q301" s="580"/>
      <c r="R301" s="580"/>
      <c r="S301" s="580"/>
      <c r="T301" s="580"/>
      <c r="U301" s="580"/>
      <c r="V301" s="580"/>
      <c r="W301" s="580"/>
      <c r="X301" s="580"/>
      <c r="Y301" s="580"/>
      <c r="Z301" s="580"/>
    </row>
    <row r="302" spans="1:26" ht="21" x14ac:dyDescent="0.35">
      <c r="A302" s="580"/>
      <c r="B302" s="580"/>
      <c r="C302" s="580"/>
      <c r="D302" s="580"/>
      <c r="E302" s="580"/>
      <c r="F302" s="580"/>
      <c r="G302" s="580"/>
      <c r="H302" s="580"/>
      <c r="I302" s="580"/>
      <c r="J302" s="580"/>
      <c r="K302" s="580"/>
      <c r="L302" s="580"/>
      <c r="M302" s="580"/>
      <c r="N302" s="580"/>
      <c r="O302" s="580"/>
      <c r="P302" s="580"/>
      <c r="Q302" s="580"/>
      <c r="R302" s="580"/>
      <c r="S302" s="580"/>
      <c r="T302" s="580"/>
      <c r="U302" s="580"/>
      <c r="V302" s="580"/>
      <c r="W302" s="580"/>
      <c r="X302" s="580"/>
      <c r="Y302" s="580"/>
      <c r="Z302" s="580"/>
    </row>
    <row r="303" spans="1:26" ht="21" x14ac:dyDescent="0.35">
      <c r="A303" s="580"/>
      <c r="B303" s="580"/>
      <c r="C303" s="580"/>
      <c r="D303" s="580"/>
      <c r="E303" s="580"/>
      <c r="F303" s="580"/>
      <c r="G303" s="580"/>
      <c r="H303" s="580"/>
      <c r="I303" s="580"/>
      <c r="J303" s="580"/>
      <c r="K303" s="580"/>
      <c r="L303" s="580"/>
      <c r="M303" s="580"/>
      <c r="N303" s="580"/>
      <c r="O303" s="580"/>
      <c r="P303" s="580"/>
      <c r="Q303" s="580"/>
      <c r="R303" s="580"/>
      <c r="S303" s="580"/>
      <c r="T303" s="580"/>
      <c r="U303" s="580"/>
      <c r="V303" s="580"/>
      <c r="W303" s="580"/>
      <c r="X303" s="580"/>
      <c r="Y303" s="580"/>
      <c r="Z303" s="580"/>
    </row>
    <row r="304" spans="1:26" ht="21" x14ac:dyDescent="0.35">
      <c r="A304" s="580"/>
      <c r="B304" s="580"/>
      <c r="C304" s="580"/>
      <c r="D304" s="580"/>
      <c r="E304" s="580"/>
      <c r="F304" s="580"/>
      <c r="G304" s="580"/>
      <c r="H304" s="580"/>
      <c r="I304" s="580"/>
      <c r="J304" s="580"/>
      <c r="K304" s="580"/>
      <c r="L304" s="580"/>
      <c r="M304" s="580"/>
      <c r="N304" s="580"/>
      <c r="O304" s="580"/>
      <c r="P304" s="580"/>
      <c r="Q304" s="580"/>
      <c r="R304" s="580"/>
      <c r="S304" s="580"/>
      <c r="T304" s="580"/>
      <c r="U304" s="580"/>
      <c r="V304" s="580"/>
      <c r="W304" s="580"/>
      <c r="X304" s="580"/>
      <c r="Y304" s="580"/>
      <c r="Z304" s="580"/>
    </row>
    <row r="305" spans="1:26" ht="21" x14ac:dyDescent="0.35">
      <c r="A305" s="580"/>
      <c r="B305" s="580"/>
      <c r="C305" s="580"/>
      <c r="D305" s="580"/>
      <c r="E305" s="580"/>
      <c r="F305" s="580"/>
      <c r="G305" s="580"/>
      <c r="H305" s="580"/>
      <c r="I305" s="580"/>
      <c r="J305" s="580"/>
      <c r="K305" s="580"/>
      <c r="L305" s="580"/>
      <c r="M305" s="580"/>
      <c r="N305" s="580"/>
      <c r="O305" s="580"/>
      <c r="P305" s="580"/>
      <c r="Q305" s="580"/>
      <c r="R305" s="580"/>
      <c r="S305" s="580"/>
      <c r="T305" s="580"/>
      <c r="U305" s="580"/>
      <c r="V305" s="580"/>
      <c r="W305" s="580"/>
      <c r="X305" s="580"/>
      <c r="Y305" s="580"/>
      <c r="Z305" s="580"/>
    </row>
    <row r="306" spans="1:26" ht="21" x14ac:dyDescent="0.35">
      <c r="A306" s="580"/>
      <c r="B306" s="580"/>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row>
    <row r="307" spans="1:26" ht="21" x14ac:dyDescent="0.35">
      <c r="A307" s="580"/>
      <c r="B307" s="580"/>
      <c r="C307" s="580"/>
      <c r="D307" s="580"/>
      <c r="E307" s="580"/>
      <c r="F307" s="580"/>
      <c r="G307" s="580"/>
      <c r="H307" s="580"/>
      <c r="I307" s="580"/>
      <c r="J307" s="580"/>
      <c r="K307" s="580"/>
      <c r="L307" s="580"/>
      <c r="M307" s="580"/>
      <c r="N307" s="580"/>
      <c r="O307" s="580"/>
      <c r="P307" s="580"/>
      <c r="Q307" s="580"/>
      <c r="R307" s="580"/>
      <c r="S307" s="580"/>
      <c r="T307" s="580"/>
      <c r="U307" s="580"/>
      <c r="V307" s="580"/>
      <c r="W307" s="580"/>
      <c r="X307" s="580"/>
      <c r="Y307" s="580"/>
      <c r="Z307" s="580"/>
    </row>
    <row r="308" spans="1:26" ht="21" x14ac:dyDescent="0.35">
      <c r="A308" s="580"/>
      <c r="B308" s="580"/>
      <c r="C308" s="580"/>
      <c r="D308" s="580"/>
      <c r="E308" s="580"/>
      <c r="F308" s="580"/>
      <c r="G308" s="580"/>
      <c r="H308" s="580"/>
      <c r="I308" s="580"/>
      <c r="J308" s="580"/>
      <c r="K308" s="580"/>
      <c r="L308" s="580"/>
      <c r="M308" s="580"/>
      <c r="N308" s="580"/>
      <c r="O308" s="580"/>
      <c r="P308" s="580"/>
      <c r="Q308" s="580"/>
      <c r="R308" s="580"/>
      <c r="S308" s="580"/>
      <c r="T308" s="580"/>
      <c r="U308" s="580"/>
      <c r="V308" s="580"/>
      <c r="W308" s="580"/>
      <c r="X308" s="580"/>
      <c r="Y308" s="580"/>
      <c r="Z308" s="580"/>
    </row>
    <row r="309" spans="1:26" ht="21" x14ac:dyDescent="0.35">
      <c r="A309" s="580"/>
      <c r="B309" s="580"/>
      <c r="C309" s="580"/>
      <c r="D309" s="580"/>
      <c r="E309" s="580"/>
      <c r="F309" s="580"/>
      <c r="G309" s="580"/>
      <c r="H309" s="580"/>
      <c r="I309" s="580"/>
      <c r="J309" s="580"/>
      <c r="K309" s="580"/>
      <c r="L309" s="580"/>
      <c r="M309" s="580"/>
      <c r="N309" s="580"/>
      <c r="O309" s="580"/>
      <c r="P309" s="580"/>
      <c r="Q309" s="580"/>
      <c r="R309" s="580"/>
      <c r="S309" s="580"/>
      <c r="T309" s="580"/>
      <c r="U309" s="580"/>
      <c r="V309" s="580"/>
      <c r="W309" s="580"/>
      <c r="X309" s="580"/>
      <c r="Y309" s="580"/>
      <c r="Z309" s="580"/>
    </row>
    <row r="310" spans="1:26" ht="21" x14ac:dyDescent="0.35">
      <c r="A310" s="580"/>
      <c r="B310" s="580"/>
      <c r="C310" s="580"/>
      <c r="D310" s="580"/>
      <c r="E310" s="580"/>
      <c r="F310" s="580"/>
      <c r="G310" s="580"/>
      <c r="H310" s="580"/>
      <c r="I310" s="580"/>
      <c r="J310" s="580"/>
      <c r="K310" s="580"/>
      <c r="L310" s="580"/>
      <c r="M310" s="580"/>
      <c r="N310" s="580"/>
      <c r="O310" s="580"/>
      <c r="P310" s="580"/>
      <c r="Q310" s="580"/>
      <c r="R310" s="580"/>
      <c r="S310" s="580"/>
      <c r="T310" s="580"/>
      <c r="U310" s="580"/>
      <c r="V310" s="580"/>
      <c r="W310" s="580"/>
      <c r="X310" s="580"/>
      <c r="Y310" s="580"/>
      <c r="Z310" s="580"/>
    </row>
    <row r="311" spans="1:26" ht="21" x14ac:dyDescent="0.35">
      <c r="A311" s="580"/>
      <c r="B311" s="580"/>
      <c r="C311" s="580"/>
      <c r="D311" s="580"/>
      <c r="E311" s="580"/>
      <c r="F311" s="580"/>
      <c r="G311" s="580"/>
      <c r="H311" s="580"/>
      <c r="I311" s="580"/>
      <c r="J311" s="580"/>
      <c r="K311" s="580"/>
      <c r="L311" s="580"/>
      <c r="M311" s="580"/>
      <c r="N311" s="580"/>
      <c r="O311" s="580"/>
      <c r="P311" s="580"/>
      <c r="Q311" s="580"/>
      <c r="R311" s="580"/>
      <c r="S311" s="580"/>
      <c r="T311" s="580"/>
      <c r="U311" s="580"/>
      <c r="V311" s="580"/>
      <c r="W311" s="580"/>
      <c r="X311" s="580"/>
      <c r="Y311" s="580"/>
      <c r="Z311" s="580"/>
    </row>
    <row r="312" spans="1:26" ht="21" x14ac:dyDescent="0.35">
      <c r="A312" s="580"/>
      <c r="B312" s="580"/>
      <c r="C312" s="580"/>
      <c r="D312" s="580"/>
      <c r="E312" s="580"/>
      <c r="F312" s="580"/>
      <c r="G312" s="580"/>
      <c r="H312" s="580"/>
      <c r="I312" s="580"/>
      <c r="J312" s="580"/>
      <c r="K312" s="580"/>
      <c r="L312" s="580"/>
      <c r="M312" s="580"/>
      <c r="N312" s="580"/>
      <c r="O312" s="580"/>
      <c r="P312" s="580"/>
      <c r="Q312" s="580"/>
      <c r="R312" s="580"/>
      <c r="S312" s="580"/>
      <c r="T312" s="580"/>
      <c r="U312" s="580"/>
      <c r="V312" s="580"/>
      <c r="W312" s="580"/>
      <c r="X312" s="580"/>
      <c r="Y312" s="580"/>
      <c r="Z312" s="580"/>
    </row>
    <row r="313" spans="1:26" ht="21" x14ac:dyDescent="0.35">
      <c r="A313" s="580"/>
      <c r="B313" s="580"/>
      <c r="C313" s="580"/>
      <c r="D313" s="580"/>
      <c r="E313" s="580"/>
      <c r="F313" s="580"/>
      <c r="G313" s="580"/>
      <c r="H313" s="580"/>
      <c r="I313" s="580"/>
      <c r="J313" s="580"/>
      <c r="K313" s="580"/>
      <c r="L313" s="580"/>
      <c r="M313" s="580"/>
      <c r="N313" s="580"/>
      <c r="O313" s="580"/>
      <c r="P313" s="580"/>
      <c r="Q313" s="580"/>
      <c r="R313" s="580"/>
      <c r="S313" s="580"/>
      <c r="T313" s="580"/>
      <c r="U313" s="580"/>
      <c r="V313" s="580"/>
      <c r="W313" s="580"/>
      <c r="X313" s="580"/>
      <c r="Y313" s="580"/>
      <c r="Z313" s="580"/>
    </row>
    <row r="314" spans="1:26" ht="21" x14ac:dyDescent="0.35">
      <c r="A314" s="580"/>
      <c r="B314" s="580"/>
      <c r="C314" s="580"/>
      <c r="D314" s="580"/>
      <c r="E314" s="580"/>
      <c r="F314" s="580"/>
      <c r="G314" s="580"/>
      <c r="H314" s="580"/>
      <c r="I314" s="580"/>
      <c r="J314" s="580"/>
      <c r="K314" s="580"/>
      <c r="L314" s="580"/>
      <c r="M314" s="580"/>
      <c r="N314" s="580"/>
      <c r="O314" s="580"/>
      <c r="P314" s="580"/>
      <c r="Q314" s="580"/>
      <c r="R314" s="580"/>
      <c r="S314" s="580"/>
      <c r="T314" s="580"/>
      <c r="U314" s="580"/>
      <c r="V314" s="580"/>
      <c r="W314" s="580"/>
      <c r="X314" s="580"/>
      <c r="Y314" s="580"/>
      <c r="Z314" s="580"/>
    </row>
    <row r="315" spans="1:26" ht="21" x14ac:dyDescent="0.35">
      <c r="A315" s="580"/>
      <c r="B315" s="580"/>
      <c r="C315" s="580"/>
      <c r="D315" s="580"/>
      <c r="E315" s="580"/>
      <c r="F315" s="580"/>
      <c r="G315" s="580"/>
      <c r="H315" s="580"/>
      <c r="I315" s="580"/>
      <c r="J315" s="580"/>
      <c r="K315" s="580"/>
      <c r="L315" s="580"/>
      <c r="M315" s="580"/>
      <c r="N315" s="580"/>
      <c r="O315" s="580"/>
      <c r="P315" s="580"/>
      <c r="Q315" s="580"/>
      <c r="R315" s="580"/>
      <c r="S315" s="580"/>
      <c r="T315" s="580"/>
      <c r="U315" s="580"/>
      <c r="V315" s="580"/>
      <c r="W315" s="580"/>
      <c r="X315" s="580"/>
      <c r="Y315" s="580"/>
      <c r="Z315" s="580"/>
    </row>
    <row r="316" spans="1:26" ht="21" x14ac:dyDescent="0.35">
      <c r="A316" s="580"/>
      <c r="B316" s="580"/>
      <c r="C316" s="580"/>
      <c r="D316" s="580"/>
      <c r="E316" s="580"/>
      <c r="F316" s="580"/>
      <c r="G316" s="580"/>
      <c r="H316" s="580"/>
      <c r="I316" s="580"/>
      <c r="J316" s="580"/>
      <c r="K316" s="580"/>
      <c r="L316" s="580"/>
      <c r="M316" s="580"/>
      <c r="N316" s="580"/>
      <c r="O316" s="580"/>
      <c r="P316" s="580"/>
      <c r="Q316" s="580"/>
      <c r="R316" s="580"/>
      <c r="S316" s="580"/>
      <c r="T316" s="580"/>
      <c r="U316" s="580"/>
      <c r="V316" s="580"/>
      <c r="W316" s="580"/>
      <c r="X316" s="580"/>
      <c r="Y316" s="580"/>
      <c r="Z316" s="580"/>
    </row>
    <row r="317" spans="1:26" ht="21" x14ac:dyDescent="0.35">
      <c r="A317" s="580"/>
      <c r="B317" s="580"/>
      <c r="C317" s="580"/>
      <c r="D317" s="580"/>
      <c r="E317" s="580"/>
      <c r="F317" s="580"/>
      <c r="G317" s="580"/>
      <c r="H317" s="580"/>
      <c r="I317" s="580"/>
      <c r="J317" s="580"/>
      <c r="K317" s="580"/>
      <c r="L317" s="580"/>
      <c r="M317" s="580"/>
      <c r="N317" s="580"/>
      <c r="O317" s="580"/>
      <c r="P317" s="580"/>
      <c r="Q317" s="580"/>
      <c r="R317" s="580"/>
      <c r="S317" s="580"/>
      <c r="T317" s="580"/>
      <c r="U317" s="580"/>
      <c r="V317" s="580"/>
      <c r="W317" s="580"/>
      <c r="X317" s="580"/>
      <c r="Y317" s="580"/>
      <c r="Z317" s="580"/>
    </row>
    <row r="318" spans="1:26" ht="21" x14ac:dyDescent="0.35">
      <c r="A318" s="580"/>
      <c r="B318" s="580"/>
      <c r="C318" s="580"/>
      <c r="D318" s="580"/>
      <c r="E318" s="580"/>
      <c r="F318" s="580"/>
      <c r="G318" s="580"/>
      <c r="H318" s="580"/>
      <c r="I318" s="580"/>
      <c r="J318" s="580"/>
      <c r="K318" s="580"/>
      <c r="L318" s="580"/>
      <c r="M318" s="580"/>
      <c r="N318" s="580"/>
      <c r="O318" s="580"/>
      <c r="P318" s="580"/>
      <c r="Q318" s="580"/>
      <c r="R318" s="580"/>
      <c r="S318" s="580"/>
      <c r="T318" s="580"/>
      <c r="U318" s="580"/>
      <c r="V318" s="580"/>
      <c r="W318" s="580"/>
      <c r="X318" s="580"/>
      <c r="Y318" s="580"/>
      <c r="Z318" s="580"/>
    </row>
    <row r="319" spans="1:26" ht="21" x14ac:dyDescent="0.35">
      <c r="A319" s="580"/>
      <c r="B319" s="580"/>
      <c r="C319" s="580"/>
      <c r="D319" s="580"/>
      <c r="E319" s="580"/>
      <c r="F319" s="580"/>
      <c r="G319" s="580"/>
      <c r="H319" s="580"/>
      <c r="I319" s="580"/>
      <c r="J319" s="580"/>
      <c r="K319" s="580"/>
      <c r="L319" s="580"/>
      <c r="M319" s="580"/>
      <c r="N319" s="580"/>
      <c r="O319" s="580"/>
      <c r="P319" s="580"/>
      <c r="Q319" s="580"/>
      <c r="R319" s="580"/>
      <c r="S319" s="580"/>
      <c r="T319" s="580"/>
      <c r="U319" s="580"/>
      <c r="V319" s="580"/>
      <c r="W319" s="580"/>
      <c r="X319" s="580"/>
      <c r="Y319" s="580"/>
      <c r="Z319" s="580"/>
    </row>
    <row r="320" spans="1:26" ht="21" x14ac:dyDescent="0.35">
      <c r="A320" s="580"/>
      <c r="B320" s="580"/>
      <c r="C320" s="580"/>
      <c r="D320" s="580"/>
      <c r="E320" s="580"/>
      <c r="F320" s="580"/>
      <c r="G320" s="580"/>
      <c r="H320" s="580"/>
      <c r="I320" s="580"/>
      <c r="J320" s="580"/>
      <c r="K320" s="580"/>
      <c r="L320" s="580"/>
      <c r="M320" s="580"/>
      <c r="N320" s="580"/>
      <c r="O320" s="580"/>
      <c r="P320" s="580"/>
      <c r="Q320" s="580"/>
      <c r="R320" s="580"/>
      <c r="S320" s="580"/>
      <c r="T320" s="580"/>
      <c r="U320" s="580"/>
      <c r="V320" s="580"/>
      <c r="W320" s="580"/>
      <c r="X320" s="580"/>
      <c r="Y320" s="580"/>
      <c r="Z320" s="580"/>
    </row>
    <row r="321" spans="1:26" ht="21" x14ac:dyDescent="0.35">
      <c r="A321" s="580"/>
      <c r="B321" s="580"/>
      <c r="C321" s="580"/>
      <c r="D321" s="580"/>
      <c r="E321" s="580"/>
      <c r="F321" s="580"/>
      <c r="G321" s="580"/>
      <c r="H321" s="580"/>
      <c r="I321" s="580"/>
      <c r="J321" s="580"/>
      <c r="K321" s="580"/>
      <c r="L321" s="580"/>
      <c r="M321" s="580"/>
      <c r="N321" s="580"/>
      <c r="O321" s="580"/>
      <c r="P321" s="580"/>
      <c r="Q321" s="580"/>
      <c r="R321" s="580"/>
      <c r="S321" s="580"/>
      <c r="T321" s="580"/>
      <c r="U321" s="580"/>
      <c r="V321" s="580"/>
      <c r="W321" s="580"/>
      <c r="X321" s="580"/>
      <c r="Y321" s="580"/>
      <c r="Z321" s="580"/>
    </row>
    <row r="322" spans="1:26" ht="21" x14ac:dyDescent="0.35">
      <c r="A322" s="580"/>
      <c r="B322" s="580"/>
      <c r="C322" s="580"/>
      <c r="D322" s="580"/>
      <c r="E322" s="580"/>
      <c r="F322" s="580"/>
      <c r="G322" s="580"/>
      <c r="H322" s="580"/>
      <c r="I322" s="580"/>
      <c r="J322" s="580"/>
      <c r="K322" s="580"/>
      <c r="L322" s="580"/>
      <c r="M322" s="580"/>
      <c r="N322" s="580"/>
      <c r="O322" s="580"/>
      <c r="P322" s="580"/>
      <c r="Q322" s="580"/>
      <c r="R322" s="580"/>
      <c r="S322" s="580"/>
      <c r="T322" s="580"/>
      <c r="U322" s="580"/>
      <c r="V322" s="580"/>
      <c r="W322" s="580"/>
      <c r="X322" s="580"/>
      <c r="Y322" s="580"/>
      <c r="Z322" s="580"/>
    </row>
    <row r="323" spans="1:26" ht="21" x14ac:dyDescent="0.35">
      <c r="A323" s="580"/>
      <c r="B323" s="580"/>
      <c r="C323" s="580"/>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580"/>
      <c r="Z323" s="580"/>
    </row>
    <row r="324" spans="1:26" ht="21" x14ac:dyDescent="0.35">
      <c r="A324" s="580"/>
      <c r="B324" s="580"/>
      <c r="C324" s="580"/>
      <c r="D324" s="580"/>
      <c r="E324" s="580"/>
      <c r="F324" s="580"/>
      <c r="G324" s="580"/>
      <c r="H324" s="580"/>
      <c r="I324" s="580"/>
      <c r="J324" s="580"/>
      <c r="K324" s="580"/>
      <c r="L324" s="580"/>
      <c r="M324" s="580"/>
      <c r="N324" s="580"/>
      <c r="O324" s="580"/>
      <c r="P324" s="580"/>
      <c r="Q324" s="580"/>
      <c r="R324" s="580"/>
      <c r="S324" s="580"/>
      <c r="T324" s="580"/>
      <c r="U324" s="580"/>
      <c r="V324" s="580"/>
      <c r="W324" s="580"/>
      <c r="X324" s="580"/>
      <c r="Y324" s="580"/>
      <c r="Z324" s="580"/>
    </row>
    <row r="325" spans="1:26" ht="21" x14ac:dyDescent="0.35">
      <c r="A325" s="580"/>
      <c r="B325" s="580"/>
      <c r="C325" s="580"/>
      <c r="D325" s="580"/>
      <c r="E325" s="580"/>
      <c r="F325" s="580"/>
      <c r="G325" s="580"/>
      <c r="H325" s="580"/>
      <c r="I325" s="580"/>
      <c r="J325" s="580"/>
      <c r="K325" s="580"/>
      <c r="L325" s="580"/>
      <c r="M325" s="580"/>
      <c r="N325" s="580"/>
      <c r="O325" s="580"/>
      <c r="P325" s="580"/>
      <c r="Q325" s="580"/>
      <c r="R325" s="580"/>
      <c r="S325" s="580"/>
      <c r="T325" s="580"/>
      <c r="U325" s="580"/>
      <c r="V325" s="580"/>
      <c r="W325" s="580"/>
      <c r="X325" s="580"/>
      <c r="Y325" s="580"/>
      <c r="Z325" s="580"/>
    </row>
    <row r="326" spans="1:26" ht="21" x14ac:dyDescent="0.35">
      <c r="A326" s="580"/>
      <c r="B326" s="580"/>
      <c r="C326" s="580"/>
      <c r="D326" s="580"/>
      <c r="E326" s="580"/>
      <c r="F326" s="580"/>
      <c r="G326" s="580"/>
      <c r="H326" s="580"/>
      <c r="I326" s="580"/>
      <c r="J326" s="580"/>
      <c r="K326" s="580"/>
      <c r="L326" s="580"/>
      <c r="M326" s="580"/>
      <c r="N326" s="580"/>
      <c r="O326" s="580"/>
      <c r="P326" s="580"/>
      <c r="Q326" s="580"/>
      <c r="R326" s="580"/>
      <c r="S326" s="580"/>
      <c r="T326" s="580"/>
      <c r="U326" s="580"/>
      <c r="V326" s="580"/>
      <c r="W326" s="580"/>
      <c r="X326" s="580"/>
      <c r="Y326" s="580"/>
      <c r="Z326" s="580"/>
    </row>
    <row r="327" spans="1:26" ht="21" x14ac:dyDescent="0.35">
      <c r="A327" s="580"/>
      <c r="B327" s="580"/>
      <c r="C327" s="580"/>
      <c r="D327" s="580"/>
      <c r="E327" s="580"/>
      <c r="F327" s="580"/>
      <c r="G327" s="580"/>
      <c r="H327" s="580"/>
      <c r="I327" s="580"/>
      <c r="J327" s="580"/>
      <c r="K327" s="580"/>
      <c r="L327" s="580"/>
      <c r="M327" s="580"/>
      <c r="N327" s="580"/>
      <c r="O327" s="580"/>
      <c r="P327" s="580"/>
      <c r="Q327" s="580"/>
      <c r="R327" s="580"/>
      <c r="S327" s="580"/>
      <c r="T327" s="580"/>
      <c r="U327" s="580"/>
      <c r="V327" s="580"/>
      <c r="W327" s="580"/>
      <c r="X327" s="580"/>
      <c r="Y327" s="580"/>
      <c r="Z327" s="580"/>
    </row>
    <row r="328" spans="1:26" ht="21" x14ac:dyDescent="0.35">
      <c r="A328" s="580"/>
      <c r="B328" s="580"/>
      <c r="C328" s="580"/>
      <c r="D328" s="580"/>
      <c r="E328" s="580"/>
      <c r="F328" s="580"/>
      <c r="G328" s="580"/>
      <c r="H328" s="580"/>
      <c r="I328" s="580"/>
      <c r="J328" s="580"/>
      <c r="K328" s="580"/>
      <c r="L328" s="580"/>
      <c r="M328" s="580"/>
      <c r="N328" s="580"/>
      <c r="O328" s="580"/>
      <c r="P328" s="580"/>
      <c r="Q328" s="580"/>
      <c r="R328" s="580"/>
      <c r="S328" s="580"/>
      <c r="T328" s="580"/>
      <c r="U328" s="580"/>
      <c r="V328" s="580"/>
      <c r="W328" s="580"/>
      <c r="X328" s="580"/>
      <c r="Y328" s="580"/>
      <c r="Z328" s="580"/>
    </row>
    <row r="329" spans="1:26" ht="21" x14ac:dyDescent="0.35">
      <c r="A329" s="580"/>
      <c r="B329" s="580"/>
      <c r="C329" s="580"/>
      <c r="D329" s="580"/>
      <c r="E329" s="580"/>
      <c r="F329" s="580"/>
      <c r="G329" s="580"/>
      <c r="H329" s="580"/>
      <c r="I329" s="580"/>
      <c r="J329" s="580"/>
      <c r="K329" s="580"/>
      <c r="L329" s="580"/>
      <c r="M329" s="580"/>
      <c r="N329" s="580"/>
      <c r="O329" s="580"/>
      <c r="P329" s="580"/>
      <c r="Q329" s="580"/>
      <c r="R329" s="580"/>
      <c r="S329" s="580"/>
      <c r="T329" s="580"/>
      <c r="U329" s="580"/>
      <c r="V329" s="580"/>
      <c r="W329" s="580"/>
      <c r="X329" s="580"/>
      <c r="Y329" s="580"/>
      <c r="Z329" s="580"/>
    </row>
    <row r="330" spans="1:26" ht="21" x14ac:dyDescent="0.35">
      <c r="A330" s="580"/>
      <c r="B330" s="580"/>
      <c r="C330" s="580"/>
      <c r="D330" s="580"/>
      <c r="E330" s="580"/>
      <c r="F330" s="580"/>
      <c r="G330" s="580"/>
      <c r="H330" s="580"/>
      <c r="I330" s="580"/>
      <c r="J330" s="580"/>
      <c r="K330" s="580"/>
      <c r="L330" s="580"/>
      <c r="M330" s="580"/>
      <c r="N330" s="580"/>
      <c r="O330" s="580"/>
      <c r="P330" s="580"/>
      <c r="Q330" s="580"/>
      <c r="R330" s="580"/>
      <c r="S330" s="580"/>
      <c r="T330" s="580"/>
      <c r="U330" s="580"/>
      <c r="V330" s="580"/>
      <c r="W330" s="580"/>
      <c r="X330" s="580"/>
      <c r="Y330" s="580"/>
      <c r="Z330" s="580"/>
    </row>
    <row r="331" spans="1:26" ht="21" x14ac:dyDescent="0.35">
      <c r="A331" s="580"/>
      <c r="B331" s="580"/>
      <c r="C331" s="580"/>
      <c r="D331" s="580"/>
      <c r="E331" s="580"/>
      <c r="F331" s="580"/>
      <c r="G331" s="580"/>
      <c r="H331" s="580"/>
      <c r="I331" s="580"/>
      <c r="J331" s="580"/>
      <c r="K331" s="580"/>
      <c r="L331" s="580"/>
      <c r="M331" s="580"/>
      <c r="N331" s="580"/>
      <c r="O331" s="580"/>
      <c r="P331" s="580"/>
      <c r="Q331" s="580"/>
      <c r="R331" s="580"/>
      <c r="S331" s="580"/>
      <c r="T331" s="580"/>
      <c r="U331" s="580"/>
      <c r="V331" s="580"/>
      <c r="W331" s="580"/>
      <c r="X331" s="580"/>
      <c r="Y331" s="580"/>
      <c r="Z331" s="580"/>
    </row>
    <row r="332" spans="1:26" ht="21" x14ac:dyDescent="0.35">
      <c r="A332" s="580"/>
      <c r="B332" s="580"/>
      <c r="C332" s="580"/>
      <c r="D332" s="580"/>
      <c r="E332" s="580"/>
      <c r="F332" s="580"/>
      <c r="G332" s="580"/>
      <c r="H332" s="580"/>
      <c r="I332" s="580"/>
      <c r="J332" s="580"/>
      <c r="K332" s="580"/>
      <c r="L332" s="580"/>
      <c r="M332" s="580"/>
      <c r="N332" s="580"/>
      <c r="O332" s="580"/>
      <c r="P332" s="580"/>
      <c r="Q332" s="580"/>
      <c r="R332" s="580"/>
      <c r="S332" s="580"/>
      <c r="T332" s="580"/>
      <c r="U332" s="580"/>
      <c r="V332" s="580"/>
      <c r="W332" s="580"/>
      <c r="X332" s="580"/>
      <c r="Y332" s="580"/>
      <c r="Z332" s="580"/>
    </row>
    <row r="333" spans="1:26" ht="21" x14ac:dyDescent="0.35">
      <c r="A333" s="580"/>
      <c r="B333" s="580"/>
      <c r="C333" s="580"/>
      <c r="D333" s="580"/>
      <c r="E333" s="580"/>
      <c r="F333" s="580"/>
      <c r="G333" s="580"/>
      <c r="H333" s="580"/>
      <c r="I333" s="580"/>
      <c r="J333" s="580"/>
      <c r="K333" s="580"/>
      <c r="L333" s="580"/>
      <c r="M333" s="580"/>
      <c r="N333" s="580"/>
      <c r="O333" s="580"/>
      <c r="P333" s="580"/>
      <c r="Q333" s="580"/>
      <c r="R333" s="580"/>
      <c r="S333" s="580"/>
      <c r="T333" s="580"/>
      <c r="U333" s="580"/>
      <c r="V333" s="580"/>
      <c r="W333" s="580"/>
      <c r="X333" s="580"/>
      <c r="Y333" s="580"/>
      <c r="Z333" s="580"/>
    </row>
    <row r="334" spans="1:26" ht="21" x14ac:dyDescent="0.35">
      <c r="A334" s="580"/>
      <c r="B334" s="580"/>
      <c r="C334" s="580"/>
      <c r="D334" s="580"/>
      <c r="E334" s="580"/>
      <c r="F334" s="580"/>
      <c r="G334" s="580"/>
      <c r="H334" s="580"/>
      <c r="I334" s="580"/>
      <c r="J334" s="580"/>
      <c r="K334" s="580"/>
      <c r="L334" s="580"/>
      <c r="M334" s="580"/>
      <c r="N334" s="580"/>
      <c r="O334" s="580"/>
      <c r="P334" s="580"/>
      <c r="Q334" s="580"/>
      <c r="R334" s="580"/>
      <c r="S334" s="580"/>
      <c r="T334" s="580"/>
      <c r="U334" s="580"/>
      <c r="V334" s="580"/>
      <c r="W334" s="580"/>
      <c r="X334" s="580"/>
      <c r="Y334" s="580"/>
      <c r="Z334" s="580"/>
    </row>
    <row r="335" spans="1:26" ht="21" x14ac:dyDescent="0.35">
      <c r="A335" s="580"/>
      <c r="B335" s="580"/>
      <c r="C335" s="580"/>
      <c r="D335" s="580"/>
      <c r="E335" s="580"/>
      <c r="F335" s="580"/>
      <c r="G335" s="580"/>
      <c r="H335" s="580"/>
      <c r="I335" s="580"/>
      <c r="J335" s="580"/>
      <c r="K335" s="580"/>
      <c r="L335" s="580"/>
      <c r="M335" s="580"/>
      <c r="N335" s="580"/>
      <c r="O335" s="580"/>
      <c r="P335" s="580"/>
      <c r="Q335" s="580"/>
      <c r="R335" s="580"/>
      <c r="S335" s="580"/>
      <c r="T335" s="580"/>
      <c r="U335" s="580"/>
      <c r="V335" s="580"/>
      <c r="W335" s="580"/>
      <c r="X335" s="580"/>
      <c r="Y335" s="580"/>
      <c r="Z335" s="580"/>
    </row>
    <row r="336" spans="1:26" ht="21" x14ac:dyDescent="0.35">
      <c r="A336" s="580"/>
      <c r="B336" s="580"/>
      <c r="C336" s="580"/>
      <c r="D336" s="580"/>
      <c r="E336" s="580"/>
      <c r="F336" s="580"/>
      <c r="G336" s="580"/>
      <c r="H336" s="580"/>
      <c r="I336" s="580"/>
      <c r="J336" s="580"/>
      <c r="K336" s="580"/>
      <c r="L336" s="580"/>
      <c r="M336" s="580"/>
      <c r="N336" s="580"/>
      <c r="O336" s="580"/>
      <c r="P336" s="580"/>
      <c r="Q336" s="580"/>
      <c r="R336" s="580"/>
      <c r="S336" s="580"/>
      <c r="T336" s="580"/>
      <c r="U336" s="580"/>
      <c r="V336" s="580"/>
      <c r="W336" s="580"/>
      <c r="X336" s="580"/>
      <c r="Y336" s="580"/>
      <c r="Z336" s="580"/>
    </row>
    <row r="337" spans="1:26" ht="21" x14ac:dyDescent="0.35">
      <c r="A337" s="580"/>
      <c r="B337" s="580"/>
      <c r="C337" s="580"/>
      <c r="D337" s="580"/>
      <c r="E337" s="580"/>
      <c r="F337" s="580"/>
      <c r="G337" s="580"/>
      <c r="H337" s="580"/>
      <c r="I337" s="580"/>
      <c r="J337" s="580"/>
      <c r="K337" s="580"/>
      <c r="L337" s="580"/>
      <c r="M337" s="580"/>
      <c r="N337" s="580"/>
      <c r="O337" s="580"/>
      <c r="P337" s="580"/>
      <c r="Q337" s="580"/>
      <c r="R337" s="580"/>
      <c r="S337" s="580"/>
      <c r="T337" s="580"/>
      <c r="U337" s="580"/>
      <c r="V337" s="580"/>
      <c r="W337" s="580"/>
      <c r="X337" s="580"/>
      <c r="Y337" s="580"/>
      <c r="Z337" s="580"/>
    </row>
    <row r="338" spans="1:26" ht="21" x14ac:dyDescent="0.35">
      <c r="A338" s="580"/>
      <c r="B338" s="580"/>
      <c r="C338" s="580"/>
      <c r="D338" s="580"/>
      <c r="E338" s="580"/>
      <c r="F338" s="580"/>
      <c r="G338" s="580"/>
      <c r="H338" s="580"/>
      <c r="I338" s="580"/>
      <c r="J338" s="580"/>
      <c r="K338" s="580"/>
      <c r="L338" s="580"/>
      <c r="M338" s="580"/>
      <c r="N338" s="580"/>
      <c r="O338" s="580"/>
      <c r="P338" s="580"/>
      <c r="Q338" s="580"/>
      <c r="R338" s="580"/>
      <c r="S338" s="580"/>
      <c r="T338" s="580"/>
      <c r="U338" s="580"/>
      <c r="V338" s="580"/>
      <c r="W338" s="580"/>
      <c r="X338" s="580"/>
      <c r="Y338" s="580"/>
      <c r="Z338" s="580"/>
    </row>
    <row r="339" spans="1:26" ht="21" x14ac:dyDescent="0.35">
      <c r="A339" s="580"/>
      <c r="B339" s="580"/>
      <c r="C339" s="580"/>
      <c r="D339" s="580"/>
      <c r="E339" s="580"/>
      <c r="F339" s="580"/>
      <c r="G339" s="580"/>
      <c r="H339" s="580"/>
      <c r="I339" s="580"/>
      <c r="J339" s="580"/>
      <c r="K339" s="580"/>
      <c r="L339" s="580"/>
      <c r="M339" s="580"/>
      <c r="N339" s="580"/>
      <c r="O339" s="580"/>
      <c r="P339" s="580"/>
      <c r="Q339" s="580"/>
      <c r="R339" s="580"/>
      <c r="S339" s="580"/>
      <c r="T339" s="580"/>
      <c r="U339" s="580"/>
      <c r="V339" s="580"/>
      <c r="W339" s="580"/>
      <c r="X339" s="580"/>
      <c r="Y339" s="580"/>
      <c r="Z339" s="580"/>
    </row>
    <row r="340" spans="1:26" ht="21" x14ac:dyDescent="0.35">
      <c r="A340" s="580"/>
      <c r="B340" s="580"/>
      <c r="C340" s="580"/>
      <c r="D340" s="580"/>
      <c r="E340" s="580"/>
      <c r="F340" s="580"/>
      <c r="G340" s="580"/>
      <c r="H340" s="580"/>
      <c r="I340" s="580"/>
      <c r="J340" s="580"/>
      <c r="K340" s="580"/>
      <c r="L340" s="580"/>
      <c r="M340" s="580"/>
      <c r="N340" s="580"/>
      <c r="O340" s="580"/>
      <c r="P340" s="580"/>
      <c r="Q340" s="580"/>
      <c r="R340" s="580"/>
      <c r="S340" s="580"/>
      <c r="T340" s="580"/>
      <c r="U340" s="580"/>
      <c r="V340" s="580"/>
      <c r="W340" s="580"/>
      <c r="X340" s="580"/>
      <c r="Y340" s="580"/>
      <c r="Z340" s="580"/>
    </row>
    <row r="341" spans="1:26" ht="21" x14ac:dyDescent="0.35">
      <c r="A341" s="580"/>
      <c r="B341" s="580"/>
      <c r="C341" s="580"/>
      <c r="D341" s="580"/>
      <c r="E341" s="580"/>
      <c r="F341" s="580"/>
      <c r="G341" s="580"/>
      <c r="H341" s="580"/>
      <c r="I341" s="580"/>
      <c r="J341" s="580"/>
      <c r="K341" s="580"/>
      <c r="L341" s="580"/>
      <c r="M341" s="580"/>
      <c r="N341" s="580"/>
      <c r="O341" s="580"/>
      <c r="P341" s="580"/>
      <c r="Q341" s="580"/>
      <c r="R341" s="580"/>
      <c r="S341" s="580"/>
      <c r="T341" s="580"/>
      <c r="U341" s="580"/>
      <c r="V341" s="580"/>
      <c r="W341" s="580"/>
      <c r="X341" s="580"/>
      <c r="Y341" s="580"/>
      <c r="Z341" s="580"/>
    </row>
    <row r="342" spans="1:26" ht="21" x14ac:dyDescent="0.35">
      <c r="A342" s="580"/>
      <c r="B342" s="580"/>
      <c r="C342" s="580"/>
      <c r="D342" s="580"/>
      <c r="E342" s="580"/>
      <c r="F342" s="580"/>
      <c r="G342" s="580"/>
      <c r="H342" s="580"/>
      <c r="I342" s="580"/>
      <c r="J342" s="580"/>
      <c r="K342" s="580"/>
      <c r="L342" s="580"/>
      <c r="M342" s="580"/>
      <c r="N342" s="580"/>
      <c r="O342" s="580"/>
      <c r="P342" s="580"/>
      <c r="Q342" s="580"/>
      <c r="R342" s="580"/>
      <c r="S342" s="580"/>
      <c r="T342" s="580"/>
      <c r="U342" s="580"/>
      <c r="V342" s="580"/>
      <c r="W342" s="580"/>
      <c r="X342" s="580"/>
      <c r="Y342" s="580"/>
      <c r="Z342" s="580"/>
    </row>
    <row r="343" spans="1:26" ht="21" x14ac:dyDescent="0.35">
      <c r="A343" s="580"/>
      <c r="B343" s="580"/>
      <c r="C343" s="580"/>
      <c r="D343" s="580"/>
      <c r="E343" s="580"/>
      <c r="F343" s="580"/>
      <c r="G343" s="580"/>
      <c r="H343" s="580"/>
      <c r="I343" s="580"/>
      <c r="J343" s="580"/>
      <c r="K343" s="580"/>
      <c r="L343" s="580"/>
      <c r="M343" s="580"/>
      <c r="N343" s="580"/>
      <c r="O343" s="580"/>
      <c r="P343" s="580"/>
      <c r="Q343" s="580"/>
      <c r="R343" s="580"/>
      <c r="S343" s="580"/>
      <c r="T343" s="580"/>
      <c r="U343" s="580"/>
      <c r="V343" s="580"/>
      <c r="W343" s="580"/>
      <c r="X343" s="580"/>
      <c r="Y343" s="580"/>
      <c r="Z343" s="580"/>
    </row>
    <row r="344" spans="1:26" ht="21" x14ac:dyDescent="0.35">
      <c r="A344" s="580"/>
      <c r="B344" s="580"/>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0"/>
    </row>
    <row r="345" spans="1:26" ht="21" x14ac:dyDescent="0.35">
      <c r="A345" s="580"/>
      <c r="B345" s="580"/>
      <c r="C345" s="580"/>
      <c r="D345" s="580"/>
      <c r="E345" s="580"/>
      <c r="F345" s="580"/>
      <c r="G345" s="580"/>
      <c r="H345" s="580"/>
      <c r="I345" s="580"/>
      <c r="J345" s="580"/>
      <c r="K345" s="580"/>
      <c r="L345" s="580"/>
      <c r="M345" s="580"/>
      <c r="N345" s="580"/>
      <c r="O345" s="580"/>
      <c r="P345" s="580"/>
      <c r="Q345" s="580"/>
      <c r="R345" s="580"/>
      <c r="S345" s="580"/>
      <c r="T345" s="580"/>
      <c r="U345" s="580"/>
      <c r="V345" s="580"/>
      <c r="W345" s="580"/>
      <c r="X345" s="580"/>
      <c r="Y345" s="580"/>
      <c r="Z345" s="580"/>
    </row>
    <row r="346" spans="1:26" ht="21" x14ac:dyDescent="0.35">
      <c r="A346" s="580"/>
      <c r="B346" s="580"/>
      <c r="C346" s="580"/>
      <c r="D346" s="580"/>
      <c r="E346" s="580"/>
      <c r="F346" s="580"/>
      <c r="G346" s="580"/>
      <c r="H346" s="580"/>
      <c r="I346" s="580"/>
      <c r="J346" s="580"/>
      <c r="K346" s="580"/>
      <c r="L346" s="580"/>
      <c r="M346" s="580"/>
      <c r="N346" s="580"/>
      <c r="O346" s="580"/>
      <c r="P346" s="580"/>
      <c r="Q346" s="580"/>
      <c r="R346" s="580"/>
      <c r="S346" s="580"/>
      <c r="T346" s="580"/>
      <c r="U346" s="580"/>
      <c r="V346" s="580"/>
      <c r="W346" s="580"/>
      <c r="X346" s="580"/>
      <c r="Y346" s="580"/>
      <c r="Z346" s="580"/>
    </row>
    <row r="347" spans="1:26" ht="21" x14ac:dyDescent="0.35">
      <c r="A347" s="580"/>
      <c r="B347" s="580"/>
      <c r="C347" s="580"/>
      <c r="D347" s="580"/>
      <c r="E347" s="580"/>
      <c r="F347" s="580"/>
      <c r="G347" s="580"/>
      <c r="H347" s="580"/>
      <c r="I347" s="580"/>
      <c r="J347" s="580"/>
      <c r="K347" s="580"/>
      <c r="L347" s="580"/>
      <c r="M347" s="580"/>
      <c r="N347" s="580"/>
      <c r="O347" s="580"/>
      <c r="P347" s="580"/>
      <c r="Q347" s="580"/>
      <c r="R347" s="580"/>
      <c r="S347" s="580"/>
      <c r="T347" s="580"/>
      <c r="U347" s="580"/>
      <c r="V347" s="580"/>
      <c r="W347" s="580"/>
      <c r="X347" s="580"/>
      <c r="Y347" s="580"/>
      <c r="Z347" s="580"/>
    </row>
    <row r="348" spans="1:26" ht="21" x14ac:dyDescent="0.35">
      <c r="A348" s="580"/>
      <c r="B348" s="580"/>
      <c r="C348" s="580"/>
      <c r="D348" s="580"/>
      <c r="E348" s="580"/>
      <c r="F348" s="580"/>
      <c r="G348" s="580"/>
      <c r="H348" s="580"/>
      <c r="I348" s="580"/>
      <c r="J348" s="580"/>
      <c r="K348" s="580"/>
      <c r="L348" s="580"/>
      <c r="M348" s="580"/>
      <c r="N348" s="580"/>
      <c r="O348" s="580"/>
      <c r="P348" s="580"/>
      <c r="Q348" s="580"/>
      <c r="R348" s="580"/>
      <c r="S348" s="580"/>
      <c r="T348" s="580"/>
      <c r="U348" s="580"/>
      <c r="V348" s="580"/>
      <c r="W348" s="580"/>
      <c r="X348" s="580"/>
      <c r="Y348" s="580"/>
      <c r="Z348" s="580"/>
    </row>
    <row r="349" spans="1:26" ht="21" x14ac:dyDescent="0.35">
      <c r="A349" s="580"/>
      <c r="B349" s="580"/>
      <c r="C349" s="580"/>
      <c r="D349" s="580"/>
      <c r="E349" s="580"/>
      <c r="F349" s="580"/>
      <c r="G349" s="580"/>
      <c r="H349" s="580"/>
      <c r="I349" s="580"/>
      <c r="J349" s="580"/>
      <c r="K349" s="580"/>
      <c r="L349" s="580"/>
      <c r="M349" s="580"/>
      <c r="N349" s="580"/>
      <c r="O349" s="580"/>
      <c r="P349" s="580"/>
      <c r="Q349" s="580"/>
      <c r="R349" s="580"/>
      <c r="S349" s="580"/>
      <c r="T349" s="580"/>
      <c r="U349" s="580"/>
      <c r="V349" s="580"/>
      <c r="W349" s="580"/>
      <c r="X349" s="580"/>
      <c r="Y349" s="580"/>
      <c r="Z349" s="580"/>
    </row>
    <row r="350" spans="1:26" ht="21" x14ac:dyDescent="0.35">
      <c r="A350" s="580"/>
      <c r="B350" s="580"/>
      <c r="C350" s="580"/>
      <c r="D350" s="580"/>
      <c r="E350" s="580"/>
      <c r="F350" s="580"/>
      <c r="G350" s="580"/>
      <c r="H350" s="580"/>
      <c r="I350" s="580"/>
      <c r="J350" s="580"/>
      <c r="K350" s="580"/>
      <c r="L350" s="580"/>
      <c r="M350" s="580"/>
      <c r="N350" s="580"/>
      <c r="O350" s="580"/>
      <c r="P350" s="580"/>
      <c r="Q350" s="580"/>
      <c r="R350" s="580"/>
      <c r="S350" s="580"/>
      <c r="T350" s="580"/>
      <c r="U350" s="580"/>
      <c r="V350" s="580"/>
      <c r="W350" s="580"/>
      <c r="X350" s="580"/>
      <c r="Y350" s="580"/>
      <c r="Z350" s="580"/>
    </row>
    <row r="351" spans="1:26" ht="21" x14ac:dyDescent="0.35">
      <c r="A351" s="580"/>
      <c r="B351" s="580"/>
      <c r="C351" s="580"/>
      <c r="D351" s="580"/>
      <c r="E351" s="580"/>
      <c r="F351" s="580"/>
      <c r="G351" s="580"/>
      <c r="H351" s="580"/>
      <c r="I351" s="580"/>
      <c r="J351" s="580"/>
      <c r="K351" s="580"/>
      <c r="L351" s="580"/>
      <c r="M351" s="580"/>
      <c r="N351" s="580"/>
      <c r="O351" s="580"/>
      <c r="P351" s="580"/>
      <c r="Q351" s="580"/>
      <c r="R351" s="580"/>
      <c r="S351" s="580"/>
      <c r="T351" s="580"/>
      <c r="U351" s="580"/>
      <c r="V351" s="580"/>
      <c r="W351" s="580"/>
      <c r="X351" s="580"/>
      <c r="Y351" s="580"/>
      <c r="Z351" s="580"/>
    </row>
    <row r="352" spans="1:26" ht="21" x14ac:dyDescent="0.35">
      <c r="A352" s="580"/>
      <c r="B352" s="580"/>
      <c r="C352" s="580"/>
      <c r="D352" s="580"/>
      <c r="E352" s="580"/>
      <c r="F352" s="580"/>
      <c r="G352" s="580"/>
      <c r="H352" s="580"/>
      <c r="I352" s="580"/>
      <c r="J352" s="580"/>
      <c r="K352" s="580"/>
      <c r="L352" s="580"/>
      <c r="M352" s="580"/>
      <c r="N352" s="580"/>
      <c r="O352" s="580"/>
      <c r="P352" s="580"/>
      <c r="Q352" s="580"/>
      <c r="R352" s="580"/>
      <c r="S352" s="580"/>
      <c r="T352" s="580"/>
      <c r="U352" s="580"/>
      <c r="V352" s="580"/>
      <c r="W352" s="580"/>
      <c r="X352" s="580"/>
      <c r="Y352" s="580"/>
      <c r="Z352" s="580"/>
    </row>
    <row r="353" spans="1:26" ht="21" x14ac:dyDescent="0.35">
      <c r="A353" s="580"/>
      <c r="B353" s="580"/>
      <c r="C353" s="580"/>
      <c r="D353" s="580"/>
      <c r="E353" s="580"/>
      <c r="F353" s="580"/>
      <c r="G353" s="580"/>
      <c r="H353" s="580"/>
      <c r="I353" s="580"/>
      <c r="J353" s="580"/>
      <c r="K353" s="580"/>
      <c r="L353" s="580"/>
      <c r="M353" s="580"/>
      <c r="N353" s="580"/>
      <c r="O353" s="580"/>
      <c r="P353" s="580"/>
      <c r="Q353" s="580"/>
      <c r="R353" s="580"/>
      <c r="S353" s="580"/>
      <c r="T353" s="580"/>
      <c r="U353" s="580"/>
      <c r="V353" s="580"/>
      <c r="W353" s="580"/>
      <c r="X353" s="580"/>
      <c r="Y353" s="580"/>
      <c r="Z353" s="580"/>
    </row>
    <row r="354" spans="1:26" ht="21" x14ac:dyDescent="0.35">
      <c r="A354" s="580"/>
      <c r="B354" s="580"/>
      <c r="C354" s="580"/>
      <c r="D354" s="580"/>
      <c r="E354" s="580"/>
      <c r="F354" s="580"/>
      <c r="G354" s="580"/>
      <c r="H354" s="580"/>
      <c r="I354" s="580"/>
      <c r="J354" s="580"/>
      <c r="K354" s="580"/>
      <c r="L354" s="580"/>
      <c r="M354" s="580"/>
      <c r="N354" s="580"/>
      <c r="O354" s="580"/>
      <c r="P354" s="580"/>
      <c r="Q354" s="580"/>
      <c r="R354" s="580"/>
      <c r="S354" s="580"/>
      <c r="T354" s="580"/>
      <c r="U354" s="580"/>
      <c r="V354" s="580"/>
      <c r="W354" s="580"/>
      <c r="X354" s="580"/>
      <c r="Y354" s="580"/>
      <c r="Z354" s="580"/>
    </row>
    <row r="355" spans="1:26" ht="21" x14ac:dyDescent="0.35">
      <c r="A355" s="580"/>
      <c r="B355" s="580"/>
      <c r="C355" s="580"/>
      <c r="D355" s="580"/>
      <c r="E355" s="580"/>
      <c r="F355" s="580"/>
      <c r="G355" s="580"/>
      <c r="H355" s="580"/>
      <c r="I355" s="580"/>
      <c r="J355" s="580"/>
      <c r="K355" s="580"/>
      <c r="L355" s="580"/>
      <c r="M355" s="580"/>
      <c r="N355" s="580"/>
      <c r="O355" s="580"/>
      <c r="P355" s="580"/>
      <c r="Q355" s="580"/>
      <c r="R355" s="580"/>
      <c r="S355" s="580"/>
      <c r="T355" s="580"/>
      <c r="U355" s="580"/>
      <c r="V355" s="580"/>
      <c r="W355" s="580"/>
      <c r="X355" s="580"/>
      <c r="Y355" s="580"/>
      <c r="Z355" s="580"/>
    </row>
    <row r="356" spans="1:26" ht="21" x14ac:dyDescent="0.35">
      <c r="A356" s="580"/>
      <c r="B356" s="580"/>
      <c r="C356" s="580"/>
      <c r="D356" s="580"/>
      <c r="E356" s="580"/>
      <c r="F356" s="580"/>
      <c r="G356" s="580"/>
      <c r="H356" s="580"/>
      <c r="I356" s="580"/>
      <c r="J356" s="580"/>
      <c r="K356" s="580"/>
      <c r="L356" s="580"/>
      <c r="M356" s="580"/>
      <c r="N356" s="580"/>
      <c r="O356" s="580"/>
      <c r="P356" s="580"/>
      <c r="Q356" s="580"/>
      <c r="R356" s="580"/>
      <c r="S356" s="580"/>
      <c r="T356" s="580"/>
      <c r="U356" s="580"/>
      <c r="V356" s="580"/>
      <c r="W356" s="580"/>
      <c r="X356" s="580"/>
      <c r="Y356" s="580"/>
      <c r="Z356" s="580"/>
    </row>
    <row r="357" spans="1:26" ht="21" x14ac:dyDescent="0.35">
      <c r="A357" s="580"/>
      <c r="B357" s="580"/>
      <c r="C357" s="580"/>
      <c r="D357" s="580"/>
      <c r="E357" s="580"/>
      <c r="F357" s="580"/>
      <c r="G357" s="580"/>
      <c r="H357" s="580"/>
      <c r="I357" s="580"/>
      <c r="J357" s="580"/>
      <c r="K357" s="580"/>
      <c r="L357" s="580"/>
      <c r="M357" s="580"/>
      <c r="N357" s="580"/>
      <c r="O357" s="580"/>
      <c r="P357" s="580"/>
      <c r="Q357" s="580"/>
      <c r="R357" s="580"/>
      <c r="S357" s="580"/>
      <c r="T357" s="580"/>
      <c r="U357" s="580"/>
      <c r="V357" s="580"/>
      <c r="W357" s="580"/>
      <c r="X357" s="580"/>
      <c r="Y357" s="580"/>
      <c r="Z357" s="580"/>
    </row>
    <row r="358" spans="1:26" ht="21" x14ac:dyDescent="0.35">
      <c r="A358" s="580"/>
      <c r="B358" s="580"/>
      <c r="C358" s="580"/>
      <c r="D358" s="580"/>
      <c r="E358" s="580"/>
      <c r="F358" s="580"/>
      <c r="G358" s="580"/>
      <c r="H358" s="580"/>
      <c r="I358" s="580"/>
      <c r="J358" s="580"/>
      <c r="K358" s="580"/>
      <c r="L358" s="580"/>
      <c r="M358" s="580"/>
      <c r="N358" s="580"/>
      <c r="O358" s="580"/>
      <c r="P358" s="580"/>
      <c r="Q358" s="580"/>
      <c r="R358" s="580"/>
      <c r="S358" s="580"/>
      <c r="T358" s="580"/>
      <c r="U358" s="580"/>
      <c r="V358" s="580"/>
      <c r="W358" s="580"/>
      <c r="X358" s="580"/>
      <c r="Y358" s="580"/>
      <c r="Z358" s="580"/>
    </row>
    <row r="359" spans="1:26" ht="21" x14ac:dyDescent="0.35">
      <c r="A359" s="580"/>
      <c r="B359" s="580"/>
      <c r="C359" s="580"/>
      <c r="D359" s="580"/>
      <c r="E359" s="580"/>
      <c r="F359" s="580"/>
      <c r="G359" s="580"/>
      <c r="H359" s="580"/>
      <c r="I359" s="580"/>
      <c r="J359" s="580"/>
      <c r="K359" s="580"/>
      <c r="L359" s="580"/>
      <c r="M359" s="580"/>
      <c r="N359" s="580"/>
      <c r="O359" s="580"/>
      <c r="P359" s="580"/>
      <c r="Q359" s="580"/>
      <c r="R359" s="580"/>
      <c r="S359" s="580"/>
      <c r="T359" s="580"/>
      <c r="U359" s="580"/>
      <c r="V359" s="580"/>
      <c r="W359" s="580"/>
      <c r="X359" s="580"/>
      <c r="Y359" s="580"/>
      <c r="Z359" s="580"/>
    </row>
    <row r="360" spans="1:26" ht="21" x14ac:dyDescent="0.35">
      <c r="A360" s="580"/>
      <c r="B360" s="580"/>
      <c r="C360" s="580"/>
      <c r="D360" s="580"/>
      <c r="E360" s="580"/>
      <c r="F360" s="580"/>
      <c r="G360" s="580"/>
      <c r="H360" s="580"/>
      <c r="I360" s="580"/>
      <c r="J360" s="580"/>
      <c r="K360" s="580"/>
      <c r="L360" s="580"/>
      <c r="M360" s="580"/>
      <c r="N360" s="580"/>
      <c r="O360" s="580"/>
      <c r="P360" s="580"/>
      <c r="Q360" s="580"/>
      <c r="R360" s="580"/>
      <c r="S360" s="580"/>
      <c r="T360" s="580"/>
      <c r="U360" s="580"/>
      <c r="V360" s="580"/>
      <c r="W360" s="580"/>
      <c r="X360" s="580"/>
      <c r="Y360" s="580"/>
      <c r="Z360" s="580"/>
    </row>
    <row r="361" spans="1:26" ht="21" x14ac:dyDescent="0.35">
      <c r="A361" s="580"/>
      <c r="B361" s="580"/>
      <c r="C361" s="580"/>
      <c r="D361" s="580"/>
      <c r="E361" s="580"/>
      <c r="F361" s="580"/>
      <c r="G361" s="580"/>
      <c r="H361" s="580"/>
      <c r="I361" s="580"/>
      <c r="J361" s="580"/>
      <c r="K361" s="580"/>
      <c r="L361" s="580"/>
      <c r="M361" s="580"/>
      <c r="N361" s="580"/>
      <c r="O361" s="580"/>
      <c r="P361" s="580"/>
      <c r="Q361" s="580"/>
      <c r="R361" s="580"/>
      <c r="S361" s="580"/>
      <c r="T361" s="580"/>
      <c r="U361" s="580"/>
      <c r="V361" s="580"/>
      <c r="W361" s="580"/>
      <c r="X361" s="580"/>
      <c r="Y361" s="580"/>
      <c r="Z361" s="580"/>
    </row>
    <row r="362" spans="1:26" ht="21" x14ac:dyDescent="0.35">
      <c r="A362" s="580"/>
      <c r="B362" s="580"/>
      <c r="C362" s="580"/>
      <c r="D362" s="580"/>
      <c r="E362" s="580"/>
      <c r="F362" s="580"/>
      <c r="G362" s="580"/>
      <c r="H362" s="580"/>
      <c r="I362" s="580"/>
      <c r="J362" s="580"/>
      <c r="K362" s="580"/>
      <c r="L362" s="580"/>
      <c r="M362" s="580"/>
      <c r="N362" s="580"/>
      <c r="O362" s="580"/>
      <c r="P362" s="580"/>
      <c r="Q362" s="580"/>
      <c r="R362" s="580"/>
      <c r="S362" s="580"/>
      <c r="T362" s="580"/>
      <c r="U362" s="580"/>
      <c r="V362" s="580"/>
      <c r="W362" s="580"/>
      <c r="X362" s="580"/>
      <c r="Y362" s="580"/>
      <c r="Z362" s="580"/>
    </row>
    <row r="363" spans="1:26" ht="21" x14ac:dyDescent="0.35">
      <c r="A363" s="580"/>
      <c r="B363" s="580"/>
      <c r="C363" s="580"/>
      <c r="D363" s="580"/>
      <c r="E363" s="580"/>
      <c r="F363" s="580"/>
      <c r="G363" s="580"/>
      <c r="H363" s="580"/>
      <c r="I363" s="580"/>
      <c r="J363" s="580"/>
      <c r="K363" s="580"/>
      <c r="L363" s="580"/>
      <c r="M363" s="580"/>
      <c r="N363" s="580"/>
      <c r="O363" s="580"/>
      <c r="P363" s="580"/>
      <c r="Q363" s="580"/>
      <c r="R363" s="580"/>
      <c r="S363" s="580"/>
      <c r="T363" s="580"/>
      <c r="U363" s="580"/>
      <c r="V363" s="580"/>
      <c r="W363" s="580"/>
      <c r="X363" s="580"/>
      <c r="Y363" s="580"/>
      <c r="Z363" s="580"/>
    </row>
    <row r="364" spans="1:26" ht="21" x14ac:dyDescent="0.35">
      <c r="A364" s="580"/>
      <c r="B364" s="580"/>
      <c r="C364" s="580"/>
      <c r="D364" s="580"/>
      <c r="E364" s="580"/>
      <c r="F364" s="580"/>
      <c r="G364" s="580"/>
      <c r="H364" s="580"/>
      <c r="I364" s="580"/>
      <c r="J364" s="580"/>
      <c r="K364" s="580"/>
      <c r="L364" s="580"/>
      <c r="M364" s="580"/>
      <c r="N364" s="580"/>
      <c r="O364" s="580"/>
      <c r="P364" s="580"/>
      <c r="Q364" s="580"/>
      <c r="R364" s="580"/>
      <c r="S364" s="580"/>
      <c r="T364" s="580"/>
      <c r="U364" s="580"/>
      <c r="V364" s="580"/>
      <c r="W364" s="580"/>
      <c r="X364" s="580"/>
      <c r="Y364" s="580"/>
      <c r="Z364" s="580"/>
    </row>
    <row r="365" spans="1:26" ht="21" x14ac:dyDescent="0.35">
      <c r="A365" s="580"/>
      <c r="B365" s="580"/>
      <c r="C365" s="580"/>
      <c r="D365" s="580"/>
      <c r="E365" s="580"/>
      <c r="F365" s="580"/>
      <c r="G365" s="580"/>
      <c r="H365" s="580"/>
      <c r="I365" s="580"/>
      <c r="J365" s="580"/>
      <c r="K365" s="580"/>
      <c r="L365" s="580"/>
      <c r="M365" s="580"/>
      <c r="N365" s="580"/>
      <c r="O365" s="580"/>
      <c r="P365" s="580"/>
      <c r="Q365" s="580"/>
      <c r="R365" s="580"/>
      <c r="S365" s="580"/>
      <c r="T365" s="580"/>
      <c r="U365" s="580"/>
      <c r="V365" s="580"/>
      <c r="W365" s="580"/>
      <c r="X365" s="580"/>
      <c r="Y365" s="580"/>
      <c r="Z365" s="580"/>
    </row>
    <row r="366" spans="1:26" ht="21" x14ac:dyDescent="0.35">
      <c r="A366" s="580"/>
      <c r="B366" s="580"/>
      <c r="C366" s="580"/>
      <c r="D366" s="580"/>
      <c r="E366" s="580"/>
      <c r="F366" s="580"/>
      <c r="G366" s="580"/>
      <c r="H366" s="580"/>
      <c r="I366" s="580"/>
      <c r="J366" s="580"/>
      <c r="K366" s="580"/>
      <c r="L366" s="580"/>
      <c r="M366" s="580"/>
      <c r="N366" s="580"/>
      <c r="O366" s="580"/>
      <c r="P366" s="580"/>
      <c r="Q366" s="580"/>
      <c r="R366" s="580"/>
      <c r="S366" s="580"/>
      <c r="T366" s="580"/>
      <c r="U366" s="580"/>
      <c r="V366" s="580"/>
      <c r="W366" s="580"/>
      <c r="X366" s="580"/>
      <c r="Y366" s="580"/>
      <c r="Z366" s="580"/>
    </row>
    <row r="367" spans="1:26" ht="21" x14ac:dyDescent="0.35">
      <c r="A367" s="580"/>
      <c r="B367" s="580"/>
      <c r="C367" s="580"/>
      <c r="D367" s="580"/>
      <c r="E367" s="580"/>
      <c r="F367" s="580"/>
      <c r="G367" s="580"/>
      <c r="H367" s="580"/>
      <c r="I367" s="580"/>
      <c r="J367" s="580"/>
      <c r="K367" s="580"/>
      <c r="L367" s="580"/>
      <c r="M367" s="580"/>
      <c r="N367" s="580"/>
      <c r="O367" s="580"/>
      <c r="P367" s="580"/>
      <c r="Q367" s="580"/>
      <c r="R367" s="580"/>
      <c r="S367" s="580"/>
      <c r="T367" s="580"/>
      <c r="U367" s="580"/>
      <c r="V367" s="580"/>
      <c r="W367" s="580"/>
      <c r="X367" s="580"/>
      <c r="Y367" s="580"/>
      <c r="Z367" s="580"/>
    </row>
    <row r="368" spans="1:26" ht="21" x14ac:dyDescent="0.35">
      <c r="A368" s="580"/>
      <c r="B368" s="580"/>
      <c r="C368" s="580"/>
      <c r="D368" s="580"/>
      <c r="E368" s="580"/>
      <c r="F368" s="580"/>
      <c r="G368" s="580"/>
      <c r="H368" s="580"/>
      <c r="I368" s="580"/>
      <c r="J368" s="580"/>
      <c r="K368" s="580"/>
      <c r="L368" s="580"/>
      <c r="M368" s="580"/>
      <c r="N368" s="580"/>
      <c r="O368" s="580"/>
      <c r="P368" s="580"/>
      <c r="Q368" s="580"/>
      <c r="R368" s="580"/>
      <c r="S368" s="580"/>
      <c r="T368" s="580"/>
      <c r="U368" s="580"/>
      <c r="V368" s="580"/>
      <c r="W368" s="580"/>
      <c r="X368" s="580"/>
      <c r="Y368" s="580"/>
      <c r="Z368" s="580"/>
    </row>
    <row r="369" spans="1:26" ht="21" x14ac:dyDescent="0.35">
      <c r="A369" s="580"/>
      <c r="B369" s="580"/>
      <c r="C369" s="580"/>
      <c r="D369" s="580"/>
      <c r="E369" s="580"/>
      <c r="F369" s="580"/>
      <c r="G369" s="580"/>
      <c r="H369" s="580"/>
      <c r="I369" s="580"/>
      <c r="J369" s="580"/>
      <c r="K369" s="580"/>
      <c r="L369" s="580"/>
      <c r="M369" s="580"/>
      <c r="N369" s="580"/>
      <c r="O369" s="580"/>
      <c r="P369" s="580"/>
      <c r="Q369" s="580"/>
      <c r="R369" s="580"/>
      <c r="S369" s="580"/>
      <c r="T369" s="580"/>
      <c r="U369" s="580"/>
      <c r="V369" s="580"/>
      <c r="W369" s="580"/>
      <c r="X369" s="580"/>
      <c r="Y369" s="580"/>
      <c r="Z369" s="580"/>
    </row>
    <row r="370" spans="1:26" ht="21" x14ac:dyDescent="0.35">
      <c r="A370" s="580"/>
      <c r="B370" s="580"/>
      <c r="C370" s="580"/>
      <c r="D370" s="580"/>
      <c r="E370" s="580"/>
      <c r="F370" s="580"/>
      <c r="G370" s="580"/>
      <c r="H370" s="580"/>
      <c r="I370" s="580"/>
      <c r="J370" s="580"/>
      <c r="K370" s="580"/>
      <c r="L370" s="580"/>
      <c r="M370" s="580"/>
      <c r="N370" s="580"/>
      <c r="O370" s="580"/>
      <c r="P370" s="580"/>
      <c r="Q370" s="580"/>
      <c r="R370" s="580"/>
      <c r="S370" s="580"/>
      <c r="T370" s="580"/>
      <c r="U370" s="580"/>
      <c r="V370" s="580"/>
      <c r="W370" s="580"/>
      <c r="X370" s="580"/>
      <c r="Y370" s="580"/>
      <c r="Z370" s="580"/>
    </row>
    <row r="371" spans="1:26" ht="21" x14ac:dyDescent="0.35">
      <c r="A371" s="580"/>
      <c r="B371" s="580"/>
      <c r="C371" s="580"/>
      <c r="D371" s="580"/>
      <c r="E371" s="580"/>
      <c r="F371" s="580"/>
      <c r="G371" s="580"/>
      <c r="H371" s="580"/>
      <c r="I371" s="580"/>
      <c r="J371" s="580"/>
      <c r="K371" s="580"/>
      <c r="L371" s="580"/>
      <c r="M371" s="580"/>
      <c r="N371" s="580"/>
      <c r="O371" s="580"/>
      <c r="P371" s="580"/>
      <c r="Q371" s="580"/>
      <c r="R371" s="580"/>
      <c r="S371" s="580"/>
      <c r="T371" s="580"/>
      <c r="U371" s="580"/>
      <c r="V371" s="580"/>
      <c r="W371" s="580"/>
      <c r="X371" s="580"/>
      <c r="Y371" s="580"/>
      <c r="Z371" s="580"/>
    </row>
    <row r="372" spans="1:26" ht="21" x14ac:dyDescent="0.35">
      <c r="A372" s="580"/>
      <c r="B372" s="580"/>
      <c r="C372" s="580"/>
      <c r="D372" s="580"/>
      <c r="E372" s="580"/>
      <c r="F372" s="580"/>
      <c r="G372" s="580"/>
      <c r="H372" s="580"/>
      <c r="I372" s="580"/>
      <c r="J372" s="580"/>
      <c r="K372" s="580"/>
      <c r="L372" s="580"/>
      <c r="M372" s="580"/>
      <c r="N372" s="580"/>
      <c r="O372" s="580"/>
      <c r="P372" s="580"/>
      <c r="Q372" s="580"/>
      <c r="R372" s="580"/>
      <c r="S372" s="580"/>
      <c r="T372" s="580"/>
      <c r="U372" s="580"/>
      <c r="V372" s="580"/>
      <c r="W372" s="580"/>
      <c r="X372" s="580"/>
      <c r="Y372" s="580"/>
      <c r="Z372" s="580"/>
    </row>
    <row r="373" spans="1:26" ht="21" x14ac:dyDescent="0.35">
      <c r="A373" s="580"/>
      <c r="B373" s="580"/>
      <c r="C373" s="580"/>
      <c r="D373" s="580"/>
      <c r="E373" s="580"/>
      <c r="F373" s="580"/>
      <c r="G373" s="580"/>
      <c r="H373" s="580"/>
      <c r="I373" s="580"/>
      <c r="J373" s="580"/>
      <c r="K373" s="580"/>
      <c r="L373" s="580"/>
      <c r="M373" s="580"/>
      <c r="N373" s="580"/>
      <c r="O373" s="580"/>
      <c r="P373" s="580"/>
      <c r="Q373" s="580"/>
      <c r="R373" s="580"/>
      <c r="S373" s="580"/>
      <c r="T373" s="580"/>
      <c r="U373" s="580"/>
      <c r="V373" s="580"/>
      <c r="W373" s="580"/>
      <c r="X373" s="580"/>
      <c r="Y373" s="580"/>
      <c r="Z373" s="580"/>
    </row>
    <row r="374" spans="1:26" ht="21" x14ac:dyDescent="0.35">
      <c r="A374" s="580"/>
      <c r="B374" s="580"/>
      <c r="C374" s="580"/>
      <c r="D374" s="580"/>
      <c r="E374" s="580"/>
      <c r="F374" s="580"/>
      <c r="G374" s="580"/>
      <c r="H374" s="580"/>
      <c r="I374" s="580"/>
      <c r="J374" s="580"/>
      <c r="K374" s="580"/>
      <c r="L374" s="580"/>
      <c r="M374" s="580"/>
      <c r="N374" s="580"/>
      <c r="O374" s="580"/>
      <c r="P374" s="580"/>
      <c r="Q374" s="580"/>
      <c r="R374" s="580"/>
      <c r="S374" s="580"/>
      <c r="T374" s="580"/>
      <c r="U374" s="580"/>
      <c r="V374" s="580"/>
      <c r="W374" s="580"/>
      <c r="X374" s="580"/>
      <c r="Y374" s="580"/>
      <c r="Z374" s="580"/>
    </row>
    <row r="375" spans="1:26" ht="21" x14ac:dyDescent="0.35">
      <c r="A375" s="580"/>
      <c r="B375" s="580"/>
      <c r="C375" s="580"/>
      <c r="D375" s="580"/>
      <c r="E375" s="580"/>
      <c r="F375" s="580"/>
      <c r="G375" s="580"/>
      <c r="H375" s="580"/>
      <c r="I375" s="580"/>
      <c r="J375" s="580"/>
      <c r="K375" s="580"/>
      <c r="L375" s="580"/>
      <c r="M375" s="580"/>
      <c r="N375" s="580"/>
      <c r="O375" s="580"/>
      <c r="P375" s="580"/>
      <c r="Q375" s="580"/>
      <c r="R375" s="580"/>
      <c r="S375" s="580"/>
      <c r="T375" s="580"/>
      <c r="U375" s="580"/>
      <c r="V375" s="580"/>
      <c r="W375" s="580"/>
      <c r="X375" s="580"/>
      <c r="Y375" s="580"/>
      <c r="Z375" s="580"/>
    </row>
    <row r="376" spans="1:26" ht="21" x14ac:dyDescent="0.35">
      <c r="A376" s="580"/>
      <c r="B376" s="580"/>
      <c r="C376" s="580"/>
      <c r="D376" s="580"/>
      <c r="E376" s="580"/>
      <c r="F376" s="580"/>
      <c r="G376" s="580"/>
      <c r="H376" s="580"/>
      <c r="I376" s="580"/>
      <c r="J376" s="580"/>
      <c r="K376" s="580"/>
      <c r="L376" s="580"/>
      <c r="M376" s="580"/>
      <c r="N376" s="580"/>
      <c r="O376" s="580"/>
      <c r="P376" s="580"/>
      <c r="Q376" s="580"/>
      <c r="R376" s="580"/>
      <c r="S376" s="580"/>
      <c r="T376" s="580"/>
      <c r="U376" s="580"/>
      <c r="V376" s="580"/>
      <c r="W376" s="580"/>
      <c r="X376" s="580"/>
      <c r="Y376" s="580"/>
      <c r="Z376" s="580"/>
    </row>
    <row r="377" spans="1:26" ht="21" x14ac:dyDescent="0.35">
      <c r="A377" s="580"/>
      <c r="B377" s="580"/>
      <c r="C377" s="580"/>
      <c r="D377" s="580"/>
      <c r="E377" s="580"/>
      <c r="F377" s="580"/>
      <c r="G377" s="580"/>
      <c r="H377" s="580"/>
      <c r="I377" s="580"/>
      <c r="J377" s="580"/>
      <c r="K377" s="580"/>
      <c r="L377" s="580"/>
      <c r="M377" s="580"/>
      <c r="N377" s="580"/>
      <c r="O377" s="580"/>
      <c r="P377" s="580"/>
      <c r="Q377" s="580"/>
      <c r="R377" s="580"/>
      <c r="S377" s="580"/>
      <c r="T377" s="580"/>
      <c r="U377" s="580"/>
      <c r="V377" s="580"/>
      <c r="W377" s="580"/>
      <c r="X377" s="580"/>
      <c r="Y377" s="580"/>
      <c r="Z377" s="580"/>
    </row>
    <row r="378" spans="1:26" ht="21" x14ac:dyDescent="0.35">
      <c r="A378" s="580"/>
      <c r="B378" s="580"/>
      <c r="C378" s="580"/>
      <c r="D378" s="580"/>
      <c r="E378" s="580"/>
      <c r="F378" s="580"/>
      <c r="G378" s="580"/>
      <c r="H378" s="580"/>
      <c r="I378" s="580"/>
      <c r="J378" s="580"/>
      <c r="K378" s="580"/>
      <c r="L378" s="580"/>
      <c r="M378" s="580"/>
      <c r="N378" s="580"/>
      <c r="O378" s="580"/>
      <c r="P378" s="580"/>
      <c r="Q378" s="580"/>
      <c r="R378" s="580"/>
      <c r="S378" s="580"/>
      <c r="T378" s="580"/>
      <c r="U378" s="580"/>
      <c r="V378" s="580"/>
      <c r="W378" s="580"/>
      <c r="X378" s="580"/>
      <c r="Y378" s="580"/>
      <c r="Z378" s="580"/>
    </row>
    <row r="379" spans="1:26" ht="21" x14ac:dyDescent="0.35">
      <c r="A379" s="580"/>
      <c r="B379" s="580"/>
      <c r="C379" s="580"/>
      <c r="D379" s="580"/>
      <c r="E379" s="580"/>
      <c r="F379" s="580"/>
      <c r="G379" s="580"/>
      <c r="H379" s="580"/>
      <c r="I379" s="580"/>
      <c r="J379" s="580"/>
      <c r="K379" s="580"/>
      <c r="L379" s="580"/>
      <c r="M379" s="580"/>
      <c r="N379" s="580"/>
      <c r="O379" s="580"/>
      <c r="P379" s="580"/>
      <c r="Q379" s="580"/>
      <c r="R379" s="580"/>
      <c r="S379" s="580"/>
      <c r="T379" s="580"/>
      <c r="U379" s="580"/>
      <c r="V379" s="580"/>
      <c r="W379" s="580"/>
      <c r="X379" s="580"/>
      <c r="Y379" s="580"/>
      <c r="Z379" s="580"/>
    </row>
    <row r="380" spans="1:26" ht="21" x14ac:dyDescent="0.35">
      <c r="A380" s="580"/>
      <c r="B380" s="580"/>
      <c r="C380" s="580"/>
      <c r="D380" s="580"/>
      <c r="E380" s="580"/>
      <c r="F380" s="580"/>
      <c r="G380" s="580"/>
      <c r="H380" s="580"/>
      <c r="I380" s="580"/>
      <c r="J380" s="580"/>
      <c r="K380" s="580"/>
      <c r="L380" s="580"/>
      <c r="M380" s="580"/>
      <c r="N380" s="580"/>
      <c r="O380" s="580"/>
      <c r="P380" s="580"/>
      <c r="Q380" s="580"/>
      <c r="R380" s="580"/>
      <c r="S380" s="580"/>
      <c r="T380" s="580"/>
      <c r="U380" s="580"/>
      <c r="V380" s="580"/>
      <c r="W380" s="580"/>
      <c r="X380" s="580"/>
      <c r="Y380" s="580"/>
      <c r="Z380" s="580"/>
    </row>
    <row r="381" spans="1:26" ht="21" x14ac:dyDescent="0.35">
      <c r="A381" s="580"/>
      <c r="B381" s="580"/>
      <c r="C381" s="580"/>
      <c r="D381" s="580"/>
      <c r="E381" s="580"/>
      <c r="F381" s="580"/>
      <c r="G381" s="580"/>
      <c r="H381" s="580"/>
      <c r="I381" s="580"/>
      <c r="J381" s="580"/>
      <c r="K381" s="580"/>
      <c r="L381" s="580"/>
      <c r="M381" s="580"/>
      <c r="N381" s="580"/>
      <c r="O381" s="580"/>
      <c r="P381" s="580"/>
      <c r="Q381" s="580"/>
      <c r="R381" s="580"/>
      <c r="S381" s="580"/>
      <c r="T381" s="580"/>
      <c r="U381" s="580"/>
      <c r="V381" s="580"/>
      <c r="W381" s="580"/>
      <c r="X381" s="580"/>
      <c r="Y381" s="580"/>
      <c r="Z381" s="580"/>
    </row>
    <row r="382" spans="1:26" ht="21" x14ac:dyDescent="0.35">
      <c r="A382" s="580"/>
      <c r="B382" s="580"/>
      <c r="C382" s="580"/>
      <c r="D382" s="580"/>
      <c r="E382" s="580"/>
      <c r="F382" s="580"/>
      <c r="G382" s="580"/>
      <c r="H382" s="580"/>
      <c r="I382" s="580"/>
      <c r="J382" s="580"/>
      <c r="K382" s="580"/>
      <c r="L382" s="580"/>
      <c r="M382" s="580"/>
      <c r="N382" s="580"/>
      <c r="O382" s="580"/>
      <c r="P382" s="580"/>
      <c r="Q382" s="580"/>
      <c r="R382" s="580"/>
      <c r="S382" s="580"/>
      <c r="T382" s="580"/>
      <c r="U382" s="580"/>
      <c r="V382" s="580"/>
      <c r="W382" s="580"/>
      <c r="X382" s="580"/>
      <c r="Y382" s="580"/>
      <c r="Z382" s="580"/>
    </row>
    <row r="383" spans="1:26" ht="21" x14ac:dyDescent="0.35">
      <c r="A383" s="580"/>
      <c r="B383" s="580"/>
      <c r="C383" s="580"/>
      <c r="D383" s="580"/>
      <c r="E383" s="580"/>
      <c r="F383" s="580"/>
      <c r="G383" s="580"/>
      <c r="H383" s="580"/>
      <c r="I383" s="580"/>
      <c r="J383" s="580"/>
      <c r="K383" s="580"/>
      <c r="L383" s="580"/>
      <c r="M383" s="580"/>
      <c r="N383" s="580"/>
      <c r="O383" s="580"/>
      <c r="P383" s="580"/>
      <c r="Q383" s="580"/>
      <c r="R383" s="580"/>
      <c r="S383" s="580"/>
      <c r="T383" s="580"/>
      <c r="U383" s="580"/>
      <c r="V383" s="580"/>
      <c r="W383" s="580"/>
      <c r="X383" s="580"/>
      <c r="Y383" s="580"/>
      <c r="Z383" s="580"/>
    </row>
    <row r="384" spans="1:26" ht="21" x14ac:dyDescent="0.35">
      <c r="A384" s="580"/>
      <c r="B384" s="580"/>
      <c r="C384" s="580"/>
      <c r="D384" s="580"/>
      <c r="E384" s="580"/>
      <c r="F384" s="580"/>
      <c r="G384" s="580"/>
      <c r="H384" s="580"/>
      <c r="I384" s="580"/>
      <c r="J384" s="580"/>
      <c r="K384" s="580"/>
      <c r="L384" s="580"/>
      <c r="M384" s="580"/>
      <c r="N384" s="580"/>
      <c r="O384" s="580"/>
      <c r="P384" s="580"/>
      <c r="Q384" s="580"/>
      <c r="R384" s="580"/>
      <c r="S384" s="580"/>
      <c r="T384" s="580"/>
      <c r="U384" s="580"/>
      <c r="V384" s="580"/>
      <c r="W384" s="580"/>
      <c r="X384" s="580"/>
      <c r="Y384" s="580"/>
      <c r="Z384" s="580"/>
    </row>
    <row r="385" spans="1:26" ht="21" x14ac:dyDescent="0.35">
      <c r="A385" s="580"/>
      <c r="B385" s="580"/>
      <c r="C385" s="580"/>
      <c r="D385" s="580"/>
      <c r="E385" s="580"/>
      <c r="F385" s="580"/>
      <c r="G385" s="580"/>
      <c r="H385" s="580"/>
      <c r="I385" s="580"/>
      <c r="J385" s="580"/>
      <c r="K385" s="580"/>
      <c r="L385" s="580"/>
      <c r="M385" s="580"/>
      <c r="N385" s="580"/>
      <c r="O385" s="580"/>
      <c r="P385" s="580"/>
      <c r="Q385" s="580"/>
      <c r="R385" s="580"/>
      <c r="S385" s="580"/>
      <c r="T385" s="580"/>
      <c r="U385" s="580"/>
      <c r="V385" s="580"/>
      <c r="W385" s="580"/>
      <c r="X385" s="580"/>
      <c r="Y385" s="580"/>
      <c r="Z385" s="580"/>
    </row>
    <row r="386" spans="1:26" ht="21" x14ac:dyDescent="0.35">
      <c r="A386" s="580"/>
      <c r="B386" s="580"/>
      <c r="C386" s="580"/>
      <c r="D386" s="580"/>
      <c r="E386" s="580"/>
      <c r="F386" s="580"/>
      <c r="G386" s="580"/>
      <c r="H386" s="580"/>
      <c r="I386" s="580"/>
      <c r="J386" s="580"/>
      <c r="K386" s="580"/>
      <c r="L386" s="580"/>
      <c r="M386" s="580"/>
      <c r="N386" s="580"/>
      <c r="O386" s="580"/>
      <c r="P386" s="580"/>
      <c r="Q386" s="580"/>
      <c r="R386" s="580"/>
      <c r="S386" s="580"/>
      <c r="T386" s="580"/>
      <c r="U386" s="580"/>
      <c r="V386" s="580"/>
      <c r="W386" s="580"/>
      <c r="X386" s="580"/>
      <c r="Y386" s="580"/>
      <c r="Z386" s="580"/>
    </row>
    <row r="387" spans="1:26" ht="21" x14ac:dyDescent="0.35">
      <c r="A387" s="580"/>
      <c r="B387" s="580"/>
      <c r="C387" s="580"/>
      <c r="D387" s="580"/>
      <c r="E387" s="580"/>
      <c r="F387" s="580"/>
      <c r="G387" s="580"/>
      <c r="H387" s="580"/>
      <c r="I387" s="580"/>
      <c r="J387" s="580"/>
      <c r="K387" s="580"/>
      <c r="L387" s="580"/>
      <c r="M387" s="580"/>
      <c r="N387" s="580"/>
      <c r="O387" s="580"/>
      <c r="P387" s="580"/>
      <c r="Q387" s="580"/>
      <c r="R387" s="580"/>
      <c r="S387" s="580"/>
      <c r="T387" s="580"/>
      <c r="U387" s="580"/>
      <c r="V387" s="580"/>
      <c r="W387" s="580"/>
      <c r="X387" s="580"/>
      <c r="Y387" s="580"/>
      <c r="Z387" s="580"/>
    </row>
    <row r="388" spans="1:26" ht="21" x14ac:dyDescent="0.35">
      <c r="A388" s="580"/>
      <c r="B388" s="580"/>
      <c r="C388" s="580"/>
      <c r="D388" s="580"/>
      <c r="E388" s="580"/>
      <c r="F388" s="580"/>
      <c r="G388" s="580"/>
      <c r="H388" s="580"/>
      <c r="I388" s="580"/>
      <c r="J388" s="580"/>
      <c r="K388" s="580"/>
      <c r="L388" s="580"/>
      <c r="M388" s="580"/>
      <c r="N388" s="580"/>
      <c r="O388" s="580"/>
      <c r="P388" s="580"/>
      <c r="Q388" s="580"/>
      <c r="R388" s="580"/>
      <c r="S388" s="580"/>
      <c r="T388" s="580"/>
      <c r="U388" s="580"/>
      <c r="V388" s="580"/>
      <c r="W388" s="580"/>
      <c r="X388" s="580"/>
      <c r="Y388" s="580"/>
      <c r="Z388" s="580"/>
    </row>
    <row r="389" spans="1:26" ht="21" x14ac:dyDescent="0.35">
      <c r="A389" s="580"/>
      <c r="B389" s="580"/>
      <c r="C389" s="580"/>
      <c r="D389" s="580"/>
      <c r="E389" s="580"/>
      <c r="F389" s="580"/>
      <c r="G389" s="580"/>
      <c r="H389" s="580"/>
      <c r="I389" s="580"/>
      <c r="J389" s="580"/>
      <c r="K389" s="580"/>
      <c r="L389" s="580"/>
      <c r="M389" s="580"/>
      <c r="N389" s="580"/>
      <c r="O389" s="580"/>
      <c r="P389" s="580"/>
      <c r="Q389" s="580"/>
      <c r="R389" s="580"/>
      <c r="S389" s="580"/>
      <c r="T389" s="580"/>
      <c r="U389" s="580"/>
      <c r="V389" s="580"/>
      <c r="W389" s="580"/>
      <c r="X389" s="580"/>
      <c r="Y389" s="580"/>
      <c r="Z389" s="580"/>
    </row>
    <row r="390" spans="1:26" ht="21" x14ac:dyDescent="0.35">
      <c r="A390" s="580"/>
      <c r="B390" s="580"/>
      <c r="C390" s="580"/>
      <c r="D390" s="580"/>
      <c r="E390" s="580"/>
      <c r="F390" s="580"/>
      <c r="G390" s="580"/>
      <c r="H390" s="580"/>
      <c r="I390" s="580"/>
      <c r="J390" s="580"/>
      <c r="K390" s="580"/>
      <c r="L390" s="580"/>
      <c r="M390" s="580"/>
      <c r="N390" s="580"/>
      <c r="O390" s="580"/>
      <c r="P390" s="580"/>
      <c r="Q390" s="580"/>
      <c r="R390" s="580"/>
      <c r="S390" s="580"/>
      <c r="T390" s="580"/>
      <c r="U390" s="580"/>
      <c r="V390" s="580"/>
      <c r="W390" s="580"/>
      <c r="X390" s="580"/>
      <c r="Y390" s="580"/>
      <c r="Z390" s="580"/>
    </row>
    <row r="391" spans="1:26" ht="21" x14ac:dyDescent="0.35">
      <c r="A391" s="580"/>
      <c r="B391" s="580"/>
      <c r="C391" s="580"/>
      <c r="D391" s="580"/>
      <c r="E391" s="580"/>
      <c r="F391" s="580"/>
      <c r="G391" s="580"/>
      <c r="H391" s="580"/>
      <c r="I391" s="580"/>
      <c r="J391" s="580"/>
      <c r="K391" s="580"/>
      <c r="L391" s="580"/>
      <c r="M391" s="580"/>
      <c r="N391" s="580"/>
      <c r="O391" s="580"/>
      <c r="P391" s="580"/>
      <c r="Q391" s="580"/>
      <c r="R391" s="580"/>
      <c r="S391" s="580"/>
      <c r="T391" s="580"/>
      <c r="U391" s="580"/>
      <c r="V391" s="580"/>
      <c r="W391" s="580"/>
      <c r="X391" s="580"/>
      <c r="Y391" s="580"/>
      <c r="Z391" s="580"/>
    </row>
    <row r="392" spans="1:26" ht="21" x14ac:dyDescent="0.35">
      <c r="A392" s="580"/>
      <c r="B392" s="580"/>
      <c r="C392" s="580"/>
      <c r="D392" s="580"/>
      <c r="E392" s="580"/>
      <c r="F392" s="580"/>
      <c r="G392" s="580"/>
      <c r="H392" s="580"/>
      <c r="I392" s="580"/>
      <c r="J392" s="580"/>
      <c r="K392" s="580"/>
      <c r="L392" s="580"/>
      <c r="M392" s="580"/>
      <c r="N392" s="580"/>
      <c r="O392" s="580"/>
      <c r="P392" s="580"/>
      <c r="Q392" s="580"/>
      <c r="R392" s="580"/>
      <c r="S392" s="580"/>
      <c r="T392" s="580"/>
      <c r="U392" s="580"/>
      <c r="V392" s="580"/>
      <c r="W392" s="580"/>
      <c r="X392" s="580"/>
      <c r="Y392" s="580"/>
      <c r="Z392" s="580"/>
    </row>
    <row r="393" spans="1:26" ht="21" x14ac:dyDescent="0.35">
      <c r="A393" s="580"/>
      <c r="B393" s="580"/>
      <c r="C393" s="580"/>
      <c r="D393" s="580"/>
      <c r="E393" s="580"/>
      <c r="F393" s="580"/>
      <c r="G393" s="580"/>
      <c r="H393" s="580"/>
      <c r="I393" s="580"/>
      <c r="J393" s="580"/>
      <c r="K393" s="580"/>
      <c r="L393" s="580"/>
      <c r="M393" s="580"/>
      <c r="N393" s="580"/>
      <c r="O393" s="580"/>
      <c r="P393" s="580"/>
      <c r="Q393" s="580"/>
      <c r="R393" s="580"/>
      <c r="S393" s="580"/>
      <c r="T393" s="580"/>
      <c r="U393" s="580"/>
      <c r="V393" s="580"/>
      <c r="W393" s="580"/>
      <c r="X393" s="580"/>
      <c r="Y393" s="580"/>
      <c r="Z393" s="580"/>
    </row>
    <row r="394" spans="1:26" ht="21" x14ac:dyDescent="0.35">
      <c r="A394" s="580"/>
      <c r="B394" s="580"/>
      <c r="C394" s="580"/>
      <c r="D394" s="580"/>
      <c r="E394" s="580"/>
      <c r="F394" s="580"/>
      <c r="G394" s="580"/>
      <c r="H394" s="580"/>
      <c r="I394" s="580"/>
      <c r="J394" s="580"/>
      <c r="K394" s="580"/>
      <c r="L394" s="580"/>
      <c r="M394" s="580"/>
      <c r="N394" s="580"/>
      <c r="O394" s="580"/>
      <c r="P394" s="580"/>
      <c r="Q394" s="580"/>
      <c r="R394" s="580"/>
      <c r="S394" s="580"/>
      <c r="T394" s="580"/>
      <c r="U394" s="580"/>
      <c r="V394" s="580"/>
      <c r="W394" s="580"/>
      <c r="X394" s="580"/>
      <c r="Y394" s="580"/>
      <c r="Z394" s="580"/>
    </row>
    <row r="395" spans="1:26" ht="21" x14ac:dyDescent="0.35">
      <c r="A395" s="580"/>
      <c r="B395" s="580"/>
      <c r="C395" s="580"/>
      <c r="D395" s="580"/>
      <c r="E395" s="580"/>
      <c r="F395" s="580"/>
      <c r="G395" s="580"/>
      <c r="H395" s="580"/>
      <c r="I395" s="580"/>
      <c r="J395" s="580"/>
      <c r="K395" s="580"/>
      <c r="L395" s="580"/>
      <c r="M395" s="580"/>
      <c r="N395" s="580"/>
      <c r="O395" s="580"/>
      <c r="P395" s="580"/>
      <c r="Q395" s="580"/>
      <c r="R395" s="580"/>
      <c r="S395" s="580"/>
      <c r="T395" s="580"/>
      <c r="U395" s="580"/>
      <c r="V395" s="580"/>
      <c r="W395" s="580"/>
      <c r="X395" s="580"/>
      <c r="Y395" s="580"/>
      <c r="Z395" s="580"/>
    </row>
    <row r="396" spans="1:26" ht="21" x14ac:dyDescent="0.35">
      <c r="A396" s="580"/>
      <c r="B396" s="580"/>
      <c r="C396" s="580"/>
      <c r="D396" s="580"/>
      <c r="E396" s="580"/>
      <c r="F396" s="580"/>
      <c r="G396" s="580"/>
      <c r="H396" s="580"/>
      <c r="I396" s="580"/>
      <c r="J396" s="580"/>
      <c r="K396" s="580"/>
      <c r="L396" s="580"/>
      <c r="M396" s="580"/>
      <c r="N396" s="580"/>
      <c r="O396" s="580"/>
      <c r="P396" s="580"/>
      <c r="Q396" s="580"/>
      <c r="R396" s="580"/>
      <c r="S396" s="580"/>
      <c r="T396" s="580"/>
      <c r="U396" s="580"/>
      <c r="V396" s="580"/>
      <c r="W396" s="580"/>
      <c r="X396" s="580"/>
      <c r="Y396" s="580"/>
      <c r="Z396" s="580"/>
    </row>
    <row r="397" spans="1:26" ht="21" x14ac:dyDescent="0.35">
      <c r="A397" s="580"/>
      <c r="B397" s="580"/>
      <c r="C397" s="580"/>
      <c r="D397" s="580"/>
      <c r="E397" s="580"/>
      <c r="F397" s="580"/>
      <c r="G397" s="580"/>
      <c r="H397" s="580"/>
      <c r="I397" s="580"/>
      <c r="J397" s="580"/>
      <c r="K397" s="580"/>
      <c r="L397" s="580"/>
      <c r="M397" s="580"/>
      <c r="N397" s="580"/>
      <c r="O397" s="580"/>
      <c r="P397" s="580"/>
      <c r="Q397" s="580"/>
      <c r="R397" s="580"/>
      <c r="S397" s="580"/>
      <c r="T397" s="580"/>
      <c r="U397" s="580"/>
      <c r="V397" s="580"/>
      <c r="W397" s="580"/>
      <c r="X397" s="580"/>
      <c r="Y397" s="580"/>
      <c r="Z397" s="580"/>
    </row>
    <row r="398" spans="1:26" ht="21" x14ac:dyDescent="0.35">
      <c r="A398" s="580"/>
      <c r="B398" s="580"/>
      <c r="C398" s="580"/>
      <c r="D398" s="580"/>
      <c r="E398" s="580"/>
      <c r="F398" s="580"/>
      <c r="G398" s="580"/>
      <c r="H398" s="580"/>
      <c r="I398" s="580"/>
      <c r="J398" s="580"/>
      <c r="K398" s="580"/>
      <c r="L398" s="580"/>
      <c r="M398" s="580"/>
      <c r="N398" s="580"/>
      <c r="O398" s="580"/>
      <c r="P398" s="580"/>
      <c r="Q398" s="580"/>
      <c r="R398" s="580"/>
      <c r="S398" s="580"/>
      <c r="T398" s="580"/>
      <c r="U398" s="580"/>
      <c r="V398" s="580"/>
      <c r="W398" s="580"/>
      <c r="X398" s="580"/>
      <c r="Y398" s="580"/>
      <c r="Z398" s="580"/>
    </row>
    <row r="399" spans="1:26" ht="21" x14ac:dyDescent="0.35">
      <c r="A399" s="580"/>
      <c r="B399" s="580"/>
      <c r="C399" s="580"/>
      <c r="D399" s="580"/>
      <c r="E399" s="580"/>
      <c r="F399" s="580"/>
      <c r="G399" s="580"/>
      <c r="H399" s="580"/>
      <c r="I399" s="580"/>
      <c r="J399" s="580"/>
      <c r="K399" s="580"/>
      <c r="L399" s="580"/>
      <c r="M399" s="580"/>
      <c r="N399" s="580"/>
      <c r="O399" s="580"/>
      <c r="P399" s="580"/>
      <c r="Q399" s="580"/>
      <c r="R399" s="580"/>
      <c r="S399" s="580"/>
      <c r="T399" s="580"/>
      <c r="U399" s="580"/>
      <c r="V399" s="580"/>
      <c r="W399" s="580"/>
      <c r="X399" s="580"/>
      <c r="Y399" s="580"/>
      <c r="Z399" s="580"/>
    </row>
    <row r="400" spans="1:26" ht="21" x14ac:dyDescent="0.35">
      <c r="A400" s="580"/>
      <c r="B400" s="580"/>
      <c r="C400" s="580"/>
      <c r="D400" s="580"/>
      <c r="E400" s="580"/>
      <c r="F400" s="580"/>
      <c r="G400" s="580"/>
      <c r="H400" s="580"/>
      <c r="I400" s="580"/>
      <c r="J400" s="580"/>
      <c r="K400" s="580"/>
      <c r="L400" s="580"/>
      <c r="M400" s="580"/>
      <c r="N400" s="580"/>
      <c r="O400" s="580"/>
      <c r="P400" s="580"/>
      <c r="Q400" s="580"/>
      <c r="R400" s="580"/>
      <c r="S400" s="580"/>
      <c r="T400" s="580"/>
      <c r="U400" s="580"/>
      <c r="V400" s="580"/>
      <c r="W400" s="580"/>
      <c r="X400" s="580"/>
      <c r="Y400" s="580"/>
      <c r="Z400" s="580"/>
    </row>
    <row r="401" spans="1:26" ht="21" x14ac:dyDescent="0.35">
      <c r="A401" s="580"/>
      <c r="B401" s="580"/>
      <c r="C401" s="580"/>
      <c r="D401" s="580"/>
      <c r="E401" s="580"/>
      <c r="F401" s="580"/>
      <c r="G401" s="580"/>
      <c r="H401" s="580"/>
      <c r="I401" s="580"/>
      <c r="J401" s="580"/>
      <c r="K401" s="580"/>
      <c r="L401" s="580"/>
      <c r="M401" s="580"/>
      <c r="N401" s="580"/>
      <c r="O401" s="580"/>
      <c r="P401" s="580"/>
      <c r="Q401" s="580"/>
      <c r="R401" s="580"/>
      <c r="S401" s="580"/>
      <c r="T401" s="580"/>
      <c r="U401" s="580"/>
      <c r="V401" s="580"/>
      <c r="W401" s="580"/>
      <c r="X401" s="580"/>
      <c r="Y401" s="580"/>
      <c r="Z401" s="580"/>
    </row>
    <row r="402" spans="1:26" ht="21" x14ac:dyDescent="0.35">
      <c r="A402" s="580"/>
      <c r="B402" s="580"/>
      <c r="C402" s="580"/>
      <c r="D402" s="580"/>
      <c r="E402" s="580"/>
      <c r="F402" s="580"/>
      <c r="G402" s="580"/>
      <c r="H402" s="580"/>
      <c r="I402" s="580"/>
      <c r="J402" s="580"/>
      <c r="K402" s="580"/>
      <c r="L402" s="580"/>
      <c r="M402" s="580"/>
      <c r="N402" s="580"/>
      <c r="O402" s="580"/>
      <c r="P402" s="580"/>
      <c r="Q402" s="580"/>
      <c r="R402" s="580"/>
      <c r="S402" s="580"/>
      <c r="T402" s="580"/>
      <c r="U402" s="580"/>
      <c r="V402" s="580"/>
      <c r="W402" s="580"/>
      <c r="X402" s="580"/>
      <c r="Y402" s="580"/>
      <c r="Z402" s="580"/>
    </row>
    <row r="403" spans="1:26" ht="21" x14ac:dyDescent="0.35">
      <c r="A403" s="580"/>
      <c r="B403" s="580"/>
      <c r="C403" s="580"/>
      <c r="D403" s="580"/>
      <c r="E403" s="580"/>
      <c r="F403" s="580"/>
      <c r="G403" s="580"/>
      <c r="H403" s="580"/>
      <c r="I403" s="580"/>
      <c r="J403" s="580"/>
      <c r="K403" s="580"/>
      <c r="L403" s="580"/>
      <c r="M403" s="580"/>
      <c r="N403" s="580"/>
      <c r="O403" s="580"/>
      <c r="P403" s="580"/>
      <c r="Q403" s="580"/>
      <c r="R403" s="580"/>
      <c r="S403" s="580"/>
      <c r="T403" s="580"/>
      <c r="U403" s="580"/>
      <c r="V403" s="580"/>
      <c r="W403" s="580"/>
      <c r="X403" s="580"/>
      <c r="Y403" s="580"/>
      <c r="Z403" s="580"/>
    </row>
    <row r="404" spans="1:26" ht="21" x14ac:dyDescent="0.35">
      <c r="A404" s="580"/>
      <c r="B404" s="580"/>
      <c r="C404" s="580"/>
      <c r="D404" s="580"/>
      <c r="E404" s="580"/>
      <c r="F404" s="580"/>
      <c r="G404" s="580"/>
      <c r="H404" s="580"/>
      <c r="I404" s="580"/>
      <c r="J404" s="580"/>
      <c r="K404" s="580"/>
      <c r="L404" s="580"/>
      <c r="M404" s="580"/>
      <c r="N404" s="580"/>
      <c r="O404" s="580"/>
      <c r="P404" s="580"/>
      <c r="Q404" s="580"/>
      <c r="R404" s="580"/>
      <c r="S404" s="580"/>
      <c r="T404" s="580"/>
      <c r="U404" s="580"/>
      <c r="V404" s="580"/>
      <c r="W404" s="580"/>
      <c r="X404" s="580"/>
      <c r="Y404" s="580"/>
      <c r="Z404" s="580"/>
    </row>
    <row r="405" spans="1:26" ht="21" x14ac:dyDescent="0.35">
      <c r="A405" s="580"/>
      <c r="B405" s="580"/>
      <c r="C405" s="580"/>
      <c r="D405" s="580"/>
      <c r="E405" s="580"/>
      <c r="F405" s="580"/>
      <c r="G405" s="580"/>
      <c r="H405" s="580"/>
      <c r="I405" s="580"/>
      <c r="J405" s="580"/>
      <c r="K405" s="580"/>
      <c r="L405" s="580"/>
      <c r="M405" s="580"/>
      <c r="N405" s="580"/>
      <c r="O405" s="580"/>
      <c r="P405" s="580"/>
      <c r="Q405" s="580"/>
      <c r="R405" s="580"/>
      <c r="S405" s="580"/>
      <c r="T405" s="580"/>
      <c r="U405" s="580"/>
      <c r="V405" s="580"/>
      <c r="W405" s="580"/>
      <c r="X405" s="580"/>
      <c r="Y405" s="580"/>
      <c r="Z405" s="580"/>
    </row>
    <row r="406" spans="1:26" ht="21" x14ac:dyDescent="0.35">
      <c r="A406" s="580"/>
      <c r="B406" s="580"/>
      <c r="C406" s="580"/>
      <c r="D406" s="580"/>
      <c r="E406" s="580"/>
      <c r="F406" s="580"/>
      <c r="G406" s="580"/>
      <c r="H406" s="580"/>
      <c r="I406" s="580"/>
      <c r="J406" s="580"/>
      <c r="K406" s="580"/>
      <c r="L406" s="580"/>
      <c r="M406" s="580"/>
      <c r="N406" s="580"/>
      <c r="O406" s="580"/>
      <c r="P406" s="580"/>
      <c r="Q406" s="580"/>
      <c r="R406" s="580"/>
      <c r="S406" s="580"/>
      <c r="T406" s="580"/>
      <c r="U406" s="580"/>
      <c r="V406" s="580"/>
      <c r="W406" s="580"/>
      <c r="X406" s="580"/>
      <c r="Y406" s="580"/>
      <c r="Z406" s="580"/>
    </row>
    <row r="407" spans="1:26" ht="21" x14ac:dyDescent="0.35">
      <c r="A407" s="580"/>
      <c r="B407" s="580"/>
      <c r="C407" s="580"/>
      <c r="D407" s="580"/>
      <c r="E407" s="580"/>
      <c r="F407" s="580"/>
      <c r="G407" s="580"/>
      <c r="H407" s="580"/>
      <c r="I407" s="580"/>
      <c r="J407" s="580"/>
      <c r="K407" s="580"/>
      <c r="L407" s="580"/>
      <c r="M407" s="580"/>
      <c r="N407" s="580"/>
      <c r="O407" s="580"/>
      <c r="P407" s="580"/>
      <c r="Q407" s="580"/>
      <c r="R407" s="580"/>
      <c r="S407" s="580"/>
      <c r="T407" s="580"/>
      <c r="U407" s="580"/>
      <c r="V407" s="580"/>
      <c r="W407" s="580"/>
      <c r="X407" s="580"/>
      <c r="Y407" s="580"/>
      <c r="Z407" s="580"/>
    </row>
    <row r="408" spans="1:26" ht="21" x14ac:dyDescent="0.35">
      <c r="A408" s="580"/>
      <c r="B408" s="580"/>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row>
    <row r="409" spans="1:26" ht="21" x14ac:dyDescent="0.35">
      <c r="A409" s="580"/>
      <c r="B409" s="580"/>
      <c r="C409" s="580"/>
      <c r="D409" s="580"/>
      <c r="E409" s="580"/>
      <c r="F409" s="580"/>
      <c r="G409" s="580"/>
      <c r="H409" s="580"/>
      <c r="I409" s="580"/>
      <c r="J409" s="580"/>
      <c r="K409" s="580"/>
      <c r="L409" s="580"/>
      <c r="M409" s="580"/>
      <c r="N409" s="580"/>
      <c r="O409" s="580"/>
      <c r="P409" s="580"/>
      <c r="Q409" s="580"/>
      <c r="R409" s="580"/>
      <c r="S409" s="580"/>
      <c r="T409" s="580"/>
      <c r="U409" s="580"/>
      <c r="V409" s="580"/>
      <c r="W409" s="580"/>
      <c r="X409" s="580"/>
      <c r="Y409" s="580"/>
      <c r="Z409" s="580"/>
    </row>
    <row r="410" spans="1:26" ht="21" x14ac:dyDescent="0.35">
      <c r="A410" s="580"/>
      <c r="B410" s="580"/>
      <c r="C410" s="580"/>
      <c r="D410" s="580"/>
      <c r="E410" s="580"/>
      <c r="F410" s="580"/>
      <c r="G410" s="580"/>
      <c r="H410" s="580"/>
      <c r="I410" s="580"/>
      <c r="J410" s="580"/>
      <c r="K410" s="580"/>
      <c r="L410" s="580"/>
      <c r="M410" s="580"/>
      <c r="N410" s="580"/>
      <c r="O410" s="580"/>
      <c r="P410" s="580"/>
      <c r="Q410" s="580"/>
      <c r="R410" s="580"/>
      <c r="S410" s="580"/>
      <c r="T410" s="580"/>
      <c r="U410" s="580"/>
      <c r="V410" s="580"/>
      <c r="W410" s="580"/>
      <c r="X410" s="580"/>
      <c r="Y410" s="580"/>
      <c r="Z410" s="580"/>
    </row>
    <row r="411" spans="1:26" ht="21" x14ac:dyDescent="0.35">
      <c r="A411" s="580"/>
      <c r="B411" s="580"/>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row>
    <row r="412" spans="1:26" ht="21" x14ac:dyDescent="0.35">
      <c r="A412" s="580"/>
      <c r="B412" s="580"/>
      <c r="C412" s="580"/>
      <c r="D412" s="580"/>
      <c r="E412" s="580"/>
      <c r="F412" s="580"/>
      <c r="G412" s="580"/>
      <c r="H412" s="580"/>
      <c r="I412" s="580"/>
      <c r="J412" s="580"/>
      <c r="K412" s="580"/>
      <c r="L412" s="580"/>
      <c r="M412" s="580"/>
      <c r="N412" s="580"/>
      <c r="O412" s="580"/>
      <c r="P412" s="580"/>
      <c r="Q412" s="580"/>
      <c r="R412" s="580"/>
      <c r="S412" s="580"/>
      <c r="T412" s="580"/>
      <c r="U412" s="580"/>
      <c r="V412" s="580"/>
      <c r="W412" s="580"/>
      <c r="X412" s="580"/>
      <c r="Y412" s="580"/>
      <c r="Z412" s="580"/>
    </row>
    <row r="413" spans="1:26" ht="21" x14ac:dyDescent="0.35">
      <c r="A413" s="580"/>
      <c r="B413" s="580"/>
      <c r="C413" s="580"/>
      <c r="D413" s="580"/>
      <c r="E413" s="580"/>
      <c r="F413" s="580"/>
      <c r="G413" s="580"/>
      <c r="H413" s="580"/>
      <c r="I413" s="580"/>
      <c r="J413" s="580"/>
      <c r="K413" s="580"/>
      <c r="L413" s="580"/>
      <c r="M413" s="580"/>
      <c r="N413" s="580"/>
      <c r="O413" s="580"/>
      <c r="P413" s="580"/>
      <c r="Q413" s="580"/>
      <c r="R413" s="580"/>
      <c r="S413" s="580"/>
      <c r="T413" s="580"/>
      <c r="U413" s="580"/>
      <c r="V413" s="580"/>
      <c r="W413" s="580"/>
      <c r="X413" s="580"/>
      <c r="Y413" s="580"/>
      <c r="Z413" s="580"/>
    </row>
    <row r="414" spans="1:26" ht="21" x14ac:dyDescent="0.35">
      <c r="A414" s="580"/>
      <c r="B414" s="580"/>
      <c r="C414" s="580"/>
      <c r="D414" s="580"/>
      <c r="E414" s="580"/>
      <c r="F414" s="580"/>
      <c r="G414" s="580"/>
      <c r="H414" s="580"/>
      <c r="I414" s="580"/>
      <c r="J414" s="580"/>
      <c r="K414" s="580"/>
      <c r="L414" s="580"/>
      <c r="M414" s="580"/>
      <c r="N414" s="580"/>
      <c r="O414" s="580"/>
      <c r="P414" s="580"/>
      <c r="Q414" s="580"/>
      <c r="R414" s="580"/>
      <c r="S414" s="580"/>
      <c r="T414" s="580"/>
      <c r="U414" s="580"/>
      <c r="V414" s="580"/>
      <c r="W414" s="580"/>
      <c r="X414" s="580"/>
      <c r="Y414" s="580"/>
      <c r="Z414" s="580"/>
    </row>
    <row r="415" spans="1:26" ht="21" x14ac:dyDescent="0.35">
      <c r="A415" s="580"/>
      <c r="B415" s="580"/>
      <c r="C415" s="580"/>
      <c r="D415" s="580"/>
      <c r="E415" s="580"/>
      <c r="F415" s="580"/>
      <c r="G415" s="580"/>
      <c r="H415" s="580"/>
      <c r="I415" s="580"/>
      <c r="J415" s="580"/>
      <c r="K415" s="580"/>
      <c r="L415" s="580"/>
      <c r="M415" s="580"/>
      <c r="N415" s="580"/>
      <c r="O415" s="580"/>
      <c r="P415" s="580"/>
      <c r="Q415" s="580"/>
      <c r="R415" s="580"/>
      <c r="S415" s="580"/>
      <c r="T415" s="580"/>
      <c r="U415" s="580"/>
      <c r="V415" s="580"/>
      <c r="W415" s="580"/>
      <c r="X415" s="580"/>
      <c r="Y415" s="580"/>
      <c r="Z415" s="580"/>
    </row>
    <row r="416" spans="1:26" ht="21" x14ac:dyDescent="0.35">
      <c r="A416" s="580"/>
      <c r="B416" s="580"/>
      <c r="C416" s="580"/>
      <c r="D416" s="580"/>
      <c r="E416" s="580"/>
      <c r="F416" s="580"/>
      <c r="G416" s="580"/>
      <c r="H416" s="580"/>
      <c r="I416" s="580"/>
      <c r="J416" s="580"/>
      <c r="K416" s="580"/>
      <c r="L416" s="580"/>
      <c r="M416" s="580"/>
      <c r="N416" s="580"/>
      <c r="O416" s="580"/>
      <c r="P416" s="580"/>
      <c r="Q416" s="580"/>
      <c r="R416" s="580"/>
      <c r="S416" s="580"/>
      <c r="T416" s="580"/>
      <c r="U416" s="580"/>
      <c r="V416" s="580"/>
      <c r="W416" s="580"/>
      <c r="X416" s="580"/>
      <c r="Y416" s="580"/>
      <c r="Z416" s="580"/>
    </row>
    <row r="417" spans="1:26" ht="21" x14ac:dyDescent="0.35">
      <c r="A417" s="580"/>
      <c r="B417" s="580"/>
      <c r="C417" s="580"/>
      <c r="D417" s="580"/>
      <c r="E417" s="580"/>
      <c r="F417" s="580"/>
      <c r="G417" s="580"/>
      <c r="H417" s="580"/>
      <c r="I417" s="580"/>
      <c r="J417" s="580"/>
      <c r="K417" s="580"/>
      <c r="L417" s="580"/>
      <c r="M417" s="580"/>
      <c r="N417" s="580"/>
      <c r="O417" s="580"/>
      <c r="P417" s="580"/>
      <c r="Q417" s="580"/>
      <c r="R417" s="580"/>
      <c r="S417" s="580"/>
      <c r="T417" s="580"/>
      <c r="U417" s="580"/>
      <c r="V417" s="580"/>
      <c r="W417" s="580"/>
      <c r="X417" s="580"/>
      <c r="Y417" s="580"/>
      <c r="Z417" s="580"/>
    </row>
    <row r="418" spans="1:26" ht="21" x14ac:dyDescent="0.35">
      <c r="A418" s="580"/>
      <c r="B418" s="580"/>
      <c r="C418" s="580"/>
      <c r="D418" s="580"/>
      <c r="E418" s="580"/>
      <c r="F418" s="580"/>
      <c r="G418" s="580"/>
      <c r="H418" s="580"/>
      <c r="I418" s="580"/>
      <c r="J418" s="580"/>
      <c r="K418" s="580"/>
      <c r="L418" s="580"/>
      <c r="M418" s="580"/>
      <c r="N418" s="580"/>
      <c r="O418" s="580"/>
      <c r="P418" s="580"/>
      <c r="Q418" s="580"/>
      <c r="R418" s="580"/>
      <c r="S418" s="580"/>
      <c r="T418" s="580"/>
      <c r="U418" s="580"/>
      <c r="V418" s="580"/>
      <c r="W418" s="580"/>
      <c r="X418" s="580"/>
      <c r="Y418" s="580"/>
      <c r="Z418" s="580"/>
    </row>
    <row r="419" spans="1:26" ht="21" x14ac:dyDescent="0.35">
      <c r="A419" s="580"/>
      <c r="B419" s="580"/>
      <c r="C419" s="580"/>
      <c r="D419" s="580"/>
      <c r="E419" s="580"/>
      <c r="F419" s="580"/>
      <c r="G419" s="580"/>
      <c r="H419" s="580"/>
      <c r="I419" s="580"/>
      <c r="J419" s="580"/>
      <c r="K419" s="580"/>
      <c r="L419" s="580"/>
      <c r="M419" s="580"/>
      <c r="N419" s="580"/>
      <c r="O419" s="580"/>
      <c r="P419" s="580"/>
      <c r="Q419" s="580"/>
      <c r="R419" s="580"/>
      <c r="S419" s="580"/>
      <c r="T419" s="580"/>
      <c r="U419" s="580"/>
      <c r="V419" s="580"/>
      <c r="W419" s="580"/>
      <c r="X419" s="580"/>
      <c r="Y419" s="580"/>
      <c r="Z419" s="580"/>
    </row>
    <row r="420" spans="1:26" ht="21" x14ac:dyDescent="0.35">
      <c r="A420" s="580"/>
      <c r="B420" s="580"/>
      <c r="C420" s="580"/>
      <c r="D420" s="580"/>
      <c r="E420" s="580"/>
      <c r="F420" s="580"/>
      <c r="G420" s="580"/>
      <c r="H420" s="580"/>
      <c r="I420" s="580"/>
      <c r="J420" s="580"/>
      <c r="K420" s="580"/>
      <c r="L420" s="580"/>
      <c r="M420" s="580"/>
      <c r="N420" s="580"/>
      <c r="O420" s="580"/>
      <c r="P420" s="580"/>
      <c r="Q420" s="580"/>
      <c r="R420" s="580"/>
      <c r="S420" s="580"/>
      <c r="T420" s="580"/>
      <c r="U420" s="580"/>
      <c r="V420" s="580"/>
      <c r="W420" s="580"/>
      <c r="X420" s="580"/>
      <c r="Y420" s="580"/>
      <c r="Z420" s="580"/>
    </row>
    <row r="421" spans="1:26" ht="21" x14ac:dyDescent="0.35">
      <c r="A421" s="580"/>
      <c r="B421" s="580"/>
      <c r="C421" s="580"/>
      <c r="D421" s="580"/>
      <c r="E421" s="580"/>
      <c r="F421" s="580"/>
      <c r="G421" s="580"/>
      <c r="H421" s="580"/>
      <c r="I421" s="580"/>
      <c r="J421" s="580"/>
      <c r="K421" s="580"/>
      <c r="L421" s="580"/>
      <c r="M421" s="580"/>
      <c r="N421" s="580"/>
      <c r="O421" s="580"/>
      <c r="P421" s="580"/>
      <c r="Q421" s="580"/>
      <c r="R421" s="580"/>
      <c r="S421" s="580"/>
      <c r="T421" s="580"/>
      <c r="U421" s="580"/>
      <c r="V421" s="580"/>
      <c r="W421" s="580"/>
      <c r="X421" s="580"/>
      <c r="Y421" s="580"/>
      <c r="Z421" s="580"/>
    </row>
    <row r="422" spans="1:26" ht="21" x14ac:dyDescent="0.35">
      <c r="A422" s="580"/>
      <c r="B422" s="580"/>
      <c r="C422" s="580"/>
      <c r="D422" s="580"/>
      <c r="E422" s="580"/>
      <c r="F422" s="580"/>
      <c r="G422" s="580"/>
      <c r="H422" s="580"/>
      <c r="I422" s="580"/>
      <c r="J422" s="580"/>
      <c r="K422" s="580"/>
      <c r="L422" s="580"/>
      <c r="M422" s="580"/>
      <c r="N422" s="580"/>
      <c r="O422" s="580"/>
      <c r="P422" s="580"/>
      <c r="Q422" s="580"/>
      <c r="R422" s="580"/>
      <c r="S422" s="580"/>
      <c r="T422" s="580"/>
      <c r="U422" s="580"/>
      <c r="V422" s="580"/>
      <c r="W422" s="580"/>
      <c r="X422" s="580"/>
      <c r="Y422" s="580"/>
      <c r="Z422" s="580"/>
    </row>
    <row r="423" spans="1:26" ht="21" x14ac:dyDescent="0.35">
      <c r="A423" s="580"/>
      <c r="B423" s="580"/>
      <c r="C423" s="580"/>
      <c r="D423" s="580"/>
      <c r="E423" s="580"/>
      <c r="F423" s="580"/>
      <c r="G423" s="580"/>
      <c r="H423" s="580"/>
      <c r="I423" s="580"/>
      <c r="J423" s="580"/>
      <c r="K423" s="580"/>
      <c r="L423" s="580"/>
      <c r="M423" s="580"/>
      <c r="N423" s="580"/>
      <c r="O423" s="580"/>
      <c r="P423" s="580"/>
      <c r="Q423" s="580"/>
      <c r="R423" s="580"/>
      <c r="S423" s="580"/>
      <c r="T423" s="580"/>
      <c r="U423" s="580"/>
      <c r="V423" s="580"/>
      <c r="W423" s="580"/>
      <c r="X423" s="580"/>
      <c r="Y423" s="580"/>
      <c r="Z423" s="580"/>
    </row>
    <row r="424" spans="1:26" ht="21" x14ac:dyDescent="0.35">
      <c r="A424" s="580"/>
      <c r="B424" s="580"/>
      <c r="C424" s="580"/>
      <c r="D424" s="580"/>
      <c r="E424" s="580"/>
      <c r="F424" s="580"/>
      <c r="G424" s="580"/>
      <c r="H424" s="580"/>
      <c r="I424" s="580"/>
      <c r="J424" s="580"/>
      <c r="K424" s="580"/>
      <c r="L424" s="580"/>
      <c r="M424" s="580"/>
      <c r="N424" s="580"/>
      <c r="O424" s="580"/>
      <c r="P424" s="580"/>
      <c r="Q424" s="580"/>
      <c r="R424" s="580"/>
      <c r="S424" s="580"/>
      <c r="T424" s="580"/>
      <c r="U424" s="580"/>
      <c r="V424" s="580"/>
      <c r="W424" s="580"/>
      <c r="X424" s="580"/>
      <c r="Y424" s="580"/>
      <c r="Z424" s="580"/>
    </row>
    <row r="425" spans="1:26" ht="21" x14ac:dyDescent="0.35">
      <c r="A425" s="580"/>
      <c r="B425" s="580"/>
      <c r="C425" s="580"/>
      <c r="D425" s="580"/>
      <c r="E425" s="580"/>
      <c r="F425" s="580"/>
      <c r="G425" s="580"/>
      <c r="H425" s="580"/>
      <c r="I425" s="580"/>
      <c r="J425" s="580"/>
      <c r="K425" s="580"/>
      <c r="L425" s="580"/>
      <c r="M425" s="580"/>
      <c r="N425" s="580"/>
      <c r="O425" s="580"/>
      <c r="P425" s="580"/>
      <c r="Q425" s="580"/>
      <c r="R425" s="580"/>
      <c r="S425" s="580"/>
      <c r="T425" s="580"/>
      <c r="U425" s="580"/>
      <c r="V425" s="580"/>
      <c r="W425" s="580"/>
      <c r="X425" s="580"/>
      <c r="Y425" s="580"/>
      <c r="Z425" s="580"/>
    </row>
    <row r="426" spans="1:26" ht="21" x14ac:dyDescent="0.35">
      <c r="A426" s="580"/>
      <c r="B426" s="580"/>
      <c r="C426" s="580"/>
      <c r="D426" s="580"/>
      <c r="E426" s="580"/>
      <c r="F426" s="580"/>
      <c r="G426" s="580"/>
      <c r="H426" s="580"/>
      <c r="I426" s="580"/>
      <c r="J426" s="580"/>
      <c r="K426" s="580"/>
      <c r="L426" s="580"/>
      <c r="M426" s="580"/>
      <c r="N426" s="580"/>
      <c r="O426" s="580"/>
      <c r="P426" s="580"/>
      <c r="Q426" s="580"/>
      <c r="R426" s="580"/>
      <c r="S426" s="580"/>
      <c r="T426" s="580"/>
      <c r="U426" s="580"/>
      <c r="V426" s="580"/>
      <c r="W426" s="580"/>
      <c r="X426" s="580"/>
      <c r="Y426" s="580"/>
      <c r="Z426" s="580"/>
    </row>
    <row r="427" spans="1:26" ht="21" x14ac:dyDescent="0.35">
      <c r="A427" s="580"/>
      <c r="B427" s="580"/>
      <c r="C427" s="580"/>
      <c r="D427" s="580"/>
      <c r="E427" s="580"/>
      <c r="F427" s="580"/>
      <c r="G427" s="580"/>
      <c r="H427" s="580"/>
      <c r="I427" s="580"/>
      <c r="J427" s="580"/>
      <c r="K427" s="580"/>
      <c r="L427" s="580"/>
      <c r="M427" s="580"/>
      <c r="N427" s="580"/>
      <c r="O427" s="580"/>
      <c r="P427" s="580"/>
      <c r="Q427" s="580"/>
      <c r="R427" s="580"/>
      <c r="S427" s="580"/>
      <c r="T427" s="580"/>
      <c r="U427" s="580"/>
      <c r="V427" s="580"/>
      <c r="W427" s="580"/>
      <c r="X427" s="580"/>
      <c r="Y427" s="580"/>
      <c r="Z427" s="580"/>
    </row>
    <row r="428" spans="1:26" ht="21" x14ac:dyDescent="0.35">
      <c r="A428" s="580"/>
      <c r="B428" s="580"/>
      <c r="C428" s="580"/>
      <c r="D428" s="580"/>
      <c r="E428" s="580"/>
      <c r="F428" s="580"/>
      <c r="G428" s="580"/>
      <c r="H428" s="580"/>
      <c r="I428" s="580"/>
      <c r="J428" s="580"/>
      <c r="K428" s="580"/>
      <c r="L428" s="580"/>
      <c r="M428" s="580"/>
      <c r="N428" s="580"/>
      <c r="O428" s="580"/>
      <c r="P428" s="580"/>
      <c r="Q428" s="580"/>
      <c r="R428" s="580"/>
      <c r="S428" s="580"/>
      <c r="T428" s="580"/>
      <c r="U428" s="580"/>
      <c r="V428" s="580"/>
      <c r="W428" s="580"/>
      <c r="X428" s="580"/>
      <c r="Y428" s="580"/>
      <c r="Z428" s="580"/>
    </row>
    <row r="429" spans="1:26" ht="21" x14ac:dyDescent="0.35">
      <c r="A429" s="580"/>
      <c r="B429" s="580"/>
      <c r="C429" s="580"/>
      <c r="D429" s="580"/>
      <c r="E429" s="580"/>
      <c r="F429" s="580"/>
      <c r="G429" s="580"/>
      <c r="H429" s="580"/>
      <c r="I429" s="580"/>
      <c r="J429" s="580"/>
      <c r="K429" s="580"/>
      <c r="L429" s="580"/>
      <c r="M429" s="580"/>
      <c r="N429" s="580"/>
      <c r="O429" s="580"/>
      <c r="P429" s="580"/>
      <c r="Q429" s="580"/>
      <c r="R429" s="580"/>
      <c r="S429" s="580"/>
      <c r="T429" s="580"/>
      <c r="U429" s="580"/>
      <c r="V429" s="580"/>
      <c r="W429" s="580"/>
      <c r="X429" s="580"/>
      <c r="Y429" s="580"/>
      <c r="Z429" s="580"/>
    </row>
    <row r="430" spans="1:26" ht="21" x14ac:dyDescent="0.35">
      <c r="A430" s="580"/>
      <c r="B430" s="580"/>
      <c r="C430" s="580"/>
      <c r="D430" s="580"/>
      <c r="E430" s="580"/>
      <c r="F430" s="580"/>
      <c r="G430" s="580"/>
      <c r="H430" s="580"/>
      <c r="I430" s="580"/>
      <c r="J430" s="580"/>
      <c r="K430" s="580"/>
      <c r="L430" s="580"/>
      <c r="M430" s="580"/>
      <c r="N430" s="580"/>
      <c r="O430" s="580"/>
      <c r="P430" s="580"/>
      <c r="Q430" s="580"/>
      <c r="R430" s="580"/>
      <c r="S430" s="580"/>
      <c r="T430" s="580"/>
      <c r="U430" s="580"/>
      <c r="V430" s="580"/>
      <c r="W430" s="580"/>
      <c r="X430" s="580"/>
      <c r="Y430" s="580"/>
      <c r="Z430" s="580"/>
    </row>
    <row r="431" spans="1:26" ht="21" x14ac:dyDescent="0.35">
      <c r="A431" s="580"/>
      <c r="B431" s="580"/>
      <c r="C431" s="580"/>
      <c r="D431" s="580"/>
      <c r="E431" s="580"/>
      <c r="F431" s="580"/>
      <c r="G431" s="580"/>
      <c r="H431" s="580"/>
      <c r="I431" s="580"/>
      <c r="J431" s="580"/>
      <c r="K431" s="580"/>
      <c r="L431" s="580"/>
      <c r="M431" s="580"/>
      <c r="N431" s="580"/>
      <c r="O431" s="580"/>
      <c r="P431" s="580"/>
      <c r="Q431" s="580"/>
      <c r="R431" s="580"/>
      <c r="S431" s="580"/>
      <c r="T431" s="580"/>
      <c r="U431" s="580"/>
      <c r="V431" s="580"/>
      <c r="W431" s="580"/>
      <c r="X431" s="580"/>
      <c r="Y431" s="580"/>
      <c r="Z431" s="580"/>
    </row>
    <row r="432" spans="1:26" ht="21" x14ac:dyDescent="0.35">
      <c r="A432" s="580"/>
      <c r="B432" s="580"/>
      <c r="C432" s="580"/>
      <c r="D432" s="580"/>
      <c r="E432" s="580"/>
      <c r="F432" s="580"/>
      <c r="G432" s="580"/>
      <c r="H432" s="580"/>
      <c r="I432" s="580"/>
      <c r="J432" s="580"/>
      <c r="K432" s="580"/>
      <c r="L432" s="580"/>
      <c r="M432" s="580"/>
      <c r="N432" s="580"/>
      <c r="O432" s="580"/>
      <c r="P432" s="580"/>
      <c r="Q432" s="580"/>
      <c r="R432" s="580"/>
      <c r="S432" s="580"/>
      <c r="T432" s="580"/>
      <c r="U432" s="580"/>
      <c r="V432" s="580"/>
      <c r="W432" s="580"/>
      <c r="X432" s="580"/>
      <c r="Y432" s="580"/>
      <c r="Z432" s="580"/>
    </row>
    <row r="433" spans="1:26" ht="21" x14ac:dyDescent="0.35">
      <c r="A433" s="580"/>
      <c r="B433" s="580"/>
      <c r="C433" s="580"/>
      <c r="D433" s="580"/>
      <c r="E433" s="580"/>
      <c r="F433" s="580"/>
      <c r="G433" s="580"/>
      <c r="H433" s="580"/>
      <c r="I433" s="580"/>
      <c r="J433" s="580"/>
      <c r="K433" s="580"/>
      <c r="L433" s="580"/>
      <c r="M433" s="580"/>
      <c r="N433" s="580"/>
      <c r="O433" s="580"/>
      <c r="P433" s="580"/>
      <c r="Q433" s="580"/>
      <c r="R433" s="580"/>
      <c r="S433" s="580"/>
      <c r="T433" s="580"/>
      <c r="U433" s="580"/>
      <c r="V433" s="580"/>
      <c r="W433" s="580"/>
      <c r="X433" s="580"/>
      <c r="Y433" s="580"/>
      <c r="Z433" s="580"/>
    </row>
    <row r="434" spans="1:26" ht="21" x14ac:dyDescent="0.35">
      <c r="A434" s="580"/>
      <c r="B434" s="580"/>
      <c r="C434" s="580"/>
      <c r="D434" s="580"/>
      <c r="E434" s="580"/>
      <c r="F434" s="580"/>
      <c r="G434" s="580"/>
      <c r="H434" s="580"/>
      <c r="I434" s="580"/>
      <c r="J434" s="580"/>
      <c r="K434" s="580"/>
      <c r="L434" s="580"/>
      <c r="M434" s="580"/>
      <c r="N434" s="580"/>
      <c r="O434" s="580"/>
      <c r="P434" s="580"/>
      <c r="Q434" s="580"/>
      <c r="R434" s="580"/>
      <c r="S434" s="580"/>
      <c r="T434" s="580"/>
      <c r="U434" s="580"/>
      <c r="V434" s="580"/>
      <c r="W434" s="580"/>
      <c r="X434" s="580"/>
      <c r="Y434" s="580"/>
      <c r="Z434" s="580"/>
    </row>
    <row r="435" spans="1:26" ht="21" x14ac:dyDescent="0.35">
      <c r="A435" s="580"/>
      <c r="B435" s="580"/>
      <c r="C435" s="580"/>
      <c r="D435" s="580"/>
      <c r="E435" s="580"/>
      <c r="F435" s="580"/>
      <c r="G435" s="580"/>
      <c r="H435" s="580"/>
      <c r="I435" s="580"/>
      <c r="J435" s="580"/>
      <c r="K435" s="580"/>
      <c r="L435" s="580"/>
      <c r="M435" s="580"/>
      <c r="N435" s="580"/>
      <c r="O435" s="580"/>
      <c r="P435" s="580"/>
      <c r="Q435" s="580"/>
      <c r="R435" s="580"/>
      <c r="S435" s="580"/>
      <c r="T435" s="580"/>
      <c r="U435" s="580"/>
      <c r="V435" s="580"/>
      <c r="W435" s="580"/>
      <c r="X435" s="580"/>
      <c r="Y435" s="580"/>
      <c r="Z435" s="580"/>
    </row>
    <row r="436" spans="1:26" ht="21" x14ac:dyDescent="0.35">
      <c r="A436" s="580"/>
      <c r="B436" s="580"/>
      <c r="C436" s="580"/>
      <c r="D436" s="580"/>
      <c r="E436" s="580"/>
      <c r="F436" s="580"/>
      <c r="G436" s="580"/>
      <c r="H436" s="580"/>
      <c r="I436" s="580"/>
      <c r="J436" s="580"/>
      <c r="K436" s="580"/>
      <c r="L436" s="580"/>
      <c r="M436" s="580"/>
      <c r="N436" s="580"/>
      <c r="O436" s="580"/>
      <c r="P436" s="580"/>
      <c r="Q436" s="580"/>
      <c r="R436" s="580"/>
      <c r="S436" s="580"/>
      <c r="T436" s="580"/>
      <c r="U436" s="580"/>
      <c r="V436" s="580"/>
      <c r="W436" s="580"/>
      <c r="X436" s="580"/>
      <c r="Y436" s="580"/>
      <c r="Z436" s="580"/>
    </row>
    <row r="437" spans="1:26" ht="21" x14ac:dyDescent="0.35">
      <c r="A437" s="580"/>
      <c r="B437" s="580"/>
      <c r="C437" s="580"/>
      <c r="D437" s="580"/>
      <c r="E437" s="580"/>
      <c r="F437" s="580"/>
      <c r="G437" s="580"/>
      <c r="H437" s="580"/>
      <c r="I437" s="580"/>
      <c r="J437" s="580"/>
      <c r="K437" s="580"/>
      <c r="L437" s="580"/>
      <c r="M437" s="580"/>
      <c r="N437" s="580"/>
      <c r="O437" s="580"/>
      <c r="P437" s="580"/>
      <c r="Q437" s="580"/>
      <c r="R437" s="580"/>
      <c r="S437" s="580"/>
      <c r="T437" s="580"/>
      <c r="U437" s="580"/>
      <c r="V437" s="580"/>
      <c r="W437" s="580"/>
      <c r="X437" s="580"/>
      <c r="Y437" s="580"/>
      <c r="Z437" s="580"/>
    </row>
    <row r="438" spans="1:26" ht="21" x14ac:dyDescent="0.35">
      <c r="A438" s="580"/>
      <c r="B438" s="580"/>
      <c r="C438" s="580"/>
      <c r="D438" s="580"/>
      <c r="E438" s="580"/>
      <c r="F438" s="580"/>
      <c r="G438" s="580"/>
      <c r="H438" s="580"/>
      <c r="I438" s="580"/>
      <c r="J438" s="580"/>
      <c r="K438" s="580"/>
      <c r="L438" s="580"/>
      <c r="M438" s="580"/>
      <c r="N438" s="580"/>
      <c r="O438" s="580"/>
      <c r="P438" s="580"/>
      <c r="Q438" s="580"/>
      <c r="R438" s="580"/>
      <c r="S438" s="580"/>
      <c r="T438" s="580"/>
      <c r="U438" s="580"/>
      <c r="V438" s="580"/>
      <c r="W438" s="580"/>
      <c r="X438" s="580"/>
      <c r="Y438" s="580"/>
      <c r="Z438" s="580"/>
    </row>
    <row r="439" spans="1:26" ht="21" x14ac:dyDescent="0.35">
      <c r="A439" s="580"/>
      <c r="B439" s="580"/>
      <c r="C439" s="580"/>
      <c r="D439" s="580"/>
      <c r="E439" s="580"/>
      <c r="F439" s="580"/>
      <c r="G439" s="580"/>
      <c r="H439" s="580"/>
      <c r="I439" s="580"/>
      <c r="J439" s="580"/>
      <c r="K439" s="580"/>
      <c r="L439" s="580"/>
      <c r="M439" s="580"/>
      <c r="N439" s="580"/>
      <c r="O439" s="580"/>
      <c r="P439" s="580"/>
      <c r="Q439" s="580"/>
      <c r="R439" s="580"/>
      <c r="S439" s="580"/>
      <c r="T439" s="580"/>
      <c r="U439" s="580"/>
      <c r="V439" s="580"/>
      <c r="W439" s="580"/>
      <c r="X439" s="580"/>
      <c r="Y439" s="580"/>
      <c r="Z439" s="580"/>
    </row>
    <row r="440" spans="1:26" ht="21" x14ac:dyDescent="0.35">
      <c r="A440" s="580"/>
      <c r="B440" s="580"/>
      <c r="C440" s="580"/>
      <c r="D440" s="580"/>
      <c r="E440" s="580"/>
      <c r="F440" s="580"/>
      <c r="G440" s="580"/>
      <c r="H440" s="580"/>
      <c r="I440" s="580"/>
      <c r="J440" s="580"/>
      <c r="K440" s="580"/>
      <c r="L440" s="580"/>
      <c r="M440" s="580"/>
      <c r="N440" s="580"/>
      <c r="O440" s="580"/>
      <c r="P440" s="580"/>
      <c r="Q440" s="580"/>
      <c r="R440" s="580"/>
      <c r="S440" s="580"/>
      <c r="T440" s="580"/>
      <c r="U440" s="580"/>
      <c r="V440" s="580"/>
      <c r="W440" s="580"/>
      <c r="X440" s="580"/>
      <c r="Y440" s="580"/>
      <c r="Z440" s="580"/>
    </row>
    <row r="441" spans="1:26" ht="21" x14ac:dyDescent="0.35">
      <c r="A441" s="580"/>
      <c r="B441" s="580"/>
      <c r="C441" s="580"/>
      <c r="D441" s="580"/>
      <c r="E441" s="580"/>
      <c r="F441" s="580"/>
      <c r="G441" s="580"/>
      <c r="H441" s="580"/>
      <c r="I441" s="580"/>
      <c r="J441" s="580"/>
      <c r="K441" s="580"/>
      <c r="L441" s="580"/>
      <c r="M441" s="580"/>
      <c r="N441" s="580"/>
      <c r="O441" s="580"/>
      <c r="P441" s="580"/>
      <c r="Q441" s="580"/>
      <c r="R441" s="580"/>
      <c r="S441" s="580"/>
      <c r="T441" s="580"/>
      <c r="U441" s="580"/>
      <c r="V441" s="580"/>
      <c r="W441" s="580"/>
      <c r="X441" s="580"/>
      <c r="Y441" s="580"/>
      <c r="Z441" s="580"/>
    </row>
    <row r="442" spans="1:26" ht="21" x14ac:dyDescent="0.35">
      <c r="A442" s="580"/>
      <c r="B442" s="580"/>
      <c r="C442" s="580"/>
      <c r="D442" s="580"/>
      <c r="E442" s="580"/>
      <c r="F442" s="580"/>
      <c r="G442" s="580"/>
      <c r="H442" s="580"/>
      <c r="I442" s="580"/>
      <c r="J442" s="580"/>
      <c r="K442" s="580"/>
      <c r="L442" s="580"/>
      <c r="M442" s="580"/>
      <c r="N442" s="580"/>
      <c r="O442" s="580"/>
      <c r="P442" s="580"/>
      <c r="Q442" s="580"/>
      <c r="R442" s="580"/>
      <c r="S442" s="580"/>
      <c r="T442" s="580"/>
      <c r="U442" s="580"/>
      <c r="V442" s="580"/>
      <c r="W442" s="580"/>
      <c r="X442" s="580"/>
      <c r="Y442" s="580"/>
      <c r="Z442" s="580"/>
    </row>
    <row r="443" spans="1:26" ht="21" x14ac:dyDescent="0.35">
      <c r="A443" s="580"/>
      <c r="B443" s="580"/>
      <c r="C443" s="580"/>
      <c r="D443" s="580"/>
      <c r="E443" s="580"/>
      <c r="F443" s="580"/>
      <c r="G443" s="580"/>
      <c r="H443" s="580"/>
      <c r="I443" s="580"/>
      <c r="J443" s="580"/>
      <c r="K443" s="580"/>
      <c r="L443" s="580"/>
      <c r="M443" s="580"/>
      <c r="N443" s="580"/>
      <c r="O443" s="580"/>
      <c r="P443" s="580"/>
      <c r="Q443" s="580"/>
      <c r="R443" s="580"/>
      <c r="S443" s="580"/>
      <c r="T443" s="580"/>
      <c r="U443" s="580"/>
      <c r="V443" s="580"/>
      <c r="W443" s="580"/>
      <c r="X443" s="580"/>
      <c r="Y443" s="580"/>
      <c r="Z443" s="580"/>
    </row>
    <row r="444" spans="1:26" ht="21" x14ac:dyDescent="0.35">
      <c r="A444" s="580"/>
      <c r="B444" s="580"/>
      <c r="C444" s="580"/>
      <c r="D444" s="580"/>
      <c r="E444" s="580"/>
      <c r="F444" s="580"/>
      <c r="G444" s="580"/>
      <c r="H444" s="580"/>
      <c r="I444" s="580"/>
      <c r="J444" s="580"/>
      <c r="K444" s="580"/>
      <c r="L444" s="580"/>
      <c r="M444" s="580"/>
      <c r="N444" s="580"/>
      <c r="O444" s="580"/>
      <c r="P444" s="580"/>
      <c r="Q444" s="580"/>
      <c r="R444" s="580"/>
      <c r="S444" s="580"/>
      <c r="T444" s="580"/>
      <c r="U444" s="580"/>
      <c r="V444" s="580"/>
      <c r="W444" s="580"/>
      <c r="X444" s="580"/>
      <c r="Y444" s="580"/>
      <c r="Z444" s="580"/>
    </row>
    <row r="445" spans="1:26" ht="21" x14ac:dyDescent="0.35">
      <c r="A445" s="580"/>
      <c r="B445" s="580"/>
      <c r="C445" s="580"/>
      <c r="D445" s="580"/>
      <c r="E445" s="580"/>
      <c r="F445" s="580"/>
      <c r="G445" s="580"/>
      <c r="H445" s="580"/>
      <c r="I445" s="580"/>
      <c r="J445" s="580"/>
      <c r="K445" s="580"/>
      <c r="L445" s="580"/>
      <c r="M445" s="580"/>
      <c r="N445" s="580"/>
      <c r="O445" s="580"/>
      <c r="P445" s="580"/>
      <c r="Q445" s="580"/>
      <c r="R445" s="580"/>
      <c r="S445" s="580"/>
      <c r="T445" s="580"/>
      <c r="U445" s="580"/>
      <c r="V445" s="580"/>
      <c r="W445" s="580"/>
      <c r="X445" s="580"/>
      <c r="Y445" s="580"/>
      <c r="Z445" s="580"/>
    </row>
    <row r="446" spans="1:26" ht="21" x14ac:dyDescent="0.35">
      <c r="A446" s="580"/>
      <c r="B446" s="580"/>
      <c r="C446" s="580"/>
      <c r="D446" s="580"/>
      <c r="E446" s="580"/>
      <c r="F446" s="580"/>
      <c r="G446" s="580"/>
      <c r="H446" s="580"/>
      <c r="I446" s="580"/>
      <c r="J446" s="580"/>
      <c r="K446" s="580"/>
      <c r="L446" s="580"/>
      <c r="M446" s="580"/>
      <c r="N446" s="580"/>
      <c r="O446" s="580"/>
      <c r="P446" s="580"/>
      <c r="Q446" s="580"/>
      <c r="R446" s="580"/>
      <c r="S446" s="580"/>
      <c r="T446" s="580"/>
      <c r="U446" s="580"/>
      <c r="V446" s="580"/>
      <c r="W446" s="580"/>
      <c r="X446" s="580"/>
      <c r="Y446" s="580"/>
      <c r="Z446" s="580"/>
    </row>
    <row r="447" spans="1:26" ht="21" x14ac:dyDescent="0.35">
      <c r="A447" s="580"/>
      <c r="B447" s="580"/>
      <c r="C447" s="580"/>
      <c r="D447" s="580"/>
      <c r="E447" s="580"/>
      <c r="F447" s="580"/>
      <c r="G447" s="580"/>
      <c r="H447" s="580"/>
      <c r="I447" s="580"/>
      <c r="J447" s="580"/>
      <c r="K447" s="580"/>
      <c r="L447" s="580"/>
      <c r="M447" s="580"/>
      <c r="N447" s="580"/>
      <c r="O447" s="580"/>
      <c r="P447" s="580"/>
      <c r="Q447" s="580"/>
      <c r="R447" s="580"/>
      <c r="S447" s="580"/>
      <c r="T447" s="580"/>
      <c r="U447" s="580"/>
      <c r="V447" s="580"/>
      <c r="W447" s="580"/>
      <c r="X447" s="580"/>
      <c r="Y447" s="580"/>
      <c r="Z447" s="580"/>
    </row>
    <row r="448" spans="1:26" ht="21" x14ac:dyDescent="0.35">
      <c r="A448" s="580"/>
      <c r="B448" s="580"/>
      <c r="C448" s="580"/>
      <c r="D448" s="580"/>
      <c r="E448" s="580"/>
      <c r="F448" s="580"/>
      <c r="G448" s="580"/>
      <c r="H448" s="580"/>
      <c r="I448" s="580"/>
      <c r="J448" s="580"/>
      <c r="K448" s="580"/>
      <c r="L448" s="580"/>
      <c r="M448" s="580"/>
      <c r="N448" s="580"/>
      <c r="O448" s="580"/>
      <c r="P448" s="580"/>
      <c r="Q448" s="580"/>
      <c r="R448" s="580"/>
      <c r="S448" s="580"/>
      <c r="T448" s="580"/>
      <c r="U448" s="580"/>
      <c r="V448" s="580"/>
      <c r="W448" s="580"/>
      <c r="X448" s="580"/>
      <c r="Y448" s="580"/>
      <c r="Z448" s="580"/>
    </row>
    <row r="449" spans="1:26" ht="21" x14ac:dyDescent="0.35">
      <c r="A449" s="580"/>
      <c r="B449" s="580"/>
      <c r="C449" s="580"/>
      <c r="D449" s="580"/>
      <c r="E449" s="580"/>
      <c r="F449" s="580"/>
      <c r="G449" s="580"/>
      <c r="H449" s="580"/>
      <c r="I449" s="580"/>
      <c r="J449" s="580"/>
      <c r="K449" s="580"/>
      <c r="L449" s="580"/>
      <c r="M449" s="580"/>
      <c r="N449" s="580"/>
      <c r="O449" s="580"/>
      <c r="P449" s="580"/>
      <c r="Q449" s="580"/>
      <c r="R449" s="580"/>
      <c r="S449" s="580"/>
      <c r="T449" s="580"/>
      <c r="U449" s="580"/>
      <c r="V449" s="580"/>
      <c r="W449" s="580"/>
      <c r="X449" s="580"/>
      <c r="Y449" s="580"/>
      <c r="Z449" s="580"/>
    </row>
    <row r="450" spans="1:26" ht="21" x14ac:dyDescent="0.35">
      <c r="A450" s="580"/>
      <c r="B450" s="580"/>
      <c r="C450" s="580"/>
      <c r="D450" s="580"/>
      <c r="E450" s="580"/>
      <c r="F450" s="580"/>
      <c r="G450" s="580"/>
      <c r="H450" s="580"/>
      <c r="I450" s="580"/>
      <c r="J450" s="580"/>
      <c r="K450" s="580"/>
      <c r="L450" s="580"/>
      <c r="M450" s="580"/>
      <c r="N450" s="580"/>
      <c r="O450" s="580"/>
      <c r="P450" s="580"/>
      <c r="Q450" s="580"/>
      <c r="R450" s="580"/>
      <c r="S450" s="580"/>
      <c r="T450" s="580"/>
      <c r="U450" s="580"/>
      <c r="V450" s="580"/>
      <c r="W450" s="580"/>
      <c r="X450" s="580"/>
      <c r="Y450" s="580"/>
      <c r="Z450" s="580"/>
    </row>
    <row r="451" spans="1:26" ht="21" x14ac:dyDescent="0.35">
      <c r="A451" s="580"/>
      <c r="B451" s="580"/>
      <c r="C451" s="580"/>
      <c r="D451" s="580"/>
      <c r="E451" s="580"/>
      <c r="F451" s="580"/>
      <c r="G451" s="580"/>
      <c r="H451" s="580"/>
      <c r="I451" s="580"/>
      <c r="J451" s="580"/>
      <c r="K451" s="580"/>
      <c r="L451" s="580"/>
      <c r="M451" s="580"/>
      <c r="N451" s="580"/>
      <c r="O451" s="580"/>
      <c r="P451" s="580"/>
      <c r="Q451" s="580"/>
      <c r="R451" s="580"/>
      <c r="S451" s="580"/>
      <c r="T451" s="580"/>
      <c r="U451" s="580"/>
      <c r="V451" s="580"/>
      <c r="W451" s="580"/>
      <c r="X451" s="580"/>
      <c r="Y451" s="580"/>
      <c r="Z451" s="580"/>
    </row>
    <row r="452" spans="1:26" ht="21" x14ac:dyDescent="0.35">
      <c r="A452" s="580"/>
      <c r="B452" s="580"/>
      <c r="C452" s="580"/>
      <c r="D452" s="580"/>
      <c r="E452" s="580"/>
      <c r="F452" s="580"/>
      <c r="G452" s="580"/>
      <c r="H452" s="580"/>
      <c r="I452" s="580"/>
      <c r="J452" s="580"/>
      <c r="K452" s="580"/>
      <c r="L452" s="580"/>
      <c r="M452" s="580"/>
      <c r="N452" s="580"/>
      <c r="O452" s="580"/>
      <c r="P452" s="580"/>
      <c r="Q452" s="580"/>
      <c r="R452" s="580"/>
      <c r="S452" s="580"/>
      <c r="T452" s="580"/>
      <c r="U452" s="580"/>
      <c r="V452" s="580"/>
      <c r="W452" s="580"/>
      <c r="X452" s="580"/>
      <c r="Y452" s="580"/>
      <c r="Z452" s="580"/>
    </row>
    <row r="453" spans="1:26" ht="21" x14ac:dyDescent="0.35">
      <c r="A453" s="580"/>
      <c r="B453" s="580"/>
      <c r="C453" s="580"/>
      <c r="D453" s="580"/>
      <c r="E453" s="580"/>
      <c r="F453" s="580"/>
      <c r="G453" s="580"/>
      <c r="H453" s="580"/>
      <c r="I453" s="580"/>
      <c r="J453" s="580"/>
      <c r="K453" s="580"/>
      <c r="L453" s="580"/>
      <c r="M453" s="580"/>
      <c r="N453" s="580"/>
      <c r="O453" s="580"/>
      <c r="P453" s="580"/>
      <c r="Q453" s="580"/>
      <c r="R453" s="580"/>
      <c r="S453" s="580"/>
      <c r="T453" s="580"/>
      <c r="U453" s="580"/>
      <c r="V453" s="580"/>
      <c r="W453" s="580"/>
      <c r="X453" s="580"/>
      <c r="Y453" s="580"/>
      <c r="Z453" s="580"/>
    </row>
    <row r="454" spans="1:26" ht="21" x14ac:dyDescent="0.35">
      <c r="A454" s="580"/>
      <c r="B454" s="580"/>
      <c r="C454" s="580"/>
      <c r="D454" s="580"/>
      <c r="E454" s="580"/>
      <c r="F454" s="580"/>
      <c r="G454" s="580"/>
      <c r="H454" s="580"/>
      <c r="I454" s="580"/>
      <c r="J454" s="580"/>
      <c r="K454" s="580"/>
      <c r="L454" s="580"/>
      <c r="M454" s="580"/>
      <c r="N454" s="580"/>
      <c r="O454" s="580"/>
      <c r="P454" s="580"/>
      <c r="Q454" s="580"/>
      <c r="R454" s="580"/>
      <c r="S454" s="580"/>
      <c r="T454" s="580"/>
      <c r="U454" s="580"/>
      <c r="V454" s="580"/>
      <c r="W454" s="580"/>
      <c r="X454" s="580"/>
      <c r="Y454" s="580"/>
      <c r="Z454" s="580"/>
    </row>
    <row r="455" spans="1:26" ht="21" x14ac:dyDescent="0.35">
      <c r="A455" s="580"/>
      <c r="B455" s="580"/>
      <c r="C455" s="580"/>
      <c r="D455" s="580"/>
      <c r="E455" s="580"/>
      <c r="F455" s="580"/>
      <c r="G455" s="580"/>
      <c r="H455" s="580"/>
      <c r="I455" s="580"/>
      <c r="J455" s="580"/>
      <c r="K455" s="580"/>
      <c r="L455" s="580"/>
      <c r="M455" s="580"/>
      <c r="N455" s="580"/>
      <c r="O455" s="580"/>
      <c r="P455" s="580"/>
      <c r="Q455" s="580"/>
      <c r="R455" s="580"/>
      <c r="S455" s="580"/>
      <c r="T455" s="580"/>
      <c r="U455" s="580"/>
      <c r="V455" s="580"/>
      <c r="W455" s="580"/>
      <c r="X455" s="580"/>
      <c r="Y455" s="580"/>
      <c r="Z455" s="580"/>
    </row>
    <row r="456" spans="1:26" ht="21" x14ac:dyDescent="0.35">
      <c r="A456" s="580"/>
      <c r="B456" s="580"/>
      <c r="C456" s="580"/>
      <c r="D456" s="580"/>
      <c r="E456" s="580"/>
      <c r="F456" s="580"/>
      <c r="G456" s="580"/>
      <c r="H456" s="580"/>
      <c r="I456" s="580"/>
      <c r="J456" s="580"/>
      <c r="K456" s="580"/>
      <c r="L456" s="580"/>
      <c r="M456" s="580"/>
      <c r="N456" s="580"/>
      <c r="O456" s="580"/>
      <c r="P456" s="580"/>
      <c r="Q456" s="580"/>
      <c r="R456" s="580"/>
      <c r="S456" s="580"/>
      <c r="T456" s="580"/>
      <c r="U456" s="580"/>
      <c r="V456" s="580"/>
      <c r="W456" s="580"/>
      <c r="X456" s="580"/>
      <c r="Y456" s="580"/>
      <c r="Z456" s="580"/>
    </row>
    <row r="457" spans="1:26" ht="21" x14ac:dyDescent="0.35">
      <c r="A457" s="580"/>
      <c r="B457" s="580"/>
      <c r="C457" s="580"/>
      <c r="D457" s="580"/>
      <c r="E457" s="580"/>
      <c r="F457" s="580"/>
      <c r="G457" s="580"/>
      <c r="H457" s="580"/>
      <c r="I457" s="580"/>
      <c r="J457" s="580"/>
      <c r="K457" s="580"/>
      <c r="L457" s="580"/>
      <c r="M457" s="580"/>
      <c r="N457" s="580"/>
      <c r="O457" s="580"/>
      <c r="P457" s="580"/>
      <c r="Q457" s="580"/>
      <c r="R457" s="580"/>
      <c r="S457" s="580"/>
      <c r="T457" s="580"/>
      <c r="U457" s="580"/>
      <c r="V457" s="580"/>
      <c r="W457" s="580"/>
      <c r="X457" s="580"/>
      <c r="Y457" s="580"/>
      <c r="Z457" s="580"/>
    </row>
    <row r="458" spans="1:26" ht="21" x14ac:dyDescent="0.35">
      <c r="A458" s="580"/>
      <c r="B458" s="580"/>
      <c r="C458" s="580"/>
      <c r="D458" s="580"/>
      <c r="E458" s="580"/>
      <c r="F458" s="580"/>
      <c r="G458" s="580"/>
      <c r="H458" s="580"/>
      <c r="I458" s="580"/>
      <c r="J458" s="580"/>
      <c r="K458" s="580"/>
      <c r="L458" s="580"/>
      <c r="M458" s="580"/>
      <c r="N458" s="580"/>
      <c r="O458" s="580"/>
      <c r="P458" s="580"/>
      <c r="Q458" s="580"/>
      <c r="R458" s="580"/>
      <c r="S458" s="580"/>
      <c r="T458" s="580"/>
      <c r="U458" s="580"/>
      <c r="V458" s="580"/>
      <c r="W458" s="580"/>
      <c r="X458" s="580"/>
      <c r="Y458" s="580"/>
      <c r="Z458" s="580"/>
    </row>
    <row r="459" spans="1:26" ht="21" x14ac:dyDescent="0.35">
      <c r="A459" s="580"/>
      <c r="B459" s="580"/>
      <c r="C459" s="580"/>
      <c r="D459" s="580"/>
      <c r="E459" s="580"/>
      <c r="F459" s="580"/>
      <c r="G459" s="580"/>
      <c r="H459" s="580"/>
      <c r="I459" s="580"/>
      <c r="J459" s="580"/>
      <c r="K459" s="580"/>
      <c r="L459" s="580"/>
      <c r="M459" s="580"/>
      <c r="N459" s="580"/>
      <c r="O459" s="580"/>
      <c r="P459" s="580"/>
      <c r="Q459" s="580"/>
      <c r="R459" s="580"/>
      <c r="S459" s="580"/>
      <c r="T459" s="580"/>
      <c r="U459" s="580"/>
      <c r="V459" s="580"/>
      <c r="W459" s="580"/>
      <c r="X459" s="580"/>
      <c r="Y459" s="580"/>
      <c r="Z459" s="580"/>
    </row>
    <row r="460" spans="1:26" ht="21" x14ac:dyDescent="0.35">
      <c r="A460" s="580"/>
      <c r="B460" s="580"/>
      <c r="C460" s="580"/>
      <c r="D460" s="580"/>
      <c r="E460" s="580"/>
      <c r="F460" s="580"/>
      <c r="G460" s="580"/>
      <c r="H460" s="580"/>
      <c r="I460" s="580"/>
      <c r="J460" s="580"/>
      <c r="K460" s="580"/>
      <c r="L460" s="580"/>
      <c r="M460" s="580"/>
      <c r="N460" s="580"/>
      <c r="O460" s="580"/>
      <c r="P460" s="580"/>
      <c r="Q460" s="580"/>
      <c r="R460" s="580"/>
      <c r="S460" s="580"/>
      <c r="T460" s="580"/>
      <c r="U460" s="580"/>
      <c r="V460" s="580"/>
      <c r="W460" s="580"/>
      <c r="X460" s="580"/>
      <c r="Y460" s="580"/>
      <c r="Z460" s="580"/>
    </row>
    <row r="461" spans="1:26" ht="21" x14ac:dyDescent="0.35">
      <c r="A461" s="580"/>
      <c r="B461" s="580"/>
      <c r="C461" s="580"/>
      <c r="D461" s="580"/>
      <c r="E461" s="580"/>
      <c r="F461" s="580"/>
      <c r="G461" s="580"/>
      <c r="H461" s="580"/>
      <c r="I461" s="580"/>
      <c r="J461" s="580"/>
      <c r="K461" s="580"/>
      <c r="L461" s="580"/>
      <c r="M461" s="580"/>
      <c r="N461" s="580"/>
      <c r="O461" s="580"/>
      <c r="P461" s="580"/>
      <c r="Q461" s="580"/>
      <c r="R461" s="580"/>
      <c r="S461" s="580"/>
      <c r="T461" s="580"/>
      <c r="U461" s="580"/>
      <c r="V461" s="580"/>
      <c r="W461" s="580"/>
      <c r="X461" s="580"/>
      <c r="Y461" s="580"/>
      <c r="Z461" s="580"/>
    </row>
    <row r="462" spans="1:26" ht="21" x14ac:dyDescent="0.35">
      <c r="A462" s="580"/>
      <c r="B462" s="580"/>
      <c r="C462" s="580"/>
      <c r="D462" s="580"/>
      <c r="E462" s="580"/>
      <c r="F462" s="580"/>
      <c r="G462" s="580"/>
      <c r="H462" s="580"/>
      <c r="I462" s="580"/>
      <c r="J462" s="580"/>
      <c r="K462" s="580"/>
      <c r="L462" s="580"/>
      <c r="M462" s="580"/>
      <c r="N462" s="580"/>
      <c r="O462" s="580"/>
      <c r="P462" s="580"/>
      <c r="Q462" s="580"/>
      <c r="R462" s="580"/>
      <c r="S462" s="580"/>
      <c r="T462" s="580"/>
      <c r="U462" s="580"/>
      <c r="V462" s="580"/>
      <c r="W462" s="580"/>
      <c r="X462" s="580"/>
      <c r="Y462" s="580"/>
      <c r="Z462" s="580"/>
    </row>
    <row r="463" spans="1:26" ht="21" x14ac:dyDescent="0.35">
      <c r="A463" s="580"/>
      <c r="B463" s="580"/>
      <c r="C463" s="580"/>
      <c r="D463" s="580"/>
      <c r="E463" s="580"/>
      <c r="F463" s="580"/>
      <c r="G463" s="580"/>
      <c r="H463" s="580"/>
      <c r="I463" s="580"/>
      <c r="J463" s="580"/>
      <c r="K463" s="580"/>
      <c r="L463" s="580"/>
      <c r="M463" s="580"/>
      <c r="N463" s="580"/>
      <c r="O463" s="580"/>
      <c r="P463" s="580"/>
      <c r="Q463" s="580"/>
      <c r="R463" s="580"/>
      <c r="S463" s="580"/>
      <c r="T463" s="580"/>
      <c r="U463" s="580"/>
      <c r="V463" s="580"/>
      <c r="W463" s="580"/>
      <c r="X463" s="580"/>
      <c r="Y463" s="580"/>
      <c r="Z463" s="580"/>
    </row>
    <row r="464" spans="1:26" ht="21" x14ac:dyDescent="0.35">
      <c r="A464" s="580"/>
      <c r="B464" s="580"/>
      <c r="C464" s="580"/>
      <c r="D464" s="580"/>
      <c r="E464" s="580"/>
      <c r="F464" s="580"/>
      <c r="G464" s="580"/>
      <c r="H464" s="580"/>
      <c r="I464" s="580"/>
      <c r="J464" s="580"/>
      <c r="K464" s="580"/>
      <c r="L464" s="580"/>
      <c r="M464" s="580"/>
      <c r="N464" s="580"/>
      <c r="O464" s="580"/>
      <c r="P464" s="580"/>
      <c r="Q464" s="580"/>
      <c r="R464" s="580"/>
      <c r="S464" s="580"/>
      <c r="T464" s="580"/>
      <c r="U464" s="580"/>
      <c r="V464" s="580"/>
      <c r="W464" s="580"/>
      <c r="X464" s="580"/>
      <c r="Y464" s="580"/>
      <c r="Z464" s="580"/>
    </row>
    <row r="465" spans="1:26" ht="21" x14ac:dyDescent="0.35">
      <c r="A465" s="580"/>
      <c r="B465" s="580"/>
      <c r="C465" s="580"/>
      <c r="D465" s="580"/>
      <c r="E465" s="580"/>
      <c r="F465" s="580"/>
      <c r="G465" s="580"/>
      <c r="H465" s="580"/>
      <c r="I465" s="580"/>
      <c r="J465" s="580"/>
      <c r="K465" s="580"/>
      <c r="L465" s="580"/>
      <c r="M465" s="580"/>
      <c r="N465" s="580"/>
      <c r="O465" s="580"/>
      <c r="P465" s="580"/>
      <c r="Q465" s="580"/>
      <c r="R465" s="580"/>
      <c r="S465" s="580"/>
      <c r="T465" s="580"/>
      <c r="U465" s="580"/>
      <c r="V465" s="580"/>
      <c r="W465" s="580"/>
      <c r="X465" s="580"/>
      <c r="Y465" s="580"/>
      <c r="Z465" s="580"/>
    </row>
    <row r="466" spans="1:26" ht="21" x14ac:dyDescent="0.35">
      <c r="A466" s="580"/>
      <c r="B466" s="580"/>
      <c r="C466" s="580"/>
      <c r="D466" s="580"/>
      <c r="E466" s="580"/>
      <c r="F466" s="580"/>
      <c r="G466" s="580"/>
      <c r="H466" s="580"/>
      <c r="I466" s="580"/>
      <c r="J466" s="580"/>
      <c r="K466" s="580"/>
      <c r="L466" s="580"/>
      <c r="M466" s="580"/>
      <c r="N466" s="580"/>
      <c r="O466" s="580"/>
      <c r="P466" s="580"/>
      <c r="Q466" s="580"/>
      <c r="R466" s="580"/>
      <c r="S466" s="580"/>
      <c r="T466" s="580"/>
      <c r="U466" s="580"/>
      <c r="V466" s="580"/>
      <c r="W466" s="580"/>
      <c r="X466" s="580"/>
      <c r="Y466" s="580"/>
      <c r="Z466" s="580"/>
    </row>
    <row r="467" spans="1:26" ht="21" x14ac:dyDescent="0.35">
      <c r="A467" s="580"/>
      <c r="B467" s="580"/>
      <c r="C467" s="580"/>
      <c r="D467" s="580"/>
      <c r="E467" s="580"/>
      <c r="F467" s="580"/>
      <c r="G467" s="580"/>
      <c r="H467" s="580"/>
      <c r="I467" s="580"/>
      <c r="J467" s="580"/>
      <c r="K467" s="580"/>
      <c r="L467" s="580"/>
      <c r="M467" s="580"/>
      <c r="N467" s="580"/>
      <c r="O467" s="580"/>
      <c r="P467" s="580"/>
      <c r="Q467" s="580"/>
      <c r="R467" s="580"/>
      <c r="S467" s="580"/>
      <c r="T467" s="580"/>
      <c r="U467" s="580"/>
      <c r="V467" s="580"/>
      <c r="W467" s="580"/>
      <c r="X467" s="580"/>
      <c r="Y467" s="580"/>
      <c r="Z467" s="580"/>
    </row>
    <row r="468" spans="1:26" ht="21" x14ac:dyDescent="0.35">
      <c r="A468" s="580"/>
      <c r="B468" s="580"/>
      <c r="C468" s="580"/>
      <c r="D468" s="580"/>
      <c r="E468" s="580"/>
      <c r="F468" s="580"/>
      <c r="G468" s="580"/>
      <c r="H468" s="580"/>
      <c r="I468" s="580"/>
      <c r="J468" s="580"/>
      <c r="K468" s="580"/>
      <c r="L468" s="580"/>
      <c r="M468" s="580"/>
      <c r="N468" s="580"/>
      <c r="O468" s="580"/>
      <c r="P468" s="580"/>
      <c r="Q468" s="580"/>
      <c r="R468" s="580"/>
      <c r="S468" s="580"/>
      <c r="T468" s="580"/>
      <c r="U468" s="580"/>
      <c r="V468" s="580"/>
      <c r="W468" s="580"/>
      <c r="X468" s="580"/>
      <c r="Y468" s="580"/>
      <c r="Z468" s="580"/>
    </row>
    <row r="469" spans="1:26" ht="21" x14ac:dyDescent="0.35">
      <c r="A469" s="580"/>
      <c r="B469" s="580"/>
      <c r="C469" s="580"/>
      <c r="D469" s="580"/>
      <c r="E469" s="580"/>
      <c r="F469" s="580"/>
      <c r="G469" s="580"/>
      <c r="H469" s="580"/>
      <c r="I469" s="580"/>
      <c r="J469" s="580"/>
      <c r="K469" s="580"/>
      <c r="L469" s="580"/>
      <c r="M469" s="580"/>
      <c r="N469" s="580"/>
      <c r="O469" s="580"/>
      <c r="P469" s="580"/>
      <c r="Q469" s="580"/>
      <c r="R469" s="580"/>
      <c r="S469" s="580"/>
      <c r="T469" s="580"/>
      <c r="U469" s="580"/>
      <c r="V469" s="580"/>
      <c r="W469" s="580"/>
      <c r="X469" s="580"/>
      <c r="Y469" s="580"/>
      <c r="Z469" s="580"/>
    </row>
    <row r="470" spans="1:26" ht="21" x14ac:dyDescent="0.35">
      <c r="A470" s="580"/>
      <c r="B470" s="580"/>
      <c r="C470" s="580"/>
      <c r="D470" s="580"/>
      <c r="E470" s="580"/>
      <c r="F470" s="580"/>
      <c r="G470" s="580"/>
      <c r="H470" s="580"/>
      <c r="I470" s="580"/>
      <c r="J470" s="580"/>
      <c r="K470" s="580"/>
      <c r="L470" s="580"/>
      <c r="M470" s="580"/>
      <c r="N470" s="580"/>
      <c r="O470" s="580"/>
      <c r="P470" s="580"/>
      <c r="Q470" s="580"/>
      <c r="R470" s="580"/>
      <c r="S470" s="580"/>
      <c r="T470" s="580"/>
      <c r="U470" s="580"/>
      <c r="V470" s="580"/>
      <c r="W470" s="580"/>
      <c r="X470" s="580"/>
      <c r="Y470" s="580"/>
      <c r="Z470" s="580"/>
    </row>
    <row r="471" spans="1:26" ht="21" x14ac:dyDescent="0.35">
      <c r="A471" s="580"/>
      <c r="B471" s="580"/>
      <c r="C471" s="580"/>
      <c r="D471" s="580"/>
      <c r="E471" s="580"/>
      <c r="F471" s="580"/>
      <c r="G471" s="580"/>
      <c r="H471" s="580"/>
      <c r="I471" s="580"/>
      <c r="J471" s="580"/>
      <c r="K471" s="580"/>
      <c r="L471" s="580"/>
      <c r="M471" s="580"/>
      <c r="N471" s="580"/>
      <c r="O471" s="580"/>
      <c r="P471" s="580"/>
      <c r="Q471" s="580"/>
      <c r="R471" s="580"/>
      <c r="S471" s="580"/>
      <c r="T471" s="580"/>
      <c r="U471" s="580"/>
      <c r="V471" s="580"/>
      <c r="W471" s="580"/>
      <c r="X471" s="580"/>
      <c r="Y471" s="580"/>
      <c r="Z471" s="580"/>
    </row>
    <row r="472" spans="1:26" ht="21" x14ac:dyDescent="0.35">
      <c r="A472" s="580"/>
      <c r="B472" s="580"/>
      <c r="C472" s="580"/>
      <c r="D472" s="580"/>
      <c r="E472" s="580"/>
      <c r="F472" s="580"/>
      <c r="G472" s="580"/>
      <c r="H472" s="580"/>
      <c r="I472" s="580"/>
      <c r="J472" s="580"/>
      <c r="K472" s="580"/>
      <c r="L472" s="580"/>
      <c r="M472" s="580"/>
      <c r="N472" s="580"/>
      <c r="O472" s="580"/>
      <c r="P472" s="580"/>
      <c r="Q472" s="580"/>
      <c r="R472" s="580"/>
      <c r="S472" s="580"/>
      <c r="T472" s="580"/>
      <c r="U472" s="580"/>
      <c r="V472" s="580"/>
      <c r="W472" s="580"/>
      <c r="X472" s="580"/>
      <c r="Y472" s="580"/>
      <c r="Z472" s="580"/>
    </row>
    <row r="473" spans="1:26" ht="21" x14ac:dyDescent="0.35">
      <c r="A473" s="580"/>
      <c r="B473" s="580"/>
      <c r="C473" s="580"/>
      <c r="D473" s="580"/>
      <c r="E473" s="580"/>
      <c r="F473" s="580"/>
      <c r="G473" s="580"/>
      <c r="H473" s="580"/>
      <c r="I473" s="580"/>
      <c r="J473" s="580"/>
      <c r="K473" s="580"/>
      <c r="L473" s="580"/>
      <c r="M473" s="580"/>
      <c r="N473" s="580"/>
      <c r="O473" s="580"/>
      <c r="P473" s="580"/>
      <c r="Q473" s="580"/>
      <c r="R473" s="580"/>
      <c r="S473" s="580"/>
      <c r="T473" s="580"/>
      <c r="U473" s="580"/>
      <c r="V473" s="580"/>
      <c r="W473" s="580"/>
      <c r="X473" s="580"/>
      <c r="Y473" s="580"/>
      <c r="Z473" s="580"/>
    </row>
    <row r="474" spans="1:26" ht="21" x14ac:dyDescent="0.35">
      <c r="A474" s="580"/>
      <c r="B474" s="580"/>
      <c r="C474" s="580"/>
      <c r="D474" s="580"/>
      <c r="E474" s="580"/>
      <c r="F474" s="580"/>
      <c r="G474" s="580"/>
      <c r="H474" s="580"/>
      <c r="I474" s="580"/>
      <c r="J474" s="580"/>
      <c r="K474" s="580"/>
      <c r="L474" s="580"/>
      <c r="M474" s="580"/>
      <c r="N474" s="580"/>
      <c r="O474" s="580"/>
      <c r="P474" s="580"/>
      <c r="Q474" s="580"/>
      <c r="R474" s="580"/>
      <c r="S474" s="580"/>
      <c r="T474" s="580"/>
      <c r="U474" s="580"/>
      <c r="V474" s="580"/>
      <c r="W474" s="580"/>
      <c r="X474" s="580"/>
      <c r="Y474" s="580"/>
      <c r="Z474" s="580"/>
    </row>
    <row r="475" spans="1:26" ht="21" x14ac:dyDescent="0.35">
      <c r="A475" s="580"/>
      <c r="B475" s="580"/>
      <c r="C475" s="580"/>
      <c r="D475" s="580"/>
      <c r="E475" s="580"/>
      <c r="F475" s="580"/>
      <c r="G475" s="580"/>
      <c r="H475" s="580"/>
      <c r="I475" s="580"/>
      <c r="J475" s="580"/>
      <c r="K475" s="580"/>
      <c r="L475" s="580"/>
      <c r="M475" s="580"/>
      <c r="N475" s="580"/>
      <c r="O475" s="580"/>
      <c r="P475" s="580"/>
      <c r="Q475" s="580"/>
      <c r="R475" s="580"/>
      <c r="S475" s="580"/>
      <c r="T475" s="580"/>
      <c r="U475" s="580"/>
      <c r="V475" s="580"/>
      <c r="W475" s="580"/>
      <c r="X475" s="580"/>
      <c r="Y475" s="580"/>
      <c r="Z475" s="580"/>
    </row>
    <row r="476" spans="1:26" ht="21" x14ac:dyDescent="0.35">
      <c r="A476" s="580"/>
      <c r="B476" s="580"/>
      <c r="C476" s="580"/>
      <c r="D476" s="580"/>
      <c r="E476" s="580"/>
      <c r="F476" s="580"/>
      <c r="G476" s="580"/>
      <c r="H476" s="580"/>
      <c r="I476" s="580"/>
      <c r="J476" s="580"/>
      <c r="K476" s="580"/>
      <c r="L476" s="580"/>
      <c r="M476" s="580"/>
      <c r="N476" s="580"/>
      <c r="O476" s="580"/>
      <c r="P476" s="580"/>
      <c r="Q476" s="580"/>
      <c r="R476" s="580"/>
      <c r="S476" s="580"/>
      <c r="T476" s="580"/>
      <c r="U476" s="580"/>
      <c r="V476" s="580"/>
      <c r="W476" s="580"/>
      <c r="X476" s="580"/>
      <c r="Y476" s="580"/>
      <c r="Z476" s="580"/>
    </row>
    <row r="477" spans="1:26" ht="21" x14ac:dyDescent="0.35">
      <c r="A477" s="580"/>
      <c r="B477" s="580"/>
      <c r="C477" s="580"/>
      <c r="D477" s="580"/>
      <c r="E477" s="580"/>
      <c r="F477" s="580"/>
      <c r="G477" s="580"/>
      <c r="H477" s="580"/>
      <c r="I477" s="580"/>
      <c r="J477" s="580"/>
      <c r="K477" s="580"/>
      <c r="L477" s="580"/>
      <c r="M477" s="580"/>
      <c r="N477" s="580"/>
      <c r="O477" s="580"/>
      <c r="P477" s="580"/>
      <c r="Q477" s="580"/>
      <c r="R477" s="580"/>
      <c r="S477" s="580"/>
      <c r="T477" s="580"/>
      <c r="U477" s="580"/>
      <c r="V477" s="580"/>
      <c r="W477" s="580"/>
      <c r="X477" s="580"/>
      <c r="Y477" s="580"/>
      <c r="Z477" s="580"/>
    </row>
    <row r="478" spans="1:26" ht="21" x14ac:dyDescent="0.35">
      <c r="A478" s="580"/>
      <c r="B478" s="580"/>
      <c r="C478" s="580"/>
      <c r="D478" s="580"/>
      <c r="E478" s="580"/>
      <c r="F478" s="580"/>
      <c r="G478" s="580"/>
      <c r="H478" s="580"/>
      <c r="I478" s="580"/>
      <c r="J478" s="580"/>
      <c r="K478" s="580"/>
      <c r="L478" s="580"/>
      <c r="M478" s="580"/>
      <c r="N478" s="580"/>
      <c r="O478" s="580"/>
      <c r="P478" s="580"/>
      <c r="Q478" s="580"/>
      <c r="R478" s="580"/>
      <c r="S478" s="580"/>
      <c r="T478" s="580"/>
      <c r="U478" s="580"/>
      <c r="V478" s="580"/>
      <c r="W478" s="580"/>
      <c r="X478" s="580"/>
      <c r="Y478" s="580"/>
      <c r="Z478" s="580"/>
    </row>
    <row r="479" spans="1:26" ht="21" x14ac:dyDescent="0.35">
      <c r="A479" s="580"/>
      <c r="B479" s="580"/>
      <c r="C479" s="580"/>
      <c r="D479" s="580"/>
      <c r="E479" s="580"/>
      <c r="F479" s="580"/>
      <c r="G479" s="580"/>
      <c r="H479" s="580"/>
      <c r="I479" s="580"/>
      <c r="J479" s="580"/>
      <c r="K479" s="580"/>
      <c r="L479" s="580"/>
      <c r="M479" s="580"/>
      <c r="N479" s="580"/>
      <c r="O479" s="580"/>
      <c r="P479" s="580"/>
      <c r="Q479" s="580"/>
      <c r="R479" s="580"/>
      <c r="S479" s="580"/>
      <c r="T479" s="580"/>
      <c r="U479" s="580"/>
      <c r="V479" s="580"/>
      <c r="W479" s="580"/>
      <c r="X479" s="580"/>
      <c r="Y479" s="580"/>
      <c r="Z479" s="580"/>
    </row>
    <row r="480" spans="1:26" ht="21" x14ac:dyDescent="0.35">
      <c r="A480" s="580"/>
      <c r="B480" s="580"/>
      <c r="C480" s="580"/>
      <c r="D480" s="580"/>
      <c r="E480" s="580"/>
      <c r="F480" s="580"/>
      <c r="G480" s="580"/>
      <c r="H480" s="580"/>
      <c r="I480" s="580"/>
      <c r="J480" s="580"/>
      <c r="K480" s="580"/>
      <c r="L480" s="580"/>
      <c r="M480" s="580"/>
      <c r="N480" s="580"/>
      <c r="O480" s="580"/>
      <c r="P480" s="580"/>
      <c r="Q480" s="580"/>
      <c r="R480" s="580"/>
      <c r="S480" s="580"/>
      <c r="T480" s="580"/>
      <c r="U480" s="580"/>
      <c r="V480" s="580"/>
      <c r="W480" s="580"/>
      <c r="X480" s="580"/>
      <c r="Y480" s="580"/>
      <c r="Z480" s="580"/>
    </row>
    <row r="481" spans="1:26" ht="21" x14ac:dyDescent="0.35">
      <c r="A481" s="580"/>
      <c r="B481" s="580"/>
      <c r="C481" s="580"/>
      <c r="D481" s="580"/>
      <c r="E481" s="580"/>
      <c r="F481" s="580"/>
      <c r="G481" s="580"/>
      <c r="H481" s="580"/>
      <c r="I481" s="580"/>
      <c r="J481" s="580"/>
      <c r="K481" s="580"/>
      <c r="L481" s="580"/>
      <c r="M481" s="580"/>
      <c r="N481" s="580"/>
      <c r="O481" s="580"/>
      <c r="P481" s="580"/>
      <c r="Q481" s="580"/>
      <c r="R481" s="580"/>
      <c r="S481" s="580"/>
      <c r="T481" s="580"/>
      <c r="U481" s="580"/>
      <c r="V481" s="580"/>
      <c r="W481" s="580"/>
      <c r="X481" s="580"/>
      <c r="Y481" s="580"/>
      <c r="Z481" s="580"/>
    </row>
    <row r="482" spans="1:26" ht="21" x14ac:dyDescent="0.35">
      <c r="A482" s="580"/>
      <c r="B482" s="580"/>
      <c r="C482" s="580"/>
      <c r="D482" s="580"/>
      <c r="E482" s="580"/>
      <c r="F482" s="580"/>
      <c r="G482" s="580"/>
      <c r="H482" s="580"/>
      <c r="I482" s="580"/>
      <c r="J482" s="580"/>
      <c r="K482" s="580"/>
      <c r="L482" s="580"/>
      <c r="M482" s="580"/>
      <c r="N482" s="580"/>
      <c r="O482" s="580"/>
      <c r="P482" s="580"/>
      <c r="Q482" s="580"/>
      <c r="R482" s="580"/>
      <c r="S482" s="580"/>
      <c r="T482" s="580"/>
      <c r="U482" s="580"/>
      <c r="V482" s="580"/>
      <c r="W482" s="580"/>
      <c r="X482" s="580"/>
      <c r="Y482" s="580"/>
      <c r="Z482" s="580"/>
    </row>
    <row r="483" spans="1:26" ht="21" x14ac:dyDescent="0.35">
      <c r="A483" s="580"/>
      <c r="B483" s="580"/>
      <c r="C483" s="580"/>
      <c r="D483" s="580"/>
      <c r="E483" s="580"/>
      <c r="F483" s="580"/>
      <c r="G483" s="580"/>
      <c r="H483" s="580"/>
      <c r="I483" s="580"/>
      <c r="J483" s="580"/>
      <c r="K483" s="580"/>
      <c r="L483" s="580"/>
      <c r="M483" s="580"/>
      <c r="N483" s="580"/>
      <c r="O483" s="580"/>
      <c r="P483" s="580"/>
      <c r="Q483" s="580"/>
      <c r="R483" s="580"/>
      <c r="S483" s="580"/>
      <c r="T483" s="580"/>
      <c r="U483" s="580"/>
      <c r="V483" s="580"/>
      <c r="W483" s="580"/>
      <c r="X483" s="580"/>
      <c r="Y483" s="580"/>
      <c r="Z483" s="580"/>
    </row>
    <row r="484" spans="1:26" ht="21" x14ac:dyDescent="0.35">
      <c r="A484" s="580"/>
      <c r="B484" s="580"/>
      <c r="C484" s="580"/>
      <c r="D484" s="580"/>
      <c r="E484" s="580"/>
      <c r="F484" s="580"/>
      <c r="G484" s="580"/>
      <c r="H484" s="580"/>
      <c r="I484" s="580"/>
      <c r="J484" s="580"/>
      <c r="K484" s="580"/>
      <c r="L484" s="580"/>
      <c r="M484" s="580"/>
      <c r="N484" s="580"/>
      <c r="O484" s="580"/>
      <c r="P484" s="580"/>
      <c r="Q484" s="580"/>
      <c r="R484" s="580"/>
      <c r="S484" s="580"/>
      <c r="T484" s="580"/>
      <c r="U484" s="580"/>
      <c r="V484" s="580"/>
      <c r="W484" s="580"/>
      <c r="X484" s="580"/>
      <c r="Y484" s="580"/>
      <c r="Z484" s="580"/>
    </row>
    <row r="485" spans="1:26" ht="21" x14ac:dyDescent="0.35">
      <c r="A485" s="580"/>
      <c r="B485" s="580"/>
      <c r="C485" s="580"/>
      <c r="D485" s="580"/>
      <c r="E485" s="580"/>
      <c r="F485" s="580"/>
      <c r="G485" s="580"/>
      <c r="H485" s="580"/>
      <c r="I485" s="580"/>
      <c r="J485" s="580"/>
      <c r="K485" s="580"/>
      <c r="L485" s="580"/>
      <c r="M485" s="580"/>
      <c r="N485" s="580"/>
      <c r="O485" s="580"/>
      <c r="P485" s="580"/>
      <c r="Q485" s="580"/>
      <c r="R485" s="580"/>
      <c r="S485" s="580"/>
      <c r="T485" s="580"/>
      <c r="U485" s="580"/>
      <c r="V485" s="580"/>
      <c r="W485" s="580"/>
      <c r="X485" s="580"/>
      <c r="Y485" s="580"/>
      <c r="Z485" s="580"/>
    </row>
    <row r="486" spans="1:26" ht="21" x14ac:dyDescent="0.35">
      <c r="A486" s="580"/>
      <c r="B486" s="580"/>
      <c r="C486" s="580"/>
      <c r="D486" s="580"/>
      <c r="E486" s="580"/>
      <c r="F486" s="580"/>
      <c r="G486" s="580"/>
      <c r="H486" s="580"/>
      <c r="I486" s="580"/>
      <c r="J486" s="580"/>
      <c r="K486" s="580"/>
      <c r="L486" s="580"/>
      <c r="M486" s="580"/>
      <c r="N486" s="580"/>
      <c r="O486" s="580"/>
      <c r="P486" s="580"/>
      <c r="Q486" s="580"/>
      <c r="R486" s="580"/>
      <c r="S486" s="580"/>
      <c r="T486" s="580"/>
      <c r="U486" s="580"/>
      <c r="V486" s="580"/>
      <c r="W486" s="580"/>
      <c r="X486" s="580"/>
      <c r="Y486" s="580"/>
      <c r="Z486" s="580"/>
    </row>
    <row r="487" spans="1:26" ht="21" x14ac:dyDescent="0.35">
      <c r="A487" s="580"/>
      <c r="B487" s="580"/>
      <c r="C487" s="580"/>
      <c r="D487" s="580"/>
      <c r="E487" s="580"/>
      <c r="F487" s="580"/>
      <c r="G487" s="580"/>
      <c r="H487" s="580"/>
      <c r="I487" s="580"/>
      <c r="J487" s="580"/>
      <c r="K487" s="580"/>
      <c r="L487" s="580"/>
      <c r="M487" s="580"/>
      <c r="N487" s="580"/>
      <c r="O487" s="580"/>
      <c r="P487" s="580"/>
      <c r="Q487" s="580"/>
      <c r="R487" s="580"/>
      <c r="S487" s="580"/>
      <c r="T487" s="580"/>
      <c r="U487" s="580"/>
      <c r="V487" s="580"/>
      <c r="W487" s="580"/>
      <c r="X487" s="580"/>
      <c r="Y487" s="580"/>
      <c r="Z487" s="580"/>
    </row>
    <row r="488" spans="1:26" ht="21" x14ac:dyDescent="0.35">
      <c r="A488" s="580"/>
      <c r="B488" s="580"/>
      <c r="C488" s="580"/>
      <c r="D488" s="580"/>
      <c r="E488" s="580"/>
      <c r="F488" s="580"/>
      <c r="G488" s="580"/>
      <c r="H488" s="580"/>
      <c r="I488" s="580"/>
      <c r="J488" s="580"/>
      <c r="K488" s="580"/>
      <c r="L488" s="580"/>
      <c r="M488" s="580"/>
      <c r="N488" s="580"/>
      <c r="O488" s="580"/>
      <c r="P488" s="580"/>
      <c r="Q488" s="580"/>
      <c r="R488" s="580"/>
      <c r="S488" s="580"/>
      <c r="T488" s="580"/>
      <c r="U488" s="580"/>
      <c r="V488" s="580"/>
      <c r="W488" s="580"/>
      <c r="X488" s="580"/>
      <c r="Y488" s="580"/>
      <c r="Z488" s="580"/>
    </row>
    <row r="489" spans="1:26" ht="21" x14ac:dyDescent="0.35">
      <c r="A489" s="580"/>
      <c r="B489" s="580"/>
      <c r="C489" s="580"/>
      <c r="D489" s="580"/>
      <c r="E489" s="580"/>
      <c r="F489" s="580"/>
      <c r="G489" s="580"/>
      <c r="H489" s="580"/>
      <c r="I489" s="580"/>
      <c r="J489" s="580"/>
      <c r="K489" s="580"/>
      <c r="L489" s="580"/>
      <c r="M489" s="580"/>
      <c r="N489" s="580"/>
      <c r="O489" s="580"/>
      <c r="P489" s="580"/>
      <c r="Q489" s="580"/>
      <c r="R489" s="580"/>
      <c r="S489" s="580"/>
      <c r="T489" s="580"/>
      <c r="U489" s="580"/>
      <c r="V489" s="580"/>
      <c r="W489" s="580"/>
      <c r="X489" s="580"/>
      <c r="Y489" s="580"/>
      <c r="Z489" s="580"/>
    </row>
    <row r="490" spans="1:26" ht="21" x14ac:dyDescent="0.35">
      <c r="A490" s="580"/>
      <c r="B490" s="580"/>
      <c r="C490" s="580"/>
      <c r="D490" s="580"/>
      <c r="E490" s="580"/>
      <c r="F490" s="580"/>
      <c r="G490" s="580"/>
      <c r="H490" s="580"/>
      <c r="I490" s="580"/>
      <c r="J490" s="580"/>
      <c r="K490" s="580"/>
      <c r="L490" s="580"/>
      <c r="M490" s="580"/>
      <c r="N490" s="580"/>
      <c r="O490" s="580"/>
      <c r="P490" s="580"/>
      <c r="Q490" s="580"/>
      <c r="R490" s="580"/>
      <c r="S490" s="580"/>
      <c r="T490" s="580"/>
      <c r="U490" s="580"/>
      <c r="V490" s="580"/>
      <c r="W490" s="580"/>
      <c r="X490" s="580"/>
      <c r="Y490" s="580"/>
      <c r="Z490" s="580"/>
    </row>
    <row r="491" spans="1:26" ht="21" x14ac:dyDescent="0.35">
      <c r="A491" s="580"/>
      <c r="B491" s="580"/>
      <c r="C491" s="580"/>
      <c r="D491" s="580"/>
      <c r="E491" s="580"/>
      <c r="F491" s="580"/>
      <c r="G491" s="580"/>
      <c r="H491" s="580"/>
      <c r="I491" s="580"/>
      <c r="J491" s="580"/>
      <c r="K491" s="580"/>
      <c r="L491" s="580"/>
      <c r="M491" s="580"/>
      <c r="N491" s="580"/>
      <c r="O491" s="580"/>
      <c r="P491" s="580"/>
      <c r="Q491" s="580"/>
      <c r="R491" s="580"/>
      <c r="S491" s="580"/>
      <c r="T491" s="580"/>
      <c r="U491" s="580"/>
      <c r="V491" s="580"/>
      <c r="W491" s="580"/>
      <c r="X491" s="580"/>
      <c r="Y491" s="580"/>
      <c r="Z491" s="580"/>
    </row>
    <row r="492" spans="1:26" ht="21" x14ac:dyDescent="0.35">
      <c r="A492" s="580"/>
      <c r="B492" s="580"/>
      <c r="C492" s="580"/>
      <c r="D492" s="580"/>
      <c r="E492" s="580"/>
      <c r="F492" s="580"/>
      <c r="G492" s="580"/>
      <c r="H492" s="580"/>
      <c r="I492" s="580"/>
      <c r="J492" s="580"/>
      <c r="K492" s="580"/>
      <c r="L492" s="580"/>
      <c r="M492" s="580"/>
      <c r="N492" s="580"/>
      <c r="O492" s="580"/>
      <c r="P492" s="580"/>
      <c r="Q492" s="580"/>
      <c r="R492" s="580"/>
      <c r="S492" s="580"/>
      <c r="T492" s="580"/>
      <c r="U492" s="580"/>
      <c r="V492" s="580"/>
      <c r="W492" s="580"/>
      <c r="X492" s="580"/>
      <c r="Y492" s="580"/>
      <c r="Z492" s="580"/>
    </row>
    <row r="493" spans="1:26" ht="21" x14ac:dyDescent="0.35">
      <c r="A493" s="580"/>
      <c r="B493" s="580"/>
      <c r="C493" s="580"/>
      <c r="D493" s="580"/>
      <c r="E493" s="580"/>
      <c r="F493" s="580"/>
      <c r="G493" s="580"/>
      <c r="H493" s="580"/>
      <c r="I493" s="580"/>
      <c r="J493" s="580"/>
      <c r="K493" s="580"/>
      <c r="L493" s="580"/>
      <c r="M493" s="580"/>
      <c r="N493" s="580"/>
      <c r="O493" s="580"/>
      <c r="P493" s="580"/>
      <c r="Q493" s="580"/>
      <c r="R493" s="580"/>
      <c r="S493" s="580"/>
      <c r="T493" s="580"/>
      <c r="U493" s="580"/>
      <c r="V493" s="580"/>
      <c r="W493" s="580"/>
      <c r="X493" s="580"/>
      <c r="Y493" s="580"/>
      <c r="Z493" s="580"/>
    </row>
    <row r="494" spans="1:26" ht="21" x14ac:dyDescent="0.35">
      <c r="A494" s="580"/>
      <c r="B494" s="580"/>
      <c r="C494" s="580"/>
      <c r="D494" s="580"/>
      <c r="E494" s="580"/>
      <c r="F494" s="580"/>
      <c r="G494" s="580"/>
      <c r="H494" s="580"/>
      <c r="I494" s="580"/>
      <c r="J494" s="580"/>
      <c r="K494" s="580"/>
      <c r="L494" s="580"/>
      <c r="M494" s="580"/>
      <c r="N494" s="580"/>
      <c r="O494" s="580"/>
      <c r="P494" s="580"/>
      <c r="Q494" s="580"/>
      <c r="R494" s="580"/>
      <c r="S494" s="580"/>
      <c r="T494" s="580"/>
      <c r="U494" s="580"/>
      <c r="V494" s="580"/>
      <c r="W494" s="580"/>
      <c r="X494" s="580"/>
      <c r="Y494" s="580"/>
      <c r="Z494" s="580"/>
    </row>
    <row r="495" spans="1:26" ht="21" x14ac:dyDescent="0.35">
      <c r="A495" s="580"/>
      <c r="B495" s="580"/>
      <c r="C495" s="580"/>
      <c r="D495" s="580"/>
      <c r="E495" s="580"/>
      <c r="F495" s="580"/>
      <c r="G495" s="580"/>
      <c r="H495" s="580"/>
      <c r="I495" s="580"/>
      <c r="J495" s="580"/>
      <c r="K495" s="580"/>
      <c r="L495" s="580"/>
      <c r="M495" s="580"/>
      <c r="N495" s="580"/>
      <c r="O495" s="580"/>
      <c r="P495" s="580"/>
      <c r="Q495" s="580"/>
      <c r="R495" s="580"/>
      <c r="S495" s="580"/>
      <c r="T495" s="580"/>
      <c r="U495" s="580"/>
      <c r="V495" s="580"/>
      <c r="W495" s="580"/>
      <c r="X495" s="580"/>
      <c r="Y495" s="580"/>
      <c r="Z495" s="580"/>
    </row>
    <row r="496" spans="1:26" ht="21" x14ac:dyDescent="0.35">
      <c r="A496" s="580"/>
      <c r="B496" s="580"/>
      <c r="C496" s="580"/>
      <c r="D496" s="580"/>
      <c r="E496" s="580"/>
      <c r="F496" s="580"/>
      <c r="G496" s="580"/>
      <c r="H496" s="580"/>
      <c r="I496" s="580"/>
      <c r="J496" s="580"/>
      <c r="K496" s="580"/>
      <c r="L496" s="580"/>
      <c r="M496" s="580"/>
      <c r="N496" s="580"/>
      <c r="O496" s="580"/>
      <c r="P496" s="580"/>
      <c r="Q496" s="580"/>
      <c r="R496" s="580"/>
      <c r="S496" s="580"/>
      <c r="T496" s="580"/>
      <c r="U496" s="580"/>
      <c r="V496" s="580"/>
      <c r="W496" s="580"/>
      <c r="X496" s="580"/>
      <c r="Y496" s="580"/>
      <c r="Z496" s="580"/>
    </row>
    <row r="497" spans="1:26" ht="21" x14ac:dyDescent="0.35">
      <c r="A497" s="580"/>
      <c r="B497" s="580"/>
      <c r="C497" s="580"/>
      <c r="D497" s="580"/>
      <c r="E497" s="580"/>
      <c r="F497" s="580"/>
      <c r="G497" s="580"/>
      <c r="H497" s="580"/>
      <c r="I497" s="580"/>
      <c r="J497" s="580"/>
      <c r="K497" s="580"/>
      <c r="L497" s="580"/>
      <c r="M497" s="580"/>
      <c r="N497" s="580"/>
      <c r="O497" s="580"/>
      <c r="P497" s="580"/>
      <c r="Q497" s="580"/>
      <c r="R497" s="580"/>
      <c r="S497" s="580"/>
      <c r="T497" s="580"/>
      <c r="U497" s="580"/>
      <c r="V497" s="580"/>
      <c r="W497" s="580"/>
      <c r="X497" s="580"/>
      <c r="Y497" s="580"/>
      <c r="Z497" s="580"/>
    </row>
    <row r="498" spans="1:26" ht="21" x14ac:dyDescent="0.35">
      <c r="A498" s="580"/>
      <c r="B498" s="580"/>
      <c r="C498" s="580"/>
      <c r="D498" s="580"/>
      <c r="E498" s="580"/>
      <c r="F498" s="580"/>
      <c r="G498" s="580"/>
      <c r="H498" s="580"/>
      <c r="I498" s="580"/>
      <c r="J498" s="580"/>
      <c r="K498" s="580"/>
      <c r="L498" s="580"/>
      <c r="M498" s="580"/>
      <c r="N498" s="580"/>
      <c r="O498" s="580"/>
      <c r="P498" s="580"/>
      <c r="Q498" s="580"/>
      <c r="R498" s="580"/>
      <c r="S498" s="580"/>
      <c r="T498" s="580"/>
      <c r="U498" s="580"/>
      <c r="V498" s="580"/>
      <c r="W498" s="580"/>
      <c r="X498" s="580"/>
      <c r="Y498" s="580"/>
      <c r="Z498" s="580"/>
    </row>
    <row r="499" spans="1:26" ht="21" x14ac:dyDescent="0.35">
      <c r="A499" s="580"/>
      <c r="B499" s="580"/>
      <c r="C499" s="580"/>
      <c r="D499" s="580"/>
      <c r="E499" s="580"/>
      <c r="F499" s="580"/>
      <c r="G499" s="580"/>
      <c r="H499" s="580"/>
      <c r="I499" s="580"/>
      <c r="J499" s="580"/>
      <c r="K499" s="580"/>
      <c r="L499" s="580"/>
      <c r="M499" s="580"/>
      <c r="N499" s="580"/>
      <c r="O499" s="580"/>
      <c r="P499" s="580"/>
      <c r="Q499" s="580"/>
      <c r="R499" s="580"/>
      <c r="S499" s="580"/>
      <c r="T499" s="580"/>
      <c r="U499" s="580"/>
      <c r="V499" s="580"/>
      <c r="W499" s="580"/>
      <c r="X499" s="580"/>
      <c r="Y499" s="580"/>
      <c r="Z499" s="580"/>
    </row>
    <row r="500" spans="1:26" ht="21" x14ac:dyDescent="0.35">
      <c r="A500" s="580"/>
      <c r="B500" s="580"/>
      <c r="C500" s="580"/>
      <c r="D500" s="580"/>
      <c r="E500" s="580"/>
      <c r="F500" s="580"/>
      <c r="G500" s="580"/>
      <c r="H500" s="580"/>
      <c r="I500" s="580"/>
      <c r="J500" s="580"/>
      <c r="K500" s="580"/>
      <c r="L500" s="580"/>
      <c r="M500" s="580"/>
      <c r="N500" s="580"/>
      <c r="O500" s="580"/>
      <c r="P500" s="580"/>
      <c r="Q500" s="580"/>
      <c r="R500" s="580"/>
      <c r="S500" s="580"/>
      <c r="T500" s="580"/>
      <c r="U500" s="580"/>
      <c r="V500" s="580"/>
      <c r="W500" s="580"/>
      <c r="X500" s="580"/>
      <c r="Y500" s="580"/>
      <c r="Z500" s="580"/>
    </row>
    <row r="501" spans="1:26" ht="21" x14ac:dyDescent="0.35">
      <c r="A501" s="580"/>
      <c r="B501" s="580"/>
      <c r="C501" s="580"/>
      <c r="D501" s="580"/>
      <c r="E501" s="580"/>
      <c r="F501" s="580"/>
      <c r="G501" s="580"/>
      <c r="H501" s="580"/>
      <c r="I501" s="580"/>
      <c r="J501" s="580"/>
      <c r="K501" s="580"/>
      <c r="L501" s="580"/>
      <c r="M501" s="580"/>
      <c r="N501" s="580"/>
      <c r="O501" s="580"/>
      <c r="P501" s="580"/>
      <c r="Q501" s="580"/>
      <c r="R501" s="580"/>
      <c r="S501" s="580"/>
      <c r="T501" s="580"/>
      <c r="U501" s="580"/>
      <c r="V501" s="580"/>
      <c r="W501" s="580"/>
      <c r="X501" s="580"/>
      <c r="Y501" s="580"/>
      <c r="Z501" s="580"/>
    </row>
    <row r="502" spans="1:26" ht="21" x14ac:dyDescent="0.35">
      <c r="A502" s="580"/>
      <c r="B502" s="580"/>
      <c r="C502" s="580"/>
      <c r="D502" s="580"/>
      <c r="E502" s="580"/>
      <c r="F502" s="580"/>
      <c r="G502" s="580"/>
      <c r="H502" s="580"/>
      <c r="I502" s="580"/>
      <c r="J502" s="580"/>
      <c r="K502" s="580"/>
      <c r="L502" s="580"/>
      <c r="M502" s="580"/>
      <c r="N502" s="580"/>
      <c r="O502" s="580"/>
      <c r="P502" s="580"/>
      <c r="Q502" s="580"/>
      <c r="R502" s="580"/>
      <c r="S502" s="580"/>
      <c r="T502" s="580"/>
      <c r="U502" s="580"/>
      <c r="V502" s="580"/>
      <c r="W502" s="580"/>
      <c r="X502" s="580"/>
      <c r="Y502" s="580"/>
      <c r="Z502" s="580"/>
    </row>
    <row r="503" spans="1:26" ht="21" x14ac:dyDescent="0.35">
      <c r="A503" s="580"/>
      <c r="B503" s="580"/>
      <c r="C503" s="580"/>
      <c r="D503" s="580"/>
      <c r="E503" s="580"/>
      <c r="F503" s="580"/>
      <c r="G503" s="580"/>
      <c r="H503" s="580"/>
      <c r="I503" s="580"/>
      <c r="J503" s="580"/>
      <c r="K503" s="580"/>
      <c r="L503" s="580"/>
      <c r="M503" s="580"/>
      <c r="N503" s="580"/>
      <c r="O503" s="580"/>
      <c r="P503" s="580"/>
      <c r="Q503" s="580"/>
      <c r="R503" s="580"/>
      <c r="S503" s="580"/>
      <c r="T503" s="580"/>
      <c r="U503" s="580"/>
      <c r="V503" s="580"/>
      <c r="W503" s="580"/>
      <c r="X503" s="580"/>
      <c r="Y503" s="580"/>
      <c r="Z503" s="580"/>
    </row>
    <row r="504" spans="1:26" ht="21" x14ac:dyDescent="0.35">
      <c r="A504" s="580"/>
      <c r="B504" s="580"/>
      <c r="C504" s="580"/>
      <c r="D504" s="580"/>
      <c r="E504" s="580"/>
      <c r="F504" s="580"/>
      <c r="G504" s="580"/>
      <c r="H504" s="580"/>
      <c r="I504" s="580"/>
      <c r="J504" s="580"/>
      <c r="K504" s="580"/>
      <c r="L504" s="580"/>
      <c r="M504" s="580"/>
      <c r="N504" s="580"/>
      <c r="O504" s="580"/>
      <c r="P504" s="580"/>
      <c r="Q504" s="580"/>
      <c r="R504" s="580"/>
      <c r="S504" s="580"/>
      <c r="T504" s="580"/>
      <c r="U504" s="580"/>
      <c r="V504" s="580"/>
      <c r="W504" s="580"/>
      <c r="X504" s="580"/>
      <c r="Y504" s="580"/>
      <c r="Z504" s="580"/>
    </row>
    <row r="505" spans="1:26" ht="21" x14ac:dyDescent="0.35">
      <c r="A505" s="580"/>
      <c r="B505" s="580"/>
      <c r="C505" s="580"/>
      <c r="D505" s="580"/>
      <c r="E505" s="580"/>
      <c r="F505" s="580"/>
      <c r="G505" s="580"/>
      <c r="H505" s="580"/>
      <c r="I505" s="580"/>
      <c r="J505" s="580"/>
      <c r="K505" s="580"/>
      <c r="L505" s="580"/>
      <c r="M505" s="580"/>
      <c r="N505" s="580"/>
      <c r="O505" s="580"/>
      <c r="P505" s="580"/>
      <c r="Q505" s="580"/>
      <c r="R505" s="580"/>
      <c r="S505" s="580"/>
      <c r="T505" s="580"/>
      <c r="U505" s="580"/>
      <c r="V505" s="580"/>
      <c r="W505" s="580"/>
      <c r="X505" s="580"/>
      <c r="Y505" s="580"/>
      <c r="Z505" s="580"/>
    </row>
    <row r="506" spans="1:26" ht="21" x14ac:dyDescent="0.35">
      <c r="A506" s="580"/>
      <c r="B506" s="580"/>
      <c r="C506" s="580"/>
      <c r="D506" s="580"/>
      <c r="E506" s="580"/>
      <c r="F506" s="580"/>
      <c r="G506" s="580"/>
      <c r="H506" s="580"/>
      <c r="I506" s="580"/>
      <c r="J506" s="580"/>
      <c r="K506" s="580"/>
      <c r="L506" s="580"/>
      <c r="M506" s="580"/>
      <c r="N506" s="580"/>
      <c r="O506" s="580"/>
      <c r="P506" s="580"/>
      <c r="Q506" s="580"/>
      <c r="R506" s="580"/>
      <c r="S506" s="580"/>
      <c r="T506" s="580"/>
      <c r="U506" s="580"/>
      <c r="V506" s="580"/>
      <c r="W506" s="580"/>
      <c r="X506" s="580"/>
      <c r="Y506" s="580"/>
      <c r="Z506" s="580"/>
    </row>
    <row r="507" spans="1:26" ht="21" x14ac:dyDescent="0.35">
      <c r="A507" s="580"/>
      <c r="B507" s="580"/>
      <c r="C507" s="580"/>
      <c r="D507" s="580"/>
      <c r="E507" s="580"/>
      <c r="F507" s="580"/>
      <c r="G507" s="580"/>
      <c r="H507" s="580"/>
      <c r="I507" s="580"/>
      <c r="J507" s="580"/>
      <c r="K507" s="580"/>
      <c r="L507" s="580"/>
      <c r="M507" s="580"/>
      <c r="N507" s="580"/>
      <c r="O507" s="580"/>
      <c r="P507" s="580"/>
      <c r="Q507" s="580"/>
      <c r="R507" s="580"/>
      <c r="S507" s="580"/>
      <c r="T507" s="580"/>
      <c r="U507" s="580"/>
      <c r="V507" s="580"/>
      <c r="W507" s="580"/>
      <c r="X507" s="580"/>
      <c r="Y507" s="580"/>
      <c r="Z507" s="580"/>
    </row>
    <row r="508" spans="1:26" ht="21" x14ac:dyDescent="0.35">
      <c r="A508" s="580"/>
      <c r="B508" s="580"/>
      <c r="C508" s="580"/>
      <c r="D508" s="580"/>
      <c r="E508" s="580"/>
      <c r="F508" s="580"/>
      <c r="G508" s="580"/>
      <c r="H508" s="580"/>
      <c r="I508" s="580"/>
      <c r="J508" s="580"/>
      <c r="K508" s="580"/>
      <c r="L508" s="580"/>
      <c r="M508" s="580"/>
      <c r="N508" s="580"/>
      <c r="O508" s="580"/>
      <c r="P508" s="580"/>
      <c r="Q508" s="580"/>
      <c r="R508" s="580"/>
      <c r="S508" s="580"/>
      <c r="T508" s="580"/>
      <c r="U508" s="580"/>
      <c r="V508" s="580"/>
      <c r="W508" s="580"/>
      <c r="X508" s="580"/>
      <c r="Y508" s="580"/>
      <c r="Z508" s="580"/>
    </row>
    <row r="509" spans="1:26" ht="21" x14ac:dyDescent="0.35">
      <c r="A509" s="580"/>
      <c r="B509" s="580"/>
      <c r="C509" s="580"/>
      <c r="D509" s="580"/>
      <c r="E509" s="580"/>
      <c r="F509" s="580"/>
      <c r="G509" s="580"/>
      <c r="H509" s="580"/>
      <c r="I509" s="580"/>
      <c r="J509" s="580"/>
      <c r="K509" s="580"/>
      <c r="L509" s="580"/>
      <c r="M509" s="580"/>
      <c r="N509" s="580"/>
      <c r="O509" s="580"/>
      <c r="P509" s="580"/>
      <c r="Q509" s="580"/>
      <c r="R509" s="580"/>
      <c r="S509" s="580"/>
      <c r="T509" s="580"/>
      <c r="U509" s="580"/>
      <c r="V509" s="580"/>
      <c r="W509" s="580"/>
      <c r="X509" s="580"/>
      <c r="Y509" s="580"/>
      <c r="Z509" s="580"/>
    </row>
    <row r="510" spans="1:26" ht="21" x14ac:dyDescent="0.35">
      <c r="A510" s="580"/>
      <c r="B510" s="580"/>
      <c r="C510" s="580"/>
      <c r="D510" s="580"/>
      <c r="E510" s="580"/>
      <c r="F510" s="580"/>
      <c r="G510" s="580"/>
      <c r="H510" s="580"/>
      <c r="I510" s="580"/>
      <c r="J510" s="580"/>
      <c r="K510" s="580"/>
      <c r="L510" s="580"/>
      <c r="M510" s="580"/>
      <c r="N510" s="580"/>
      <c r="O510" s="580"/>
      <c r="P510" s="580"/>
      <c r="Q510" s="580"/>
      <c r="R510" s="580"/>
      <c r="S510" s="580"/>
      <c r="T510" s="580"/>
      <c r="U510" s="580"/>
      <c r="V510" s="580"/>
      <c r="W510" s="580"/>
      <c r="X510" s="580"/>
      <c r="Y510" s="580"/>
      <c r="Z510" s="580"/>
    </row>
    <row r="511" spans="1:26" ht="21" x14ac:dyDescent="0.35">
      <c r="A511" s="580"/>
      <c r="B511" s="580"/>
      <c r="C511" s="580"/>
      <c r="D511" s="580"/>
      <c r="E511" s="580"/>
      <c r="F511" s="580"/>
      <c r="G511" s="580"/>
      <c r="H511" s="580"/>
      <c r="I511" s="580"/>
      <c r="J511" s="580"/>
      <c r="K511" s="580"/>
      <c r="L511" s="580"/>
      <c r="M511" s="580"/>
      <c r="N511" s="580"/>
      <c r="O511" s="580"/>
      <c r="P511" s="580"/>
      <c r="Q511" s="580"/>
      <c r="R511" s="580"/>
      <c r="S511" s="580"/>
      <c r="T511" s="580"/>
      <c r="U511" s="580"/>
      <c r="V511" s="580"/>
      <c r="W511" s="580"/>
      <c r="X511" s="580"/>
      <c r="Y511" s="580"/>
      <c r="Z511" s="580"/>
    </row>
    <row r="512" spans="1:26" ht="21" x14ac:dyDescent="0.35">
      <c r="A512" s="580"/>
      <c r="B512" s="580"/>
      <c r="C512" s="580"/>
      <c r="D512" s="580"/>
      <c r="E512" s="580"/>
      <c r="F512" s="580"/>
      <c r="G512" s="580"/>
      <c r="H512" s="580"/>
      <c r="I512" s="580"/>
      <c r="J512" s="580"/>
      <c r="K512" s="580"/>
      <c r="L512" s="580"/>
      <c r="M512" s="580"/>
      <c r="N512" s="580"/>
      <c r="O512" s="580"/>
      <c r="P512" s="580"/>
      <c r="Q512" s="580"/>
      <c r="R512" s="580"/>
      <c r="S512" s="580"/>
      <c r="T512" s="580"/>
      <c r="U512" s="580"/>
      <c r="V512" s="580"/>
      <c r="W512" s="580"/>
      <c r="X512" s="580"/>
      <c r="Y512" s="580"/>
      <c r="Z512" s="580"/>
    </row>
    <row r="513" spans="1:26" ht="21" x14ac:dyDescent="0.35">
      <c r="A513" s="580"/>
      <c r="B513" s="580"/>
      <c r="C513" s="580"/>
      <c r="D513" s="580"/>
      <c r="E513" s="580"/>
      <c r="F513" s="580"/>
      <c r="G513" s="580"/>
      <c r="H513" s="580"/>
      <c r="I513" s="580"/>
      <c r="J513" s="580"/>
      <c r="K513" s="580"/>
      <c r="L513" s="580"/>
      <c r="M513" s="580"/>
      <c r="N513" s="580"/>
      <c r="O513" s="580"/>
      <c r="P513" s="580"/>
      <c r="Q513" s="580"/>
      <c r="R513" s="580"/>
      <c r="S513" s="580"/>
      <c r="T513" s="580"/>
      <c r="U513" s="580"/>
      <c r="V513" s="580"/>
      <c r="W513" s="580"/>
      <c r="X513" s="580"/>
      <c r="Y513" s="580"/>
      <c r="Z513" s="580"/>
    </row>
    <row r="514" spans="1:26" ht="21" x14ac:dyDescent="0.35">
      <c r="A514" s="580"/>
      <c r="B514" s="580"/>
      <c r="C514" s="580"/>
      <c r="D514" s="580"/>
      <c r="E514" s="580"/>
      <c r="F514" s="580"/>
      <c r="G514" s="580"/>
      <c r="H514" s="580"/>
      <c r="I514" s="580"/>
      <c r="J514" s="580"/>
      <c r="K514" s="580"/>
      <c r="L514" s="580"/>
      <c r="M514" s="580"/>
      <c r="N514" s="580"/>
      <c r="O514" s="580"/>
      <c r="P514" s="580"/>
      <c r="Q514" s="580"/>
      <c r="R514" s="580"/>
      <c r="S514" s="580"/>
      <c r="T514" s="580"/>
      <c r="U514" s="580"/>
      <c r="V514" s="580"/>
      <c r="W514" s="580"/>
      <c r="X514" s="580"/>
      <c r="Y514" s="580"/>
      <c r="Z514" s="580"/>
    </row>
    <row r="515" spans="1:26" ht="21" x14ac:dyDescent="0.35">
      <c r="A515" s="580"/>
      <c r="B515" s="580"/>
      <c r="C515" s="580"/>
      <c r="D515" s="580"/>
      <c r="E515" s="580"/>
      <c r="F515" s="580"/>
      <c r="G515" s="580"/>
      <c r="H515" s="580"/>
      <c r="I515" s="580"/>
      <c r="J515" s="580"/>
      <c r="K515" s="580"/>
      <c r="L515" s="580"/>
      <c r="M515" s="580"/>
      <c r="N515" s="580"/>
      <c r="O515" s="580"/>
      <c r="P515" s="580"/>
      <c r="Q515" s="580"/>
      <c r="R515" s="580"/>
      <c r="S515" s="580"/>
      <c r="T515" s="580"/>
      <c r="U515" s="580"/>
      <c r="V515" s="580"/>
      <c r="W515" s="580"/>
      <c r="X515" s="580"/>
      <c r="Y515" s="580"/>
      <c r="Z515" s="580"/>
    </row>
    <row r="516" spans="1:26" ht="21" x14ac:dyDescent="0.35">
      <c r="A516" s="580"/>
      <c r="B516" s="580"/>
      <c r="C516" s="580"/>
      <c r="D516" s="580"/>
      <c r="E516" s="580"/>
      <c r="F516" s="580"/>
      <c r="G516" s="580"/>
      <c r="H516" s="580"/>
      <c r="I516" s="580"/>
      <c r="J516" s="580"/>
      <c r="K516" s="580"/>
      <c r="L516" s="580"/>
      <c r="M516" s="580"/>
      <c r="N516" s="580"/>
      <c r="O516" s="580"/>
      <c r="P516" s="580"/>
      <c r="Q516" s="580"/>
      <c r="R516" s="580"/>
      <c r="S516" s="580"/>
      <c r="T516" s="580"/>
      <c r="U516" s="580"/>
      <c r="V516" s="580"/>
      <c r="W516" s="580"/>
      <c r="X516" s="580"/>
      <c r="Y516" s="580"/>
      <c r="Z516" s="580"/>
    </row>
    <row r="517" spans="1:26" ht="21" x14ac:dyDescent="0.35">
      <c r="A517" s="580"/>
      <c r="B517" s="580"/>
      <c r="C517" s="580"/>
      <c r="D517" s="580"/>
      <c r="E517" s="580"/>
      <c r="F517" s="580"/>
      <c r="G517" s="580"/>
      <c r="H517" s="580"/>
      <c r="I517" s="580"/>
      <c r="J517" s="580"/>
      <c r="K517" s="580"/>
      <c r="L517" s="580"/>
      <c r="M517" s="580"/>
      <c r="N517" s="580"/>
      <c r="O517" s="580"/>
      <c r="P517" s="580"/>
      <c r="Q517" s="580"/>
      <c r="R517" s="580"/>
      <c r="S517" s="580"/>
      <c r="T517" s="580"/>
      <c r="U517" s="580"/>
      <c r="V517" s="580"/>
      <c r="W517" s="580"/>
      <c r="X517" s="580"/>
      <c r="Y517" s="580"/>
      <c r="Z517" s="580"/>
    </row>
    <row r="518" spans="1:26" ht="21" x14ac:dyDescent="0.35">
      <c r="A518" s="580"/>
      <c r="B518" s="580"/>
      <c r="C518" s="580"/>
      <c r="D518" s="580"/>
      <c r="E518" s="580"/>
      <c r="F518" s="580"/>
      <c r="G518" s="580"/>
      <c r="H518" s="580"/>
      <c r="I518" s="580"/>
      <c r="J518" s="580"/>
      <c r="K518" s="580"/>
      <c r="L518" s="580"/>
      <c r="M518" s="580"/>
      <c r="N518" s="580"/>
      <c r="O518" s="580"/>
      <c r="P518" s="580"/>
      <c r="Q518" s="580"/>
      <c r="R518" s="580"/>
      <c r="S518" s="580"/>
      <c r="T518" s="580"/>
      <c r="U518" s="580"/>
      <c r="V518" s="580"/>
      <c r="W518" s="580"/>
      <c r="X518" s="580"/>
      <c r="Y518" s="580"/>
      <c r="Z518" s="580"/>
    </row>
    <row r="519" spans="1:26" ht="21" x14ac:dyDescent="0.35">
      <c r="A519" s="580"/>
      <c r="B519" s="580"/>
      <c r="C519" s="580"/>
      <c r="D519" s="580"/>
      <c r="E519" s="580"/>
      <c r="F519" s="580"/>
      <c r="G519" s="580"/>
      <c r="H519" s="580"/>
      <c r="I519" s="580"/>
      <c r="J519" s="580"/>
      <c r="K519" s="580"/>
      <c r="L519" s="580"/>
      <c r="M519" s="580"/>
      <c r="N519" s="580"/>
      <c r="O519" s="580"/>
      <c r="P519" s="580"/>
      <c r="Q519" s="580"/>
      <c r="R519" s="580"/>
      <c r="S519" s="580"/>
      <c r="T519" s="580"/>
      <c r="U519" s="580"/>
      <c r="V519" s="580"/>
      <c r="W519" s="580"/>
      <c r="X519" s="580"/>
      <c r="Y519" s="580"/>
      <c r="Z519" s="580"/>
    </row>
    <row r="520" spans="1:26" ht="21" x14ac:dyDescent="0.35">
      <c r="A520" s="580"/>
      <c r="B520" s="580"/>
      <c r="C520" s="580"/>
      <c r="D520" s="580"/>
      <c r="E520" s="580"/>
      <c r="F520" s="580"/>
      <c r="G520" s="580"/>
      <c r="H520" s="580"/>
      <c r="I520" s="580"/>
      <c r="J520" s="580"/>
      <c r="K520" s="580"/>
      <c r="L520" s="580"/>
      <c r="M520" s="580"/>
      <c r="N520" s="580"/>
      <c r="O520" s="580"/>
      <c r="P520" s="580"/>
      <c r="Q520" s="580"/>
      <c r="R520" s="580"/>
      <c r="S520" s="580"/>
      <c r="T520" s="580"/>
      <c r="U520" s="580"/>
      <c r="V520" s="580"/>
      <c r="W520" s="580"/>
      <c r="X520" s="580"/>
      <c r="Y520" s="580"/>
      <c r="Z520" s="580"/>
    </row>
    <row r="521" spans="1:26" ht="21" x14ac:dyDescent="0.35">
      <c r="A521" s="580"/>
      <c r="B521" s="580"/>
      <c r="C521" s="580"/>
      <c r="D521" s="580"/>
      <c r="E521" s="580"/>
      <c r="F521" s="580"/>
      <c r="G521" s="580"/>
      <c r="H521" s="580"/>
      <c r="I521" s="580"/>
      <c r="J521" s="580"/>
      <c r="K521" s="580"/>
      <c r="L521" s="580"/>
      <c r="M521" s="580"/>
      <c r="N521" s="580"/>
      <c r="O521" s="580"/>
      <c r="P521" s="580"/>
      <c r="Q521" s="580"/>
      <c r="R521" s="580"/>
      <c r="S521" s="580"/>
      <c r="T521" s="580"/>
      <c r="U521" s="580"/>
      <c r="V521" s="580"/>
      <c r="W521" s="580"/>
      <c r="X521" s="580"/>
      <c r="Y521" s="580"/>
      <c r="Z521" s="580"/>
    </row>
    <row r="522" spans="1:26" ht="21" x14ac:dyDescent="0.35">
      <c r="A522" s="580"/>
      <c r="B522" s="580"/>
      <c r="C522" s="580"/>
      <c r="D522" s="580"/>
      <c r="E522" s="580"/>
      <c r="F522" s="580"/>
      <c r="G522" s="580"/>
      <c r="H522" s="580"/>
      <c r="I522" s="580"/>
      <c r="J522" s="580"/>
      <c r="K522" s="580"/>
      <c r="L522" s="580"/>
      <c r="M522" s="580"/>
      <c r="N522" s="580"/>
      <c r="O522" s="580"/>
      <c r="P522" s="580"/>
      <c r="Q522" s="580"/>
      <c r="R522" s="580"/>
      <c r="S522" s="580"/>
      <c r="T522" s="580"/>
      <c r="U522" s="580"/>
      <c r="V522" s="580"/>
      <c r="W522" s="580"/>
      <c r="X522" s="580"/>
      <c r="Y522" s="580"/>
      <c r="Z522" s="580"/>
    </row>
    <row r="523" spans="1:26" ht="21" x14ac:dyDescent="0.35">
      <c r="A523" s="580"/>
      <c r="B523" s="580"/>
      <c r="C523" s="580"/>
      <c r="D523" s="580"/>
      <c r="E523" s="580"/>
      <c r="F523" s="580"/>
      <c r="G523" s="580"/>
      <c r="H523" s="580"/>
      <c r="I523" s="580"/>
      <c r="J523" s="580"/>
      <c r="K523" s="580"/>
      <c r="L523" s="580"/>
      <c r="M523" s="580"/>
      <c r="N523" s="580"/>
      <c r="O523" s="580"/>
      <c r="P523" s="580"/>
      <c r="Q523" s="580"/>
      <c r="R523" s="580"/>
      <c r="S523" s="580"/>
      <c r="T523" s="580"/>
      <c r="U523" s="580"/>
      <c r="V523" s="580"/>
      <c r="W523" s="580"/>
      <c r="X523" s="580"/>
      <c r="Y523" s="580"/>
      <c r="Z523" s="580"/>
    </row>
    <row r="524" spans="1:26" ht="21" x14ac:dyDescent="0.35">
      <c r="A524" s="580"/>
      <c r="B524" s="580"/>
      <c r="C524" s="580"/>
      <c r="D524" s="580"/>
      <c r="E524" s="580"/>
      <c r="F524" s="580"/>
      <c r="G524" s="580"/>
      <c r="H524" s="580"/>
      <c r="I524" s="580"/>
      <c r="J524" s="580"/>
      <c r="K524" s="580"/>
      <c r="L524" s="580"/>
      <c r="M524" s="580"/>
      <c r="N524" s="580"/>
      <c r="O524" s="580"/>
      <c r="P524" s="580"/>
      <c r="Q524" s="580"/>
      <c r="R524" s="580"/>
      <c r="S524" s="580"/>
      <c r="T524" s="580"/>
      <c r="U524" s="580"/>
      <c r="V524" s="580"/>
      <c r="W524" s="580"/>
      <c r="X524" s="580"/>
      <c r="Y524" s="580"/>
      <c r="Z524" s="580"/>
    </row>
    <row r="525" spans="1:26" ht="21" x14ac:dyDescent="0.35">
      <c r="A525" s="580"/>
      <c r="B525" s="580"/>
      <c r="C525" s="580"/>
      <c r="D525" s="580"/>
      <c r="E525" s="580"/>
      <c r="F525" s="580"/>
      <c r="G525" s="580"/>
      <c r="H525" s="580"/>
      <c r="I525" s="580"/>
      <c r="J525" s="580"/>
      <c r="K525" s="580"/>
      <c r="L525" s="580"/>
      <c r="M525" s="580"/>
      <c r="N525" s="580"/>
      <c r="O525" s="580"/>
      <c r="P525" s="580"/>
      <c r="Q525" s="580"/>
      <c r="R525" s="580"/>
      <c r="S525" s="580"/>
      <c r="T525" s="580"/>
      <c r="U525" s="580"/>
      <c r="V525" s="580"/>
      <c r="W525" s="580"/>
      <c r="X525" s="580"/>
      <c r="Y525" s="580"/>
      <c r="Z525" s="580"/>
    </row>
    <row r="526" spans="1:26" ht="21" x14ac:dyDescent="0.35">
      <c r="A526" s="580"/>
      <c r="B526" s="580"/>
      <c r="C526" s="580"/>
      <c r="D526" s="580"/>
      <c r="E526" s="580"/>
      <c r="F526" s="580"/>
      <c r="G526" s="580"/>
      <c r="H526" s="580"/>
      <c r="I526" s="580"/>
      <c r="J526" s="580"/>
      <c r="K526" s="580"/>
      <c r="L526" s="580"/>
      <c r="M526" s="580"/>
      <c r="N526" s="580"/>
      <c r="O526" s="580"/>
      <c r="P526" s="580"/>
      <c r="Q526" s="580"/>
      <c r="R526" s="580"/>
      <c r="S526" s="580"/>
      <c r="T526" s="580"/>
      <c r="U526" s="580"/>
      <c r="V526" s="580"/>
      <c r="W526" s="580"/>
      <c r="X526" s="580"/>
      <c r="Y526" s="580"/>
      <c r="Z526" s="580"/>
    </row>
    <row r="527" spans="1:26" ht="21" x14ac:dyDescent="0.35">
      <c r="A527" s="580"/>
      <c r="B527" s="580"/>
      <c r="C527" s="580"/>
      <c r="D527" s="580"/>
      <c r="E527" s="580"/>
      <c r="F527" s="580"/>
      <c r="G527" s="580"/>
      <c r="H527" s="580"/>
      <c r="I527" s="580"/>
      <c r="J527" s="580"/>
      <c r="K527" s="580"/>
      <c r="L527" s="580"/>
      <c r="M527" s="580"/>
      <c r="N527" s="580"/>
      <c r="O527" s="580"/>
      <c r="P527" s="580"/>
      <c r="Q527" s="580"/>
      <c r="R527" s="580"/>
      <c r="S527" s="580"/>
      <c r="T527" s="580"/>
      <c r="U527" s="580"/>
      <c r="V527" s="580"/>
      <c r="W527" s="580"/>
      <c r="X527" s="580"/>
      <c r="Y527" s="580"/>
      <c r="Z527" s="580"/>
    </row>
    <row r="528" spans="1:26" ht="21" x14ac:dyDescent="0.35">
      <c r="A528" s="580"/>
      <c r="B528" s="580"/>
      <c r="C528" s="580"/>
      <c r="D528" s="580"/>
      <c r="E528" s="580"/>
      <c r="F528" s="580"/>
      <c r="G528" s="580"/>
      <c r="H528" s="580"/>
      <c r="I528" s="580"/>
      <c r="J528" s="580"/>
      <c r="K528" s="580"/>
      <c r="L528" s="580"/>
      <c r="M528" s="580"/>
      <c r="N528" s="580"/>
      <c r="O528" s="580"/>
      <c r="P528" s="580"/>
      <c r="Q528" s="580"/>
      <c r="R528" s="580"/>
      <c r="S528" s="580"/>
      <c r="T528" s="580"/>
      <c r="U528" s="580"/>
      <c r="V528" s="580"/>
      <c r="W528" s="580"/>
      <c r="X528" s="580"/>
      <c r="Y528" s="580"/>
      <c r="Z528" s="580"/>
    </row>
    <row r="529" spans="1:26" ht="21" x14ac:dyDescent="0.35">
      <c r="A529" s="580"/>
      <c r="B529" s="580"/>
      <c r="C529" s="580"/>
      <c r="D529" s="580"/>
      <c r="E529" s="580"/>
      <c r="F529" s="580"/>
      <c r="G529" s="580"/>
      <c r="H529" s="580"/>
      <c r="I529" s="580"/>
      <c r="J529" s="580"/>
      <c r="K529" s="580"/>
      <c r="L529" s="580"/>
      <c r="M529" s="580"/>
      <c r="N529" s="580"/>
      <c r="O529" s="580"/>
      <c r="P529" s="580"/>
      <c r="Q529" s="580"/>
      <c r="R529" s="580"/>
      <c r="S529" s="580"/>
      <c r="T529" s="580"/>
      <c r="U529" s="580"/>
      <c r="V529" s="580"/>
      <c r="W529" s="580"/>
      <c r="X529" s="580"/>
      <c r="Y529" s="580"/>
      <c r="Z529" s="580"/>
    </row>
    <row r="530" spans="1:26" ht="21" x14ac:dyDescent="0.35">
      <c r="A530" s="580"/>
      <c r="B530" s="580"/>
      <c r="C530" s="580"/>
      <c r="D530" s="580"/>
      <c r="E530" s="580"/>
      <c r="F530" s="580"/>
      <c r="G530" s="580"/>
      <c r="H530" s="580"/>
      <c r="I530" s="580"/>
      <c r="J530" s="580"/>
      <c r="K530" s="580"/>
      <c r="L530" s="580"/>
      <c r="M530" s="580"/>
      <c r="N530" s="580"/>
      <c r="O530" s="580"/>
      <c r="P530" s="580"/>
      <c r="Q530" s="580"/>
      <c r="R530" s="580"/>
      <c r="S530" s="580"/>
      <c r="T530" s="580"/>
      <c r="U530" s="580"/>
      <c r="V530" s="580"/>
      <c r="W530" s="580"/>
      <c r="X530" s="580"/>
      <c r="Y530" s="580"/>
      <c r="Z530" s="580"/>
    </row>
    <row r="531" spans="1:26" ht="21" x14ac:dyDescent="0.35">
      <c r="A531" s="580"/>
      <c r="B531" s="580"/>
      <c r="C531" s="580"/>
      <c r="D531" s="580"/>
      <c r="E531" s="580"/>
      <c r="F531" s="580"/>
      <c r="G531" s="580"/>
      <c r="H531" s="580"/>
      <c r="I531" s="580"/>
      <c r="J531" s="580"/>
      <c r="K531" s="580"/>
      <c r="L531" s="580"/>
      <c r="M531" s="580"/>
      <c r="N531" s="580"/>
      <c r="O531" s="580"/>
      <c r="P531" s="580"/>
      <c r="Q531" s="580"/>
      <c r="R531" s="580"/>
      <c r="S531" s="580"/>
      <c r="T531" s="580"/>
      <c r="U531" s="580"/>
      <c r="V531" s="580"/>
      <c r="W531" s="580"/>
      <c r="X531" s="580"/>
      <c r="Y531" s="580"/>
      <c r="Z531" s="580"/>
    </row>
    <row r="532" spans="1:26" ht="21" x14ac:dyDescent="0.35">
      <c r="A532" s="580"/>
      <c r="B532" s="580"/>
      <c r="C532" s="580"/>
      <c r="D532" s="580"/>
      <c r="E532" s="580"/>
      <c r="F532" s="580"/>
      <c r="G532" s="580"/>
      <c r="H532" s="580"/>
      <c r="I532" s="580"/>
      <c r="J532" s="580"/>
      <c r="K532" s="580"/>
      <c r="L532" s="580"/>
      <c r="M532" s="580"/>
      <c r="N532" s="580"/>
      <c r="O532" s="580"/>
      <c r="P532" s="580"/>
      <c r="Q532" s="580"/>
      <c r="R532" s="580"/>
      <c r="S532" s="580"/>
      <c r="T532" s="580"/>
      <c r="U532" s="580"/>
      <c r="V532" s="580"/>
      <c r="W532" s="580"/>
      <c r="X532" s="580"/>
      <c r="Y532" s="580"/>
      <c r="Z532" s="580"/>
    </row>
    <row r="533" spans="1:26" ht="21" x14ac:dyDescent="0.35">
      <c r="A533" s="580"/>
      <c r="B533" s="580"/>
      <c r="C533" s="580"/>
      <c r="D533" s="580"/>
      <c r="E533" s="580"/>
      <c r="F533" s="580"/>
      <c r="G533" s="580"/>
      <c r="H533" s="580"/>
      <c r="I533" s="580"/>
      <c r="J533" s="580"/>
      <c r="K533" s="580"/>
      <c r="L533" s="580"/>
      <c r="M533" s="580"/>
      <c r="N533" s="580"/>
      <c r="O533" s="580"/>
      <c r="P533" s="580"/>
      <c r="Q533" s="580"/>
      <c r="R533" s="580"/>
      <c r="S533" s="580"/>
      <c r="T533" s="580"/>
      <c r="U533" s="580"/>
      <c r="V533" s="580"/>
      <c r="W533" s="580"/>
      <c r="X533" s="580"/>
      <c r="Y533" s="580"/>
      <c r="Z533" s="580"/>
    </row>
    <row r="534" spans="1:26" ht="21" x14ac:dyDescent="0.35">
      <c r="A534" s="580"/>
      <c r="B534" s="580"/>
      <c r="C534" s="580"/>
      <c r="D534" s="580"/>
      <c r="E534" s="580"/>
      <c r="F534" s="580"/>
      <c r="G534" s="580"/>
      <c r="H534" s="580"/>
      <c r="I534" s="580"/>
      <c r="J534" s="580"/>
      <c r="K534" s="580"/>
      <c r="L534" s="580"/>
      <c r="M534" s="580"/>
      <c r="N534" s="580"/>
      <c r="O534" s="580"/>
      <c r="P534" s="580"/>
      <c r="Q534" s="580"/>
      <c r="R534" s="580"/>
      <c r="S534" s="580"/>
      <c r="T534" s="580"/>
      <c r="U534" s="580"/>
      <c r="V534" s="580"/>
      <c r="W534" s="580"/>
      <c r="X534" s="580"/>
      <c r="Y534" s="580"/>
      <c r="Z534" s="580"/>
    </row>
    <row r="535" spans="1:26" ht="21" x14ac:dyDescent="0.35">
      <c r="A535" s="580"/>
      <c r="B535" s="580"/>
      <c r="C535" s="580"/>
      <c r="D535" s="580"/>
      <c r="E535" s="580"/>
      <c r="F535" s="580"/>
      <c r="G535" s="580"/>
      <c r="H535" s="580"/>
      <c r="I535" s="580"/>
      <c r="J535" s="580"/>
      <c r="K535" s="580"/>
      <c r="L535" s="580"/>
      <c r="M535" s="580"/>
      <c r="N535" s="580"/>
      <c r="O535" s="580"/>
      <c r="P535" s="580"/>
      <c r="Q535" s="580"/>
      <c r="R535" s="580"/>
      <c r="S535" s="580"/>
      <c r="T535" s="580"/>
      <c r="U535" s="580"/>
      <c r="V535" s="580"/>
      <c r="W535" s="580"/>
      <c r="X535" s="580"/>
      <c r="Y535" s="580"/>
      <c r="Z535" s="580"/>
    </row>
    <row r="536" spans="1:26" ht="21" x14ac:dyDescent="0.35">
      <c r="A536" s="580"/>
      <c r="B536" s="580"/>
      <c r="C536" s="580"/>
      <c r="D536" s="580"/>
      <c r="E536" s="580"/>
      <c r="F536" s="580"/>
      <c r="G536" s="580"/>
      <c r="H536" s="580"/>
      <c r="I536" s="580"/>
      <c r="J536" s="580"/>
      <c r="K536" s="580"/>
      <c r="L536" s="580"/>
      <c r="M536" s="580"/>
      <c r="N536" s="580"/>
      <c r="O536" s="580"/>
      <c r="P536" s="580"/>
      <c r="Q536" s="580"/>
      <c r="R536" s="580"/>
      <c r="S536" s="580"/>
      <c r="T536" s="580"/>
      <c r="U536" s="580"/>
      <c r="V536" s="580"/>
      <c r="W536" s="580"/>
      <c r="X536" s="580"/>
      <c r="Y536" s="580"/>
      <c r="Z536" s="580"/>
    </row>
    <row r="537" spans="1:26" ht="21" x14ac:dyDescent="0.35">
      <c r="A537" s="580"/>
      <c r="B537" s="580"/>
      <c r="C537" s="580"/>
      <c r="D537" s="580"/>
      <c r="E537" s="580"/>
      <c r="F537" s="580"/>
      <c r="G537" s="580"/>
      <c r="H537" s="580"/>
      <c r="I537" s="580"/>
      <c r="J537" s="580"/>
      <c r="K537" s="580"/>
      <c r="L537" s="580"/>
      <c r="M537" s="580"/>
      <c r="N537" s="580"/>
      <c r="O537" s="580"/>
      <c r="P537" s="580"/>
      <c r="Q537" s="580"/>
      <c r="R537" s="580"/>
      <c r="S537" s="580"/>
      <c r="T537" s="580"/>
      <c r="U537" s="580"/>
      <c r="V537" s="580"/>
      <c r="W537" s="580"/>
      <c r="X537" s="580"/>
      <c r="Y537" s="580"/>
      <c r="Z537" s="580"/>
    </row>
    <row r="538" spans="1:26" ht="21" x14ac:dyDescent="0.35">
      <c r="A538" s="580"/>
      <c r="B538" s="580"/>
      <c r="C538" s="580"/>
      <c r="D538" s="580"/>
      <c r="E538" s="580"/>
      <c r="F538" s="580"/>
      <c r="G538" s="580"/>
      <c r="H538" s="580"/>
      <c r="I538" s="580"/>
      <c r="J538" s="580"/>
      <c r="K538" s="580"/>
      <c r="L538" s="580"/>
      <c r="M538" s="580"/>
      <c r="N538" s="580"/>
      <c r="O538" s="580"/>
      <c r="P538" s="580"/>
      <c r="Q538" s="580"/>
      <c r="R538" s="580"/>
      <c r="S538" s="580"/>
      <c r="T538" s="580"/>
      <c r="U538" s="580"/>
      <c r="V538" s="580"/>
      <c r="W538" s="580"/>
      <c r="X538" s="580"/>
      <c r="Y538" s="580"/>
      <c r="Z538" s="580"/>
    </row>
    <row r="539" spans="1:26" ht="21" x14ac:dyDescent="0.35">
      <c r="A539" s="580"/>
      <c r="B539" s="580"/>
      <c r="C539" s="580"/>
      <c r="D539" s="580"/>
      <c r="E539" s="580"/>
      <c r="F539" s="580"/>
      <c r="G539" s="580"/>
      <c r="H539" s="580"/>
      <c r="I539" s="580"/>
      <c r="J539" s="580"/>
      <c r="K539" s="580"/>
      <c r="L539" s="580"/>
      <c r="M539" s="580"/>
      <c r="N539" s="580"/>
      <c r="O539" s="580"/>
      <c r="P539" s="580"/>
      <c r="Q539" s="580"/>
      <c r="R539" s="580"/>
      <c r="S539" s="580"/>
      <c r="T539" s="580"/>
      <c r="U539" s="580"/>
      <c r="V539" s="580"/>
      <c r="W539" s="580"/>
      <c r="X539" s="580"/>
      <c r="Y539" s="580"/>
      <c r="Z539" s="580"/>
    </row>
    <row r="540" spans="1:26" ht="21" x14ac:dyDescent="0.35">
      <c r="A540" s="580"/>
      <c r="B540" s="580"/>
      <c r="C540" s="580"/>
      <c r="D540" s="580"/>
      <c r="E540" s="580"/>
      <c r="F540" s="580"/>
      <c r="G540" s="580"/>
      <c r="H540" s="580"/>
      <c r="I540" s="580"/>
      <c r="J540" s="580"/>
      <c r="K540" s="580"/>
      <c r="L540" s="580"/>
      <c r="M540" s="580"/>
      <c r="N540" s="580"/>
      <c r="O540" s="580"/>
      <c r="P540" s="580"/>
      <c r="Q540" s="580"/>
      <c r="R540" s="580"/>
      <c r="S540" s="580"/>
      <c r="T540" s="580"/>
      <c r="U540" s="580"/>
      <c r="V540" s="580"/>
      <c r="W540" s="580"/>
      <c r="X540" s="580"/>
      <c r="Y540" s="580"/>
      <c r="Z540" s="580"/>
    </row>
    <row r="541" spans="1:26" ht="21" x14ac:dyDescent="0.35">
      <c r="A541" s="580"/>
      <c r="B541" s="580"/>
      <c r="C541" s="580"/>
      <c r="D541" s="580"/>
      <c r="E541" s="580"/>
      <c r="F541" s="580"/>
      <c r="G541" s="580"/>
      <c r="H541" s="580"/>
      <c r="I541" s="580"/>
      <c r="J541" s="580"/>
      <c r="K541" s="580"/>
      <c r="L541" s="580"/>
      <c r="M541" s="580"/>
      <c r="N541" s="580"/>
      <c r="O541" s="580"/>
      <c r="P541" s="580"/>
      <c r="Q541" s="580"/>
      <c r="R541" s="580"/>
      <c r="S541" s="580"/>
      <c r="T541" s="580"/>
      <c r="U541" s="580"/>
      <c r="V541" s="580"/>
      <c r="W541" s="580"/>
      <c r="X541" s="580"/>
      <c r="Y541" s="580"/>
      <c r="Z541" s="580"/>
    </row>
    <row r="542" spans="1:26" ht="21" x14ac:dyDescent="0.35">
      <c r="A542" s="580"/>
      <c r="B542" s="580"/>
      <c r="C542" s="580"/>
      <c r="D542" s="580"/>
      <c r="E542" s="580"/>
      <c r="F542" s="580"/>
      <c r="G542" s="580"/>
      <c r="H542" s="580"/>
      <c r="I542" s="580"/>
      <c r="J542" s="580"/>
      <c r="K542" s="580"/>
      <c r="L542" s="580"/>
      <c r="M542" s="580"/>
      <c r="N542" s="580"/>
      <c r="O542" s="580"/>
      <c r="P542" s="580"/>
      <c r="Q542" s="580"/>
      <c r="R542" s="580"/>
      <c r="S542" s="580"/>
      <c r="T542" s="580"/>
      <c r="U542" s="580"/>
      <c r="V542" s="580"/>
      <c r="W542" s="580"/>
      <c r="X542" s="580"/>
      <c r="Y542" s="580"/>
      <c r="Z542" s="580"/>
    </row>
    <row r="543" spans="1:26" ht="21" x14ac:dyDescent="0.35">
      <c r="A543" s="580"/>
      <c r="B543" s="580"/>
      <c r="C543" s="580"/>
      <c r="D543" s="580"/>
      <c r="E543" s="580"/>
      <c r="F543" s="580"/>
      <c r="G543" s="580"/>
      <c r="H543" s="580"/>
      <c r="I543" s="580"/>
      <c r="J543" s="580"/>
      <c r="K543" s="580"/>
      <c r="L543" s="580"/>
      <c r="M543" s="580"/>
      <c r="N543" s="580"/>
      <c r="O543" s="580"/>
      <c r="P543" s="580"/>
      <c r="Q543" s="580"/>
      <c r="R543" s="580"/>
      <c r="S543" s="580"/>
      <c r="T543" s="580"/>
      <c r="U543" s="580"/>
      <c r="V543" s="580"/>
      <c r="W543" s="580"/>
      <c r="X543" s="580"/>
      <c r="Y543" s="580"/>
      <c r="Z543" s="580"/>
    </row>
    <row r="544" spans="1:26" ht="21" x14ac:dyDescent="0.35">
      <c r="A544" s="580"/>
      <c r="B544" s="580"/>
      <c r="C544" s="580"/>
      <c r="D544" s="580"/>
      <c r="E544" s="580"/>
      <c r="F544" s="580"/>
      <c r="G544" s="580"/>
      <c r="H544" s="580"/>
      <c r="I544" s="580"/>
      <c r="J544" s="580"/>
      <c r="K544" s="580"/>
      <c r="L544" s="580"/>
      <c r="M544" s="580"/>
      <c r="N544" s="580"/>
      <c r="O544" s="580"/>
      <c r="P544" s="580"/>
      <c r="Q544" s="580"/>
      <c r="R544" s="580"/>
      <c r="S544" s="580"/>
      <c r="T544" s="580"/>
      <c r="U544" s="580"/>
      <c r="V544" s="580"/>
      <c r="W544" s="580"/>
      <c r="X544" s="580"/>
      <c r="Y544" s="580"/>
      <c r="Z544" s="580"/>
    </row>
    <row r="545" spans="1:26" ht="21" x14ac:dyDescent="0.35">
      <c r="A545" s="580"/>
      <c r="B545" s="580"/>
      <c r="C545" s="580"/>
      <c r="D545" s="580"/>
      <c r="E545" s="580"/>
      <c r="F545" s="580"/>
      <c r="G545" s="580"/>
      <c r="H545" s="580"/>
      <c r="I545" s="580"/>
      <c r="J545" s="580"/>
      <c r="K545" s="580"/>
      <c r="L545" s="580"/>
      <c r="M545" s="580"/>
      <c r="N545" s="580"/>
      <c r="O545" s="580"/>
      <c r="P545" s="580"/>
      <c r="Q545" s="580"/>
      <c r="R545" s="580"/>
      <c r="S545" s="580"/>
      <c r="T545" s="580"/>
      <c r="U545" s="580"/>
      <c r="V545" s="580"/>
      <c r="W545" s="580"/>
      <c r="X545" s="580"/>
      <c r="Y545" s="580"/>
      <c r="Z545" s="580"/>
    </row>
    <row r="546" spans="1:26" ht="21" x14ac:dyDescent="0.35">
      <c r="A546" s="580"/>
      <c r="B546" s="580"/>
      <c r="C546" s="580"/>
      <c r="D546" s="580"/>
      <c r="E546" s="580"/>
      <c r="F546" s="580"/>
      <c r="G546" s="580"/>
      <c r="H546" s="580"/>
      <c r="I546" s="580"/>
      <c r="J546" s="580"/>
      <c r="K546" s="580"/>
      <c r="L546" s="580"/>
      <c r="M546" s="580"/>
      <c r="N546" s="580"/>
      <c r="O546" s="580"/>
      <c r="P546" s="580"/>
      <c r="Q546" s="580"/>
      <c r="R546" s="580"/>
      <c r="S546" s="580"/>
      <c r="T546" s="580"/>
      <c r="U546" s="580"/>
      <c r="V546" s="580"/>
      <c r="W546" s="580"/>
      <c r="X546" s="580"/>
      <c r="Y546" s="580"/>
      <c r="Z546" s="580"/>
    </row>
    <row r="547" spans="1:26" ht="21" x14ac:dyDescent="0.35">
      <c r="A547" s="580"/>
      <c r="B547" s="580"/>
      <c r="C547" s="580"/>
      <c r="D547" s="580"/>
      <c r="E547" s="580"/>
      <c r="F547" s="580"/>
      <c r="G547" s="580"/>
      <c r="H547" s="580"/>
      <c r="I547" s="580"/>
      <c r="J547" s="580"/>
      <c r="K547" s="580"/>
      <c r="L547" s="580"/>
      <c r="M547" s="580"/>
      <c r="N547" s="580"/>
      <c r="O547" s="580"/>
      <c r="P547" s="580"/>
      <c r="Q547" s="580"/>
      <c r="R547" s="580"/>
      <c r="S547" s="580"/>
      <c r="T547" s="580"/>
      <c r="U547" s="580"/>
      <c r="V547" s="580"/>
      <c r="W547" s="580"/>
      <c r="X547" s="580"/>
      <c r="Y547" s="580"/>
      <c r="Z547" s="580"/>
    </row>
    <row r="548" spans="1:26" ht="21" x14ac:dyDescent="0.35">
      <c r="A548" s="580"/>
      <c r="B548" s="580"/>
      <c r="C548" s="580"/>
      <c r="D548" s="580"/>
      <c r="E548" s="580"/>
      <c r="F548" s="580"/>
      <c r="G548" s="580"/>
      <c r="H548" s="580"/>
      <c r="I548" s="580"/>
      <c r="J548" s="580"/>
      <c r="K548" s="580"/>
      <c r="L548" s="580"/>
      <c r="M548" s="580"/>
      <c r="N548" s="580"/>
      <c r="O548" s="580"/>
      <c r="P548" s="580"/>
      <c r="Q548" s="580"/>
      <c r="R548" s="580"/>
      <c r="S548" s="580"/>
      <c r="T548" s="580"/>
      <c r="U548" s="580"/>
      <c r="V548" s="580"/>
      <c r="W548" s="580"/>
      <c r="X548" s="580"/>
      <c r="Y548" s="580"/>
      <c r="Z548" s="580"/>
    </row>
    <row r="549" spans="1:26" ht="21" x14ac:dyDescent="0.35">
      <c r="A549" s="580"/>
      <c r="B549" s="580"/>
      <c r="C549" s="580"/>
      <c r="D549" s="580"/>
      <c r="E549" s="580"/>
      <c r="F549" s="580"/>
      <c r="G549" s="580"/>
      <c r="H549" s="580"/>
      <c r="I549" s="580"/>
      <c r="J549" s="580"/>
      <c r="K549" s="580"/>
      <c r="L549" s="580"/>
      <c r="M549" s="580"/>
      <c r="N549" s="580"/>
      <c r="O549" s="580"/>
      <c r="P549" s="580"/>
      <c r="Q549" s="580"/>
      <c r="R549" s="580"/>
      <c r="S549" s="580"/>
      <c r="T549" s="580"/>
      <c r="U549" s="580"/>
      <c r="V549" s="580"/>
      <c r="W549" s="580"/>
      <c r="X549" s="580"/>
      <c r="Y549" s="580"/>
      <c r="Z549" s="580"/>
    </row>
    <row r="550" spans="1:26" ht="21" x14ac:dyDescent="0.35">
      <c r="A550" s="580"/>
      <c r="B550" s="580"/>
      <c r="C550" s="580"/>
      <c r="D550" s="580"/>
      <c r="E550" s="580"/>
      <c r="F550" s="580"/>
      <c r="G550" s="580"/>
      <c r="H550" s="580"/>
      <c r="I550" s="580"/>
      <c r="J550" s="580"/>
      <c r="K550" s="580"/>
      <c r="L550" s="580"/>
      <c r="M550" s="580"/>
      <c r="N550" s="580"/>
      <c r="O550" s="580"/>
      <c r="P550" s="580"/>
      <c r="Q550" s="580"/>
      <c r="R550" s="580"/>
      <c r="S550" s="580"/>
      <c r="T550" s="580"/>
      <c r="U550" s="580"/>
      <c r="V550" s="580"/>
      <c r="W550" s="580"/>
      <c r="X550" s="580"/>
      <c r="Y550" s="580"/>
      <c r="Z550" s="580"/>
    </row>
    <row r="551" spans="1:26" ht="21" x14ac:dyDescent="0.35">
      <c r="A551" s="580"/>
      <c r="B551" s="580"/>
      <c r="C551" s="580"/>
      <c r="D551" s="580"/>
      <c r="E551" s="580"/>
      <c r="F551" s="580"/>
      <c r="G551" s="580"/>
      <c r="H551" s="580"/>
      <c r="I551" s="580"/>
      <c r="J551" s="580"/>
      <c r="K551" s="580"/>
      <c r="L551" s="580"/>
      <c r="M551" s="580"/>
      <c r="N551" s="580"/>
      <c r="O551" s="580"/>
      <c r="P551" s="580"/>
      <c r="Q551" s="580"/>
      <c r="R551" s="580"/>
      <c r="S551" s="580"/>
      <c r="T551" s="580"/>
      <c r="U551" s="580"/>
      <c r="V551" s="580"/>
      <c r="W551" s="580"/>
      <c r="X551" s="580"/>
      <c r="Y551" s="580"/>
      <c r="Z551" s="580"/>
    </row>
    <row r="552" spans="1:26" ht="21" x14ac:dyDescent="0.35">
      <c r="A552" s="580"/>
      <c r="B552" s="580"/>
      <c r="C552" s="580"/>
      <c r="D552" s="580"/>
      <c r="E552" s="580"/>
      <c r="F552" s="580"/>
      <c r="G552" s="580"/>
      <c r="H552" s="580"/>
      <c r="I552" s="580"/>
      <c r="J552" s="580"/>
      <c r="K552" s="580"/>
      <c r="L552" s="580"/>
      <c r="M552" s="580"/>
      <c r="N552" s="580"/>
      <c r="O552" s="580"/>
      <c r="P552" s="580"/>
      <c r="Q552" s="580"/>
      <c r="R552" s="580"/>
      <c r="S552" s="580"/>
      <c r="T552" s="580"/>
      <c r="U552" s="580"/>
      <c r="V552" s="580"/>
      <c r="W552" s="580"/>
      <c r="X552" s="580"/>
      <c r="Y552" s="580"/>
      <c r="Z552" s="580"/>
    </row>
    <row r="553" spans="1:26" ht="21" x14ac:dyDescent="0.35">
      <c r="A553" s="580"/>
      <c r="B553" s="580"/>
      <c r="C553" s="580"/>
      <c r="D553" s="580"/>
      <c r="E553" s="580"/>
      <c r="F553" s="580"/>
      <c r="G553" s="580"/>
      <c r="H553" s="580"/>
      <c r="I553" s="580"/>
      <c r="J553" s="580"/>
      <c r="K553" s="580"/>
      <c r="L553" s="580"/>
      <c r="M553" s="580"/>
      <c r="N553" s="580"/>
      <c r="O553" s="580"/>
      <c r="P553" s="580"/>
      <c r="Q553" s="580"/>
      <c r="R553" s="580"/>
      <c r="S553" s="580"/>
      <c r="T553" s="580"/>
      <c r="U553" s="580"/>
      <c r="V553" s="580"/>
      <c r="W553" s="580"/>
      <c r="X553" s="580"/>
      <c r="Y553" s="580"/>
      <c r="Z553" s="580"/>
    </row>
    <row r="554" spans="1:26" ht="21" x14ac:dyDescent="0.35">
      <c r="A554" s="580"/>
      <c r="B554" s="580"/>
      <c r="C554" s="580"/>
      <c r="D554" s="580"/>
      <c r="E554" s="580"/>
      <c r="F554" s="580"/>
      <c r="G554" s="580"/>
      <c r="H554" s="580"/>
      <c r="I554" s="580"/>
      <c r="J554" s="580"/>
      <c r="K554" s="580"/>
      <c r="L554" s="580"/>
      <c r="M554" s="580"/>
      <c r="N554" s="580"/>
      <c r="O554" s="580"/>
      <c r="P554" s="580"/>
      <c r="Q554" s="580"/>
      <c r="R554" s="580"/>
      <c r="S554" s="580"/>
      <c r="T554" s="580"/>
      <c r="U554" s="580"/>
      <c r="V554" s="580"/>
      <c r="W554" s="580"/>
      <c r="X554" s="580"/>
      <c r="Y554" s="580"/>
      <c r="Z554" s="580"/>
    </row>
    <row r="555" spans="1:26" ht="21" x14ac:dyDescent="0.35">
      <c r="A555" s="580"/>
      <c r="B555" s="580"/>
      <c r="C555" s="580"/>
      <c r="D555" s="580"/>
      <c r="E555" s="580"/>
      <c r="F555" s="580"/>
      <c r="G555" s="580"/>
      <c r="H555" s="580"/>
      <c r="I555" s="580"/>
      <c r="J555" s="580"/>
      <c r="K555" s="580"/>
      <c r="L555" s="580"/>
      <c r="M555" s="580"/>
      <c r="N555" s="580"/>
      <c r="O555" s="580"/>
      <c r="P555" s="580"/>
      <c r="Q555" s="580"/>
      <c r="R555" s="580"/>
      <c r="S555" s="580"/>
      <c r="T555" s="580"/>
      <c r="U555" s="580"/>
      <c r="V555" s="580"/>
      <c r="W555" s="580"/>
      <c r="X555" s="580"/>
      <c r="Y555" s="580"/>
      <c r="Z555" s="580"/>
    </row>
    <row r="556" spans="1:26" ht="21" x14ac:dyDescent="0.35">
      <c r="A556" s="580"/>
      <c r="B556" s="580"/>
      <c r="C556" s="580"/>
      <c r="D556" s="580"/>
      <c r="E556" s="580"/>
      <c r="F556" s="580"/>
      <c r="G556" s="580"/>
      <c r="H556" s="580"/>
      <c r="I556" s="580"/>
      <c r="J556" s="580"/>
      <c r="K556" s="580"/>
      <c r="L556" s="580"/>
      <c r="M556" s="580"/>
      <c r="N556" s="580"/>
      <c r="O556" s="580"/>
      <c r="P556" s="580"/>
      <c r="Q556" s="580"/>
      <c r="R556" s="580"/>
      <c r="S556" s="580"/>
      <c r="T556" s="580"/>
      <c r="U556" s="580"/>
      <c r="V556" s="580"/>
      <c r="W556" s="580"/>
      <c r="X556" s="580"/>
      <c r="Y556" s="580"/>
      <c r="Z556" s="580"/>
    </row>
    <row r="557" spans="1:26" ht="21" x14ac:dyDescent="0.35">
      <c r="A557" s="580"/>
      <c r="B557" s="580"/>
      <c r="C557" s="580"/>
      <c r="D557" s="580"/>
      <c r="E557" s="580"/>
      <c r="F557" s="580"/>
      <c r="G557" s="580"/>
      <c r="H557" s="580"/>
      <c r="I557" s="580"/>
      <c r="J557" s="580"/>
      <c r="K557" s="580"/>
      <c r="L557" s="580"/>
      <c r="M557" s="580"/>
      <c r="N557" s="580"/>
      <c r="O557" s="580"/>
      <c r="P557" s="580"/>
      <c r="Q557" s="580"/>
      <c r="R557" s="580"/>
      <c r="S557" s="580"/>
      <c r="T557" s="580"/>
      <c r="U557" s="580"/>
      <c r="V557" s="580"/>
      <c r="W557" s="580"/>
      <c r="X557" s="580"/>
      <c r="Y557" s="580"/>
      <c r="Z557" s="580"/>
    </row>
    <row r="558" spans="1:26" ht="21" x14ac:dyDescent="0.35">
      <c r="A558" s="580"/>
      <c r="B558" s="580"/>
      <c r="C558" s="580"/>
      <c r="D558" s="580"/>
      <c r="E558" s="580"/>
      <c r="F558" s="580"/>
      <c r="G558" s="580"/>
      <c r="H558" s="580"/>
      <c r="I558" s="580"/>
      <c r="J558" s="580"/>
      <c r="K558" s="580"/>
      <c r="L558" s="580"/>
      <c r="M558" s="580"/>
      <c r="N558" s="580"/>
      <c r="O558" s="580"/>
      <c r="P558" s="580"/>
      <c r="Q558" s="580"/>
      <c r="R558" s="580"/>
      <c r="S558" s="580"/>
      <c r="T558" s="580"/>
      <c r="U558" s="580"/>
      <c r="V558" s="580"/>
      <c r="W558" s="580"/>
      <c r="X558" s="580"/>
      <c r="Y558" s="580"/>
      <c r="Z558" s="580"/>
    </row>
    <row r="559" spans="1:26" ht="21" x14ac:dyDescent="0.35">
      <c r="A559" s="580"/>
      <c r="B559" s="580"/>
      <c r="C559" s="580"/>
      <c r="D559" s="580"/>
      <c r="E559" s="580"/>
      <c r="F559" s="580"/>
      <c r="G559" s="580"/>
      <c r="H559" s="580"/>
      <c r="I559" s="580"/>
      <c r="J559" s="580"/>
      <c r="K559" s="580"/>
      <c r="L559" s="580"/>
      <c r="M559" s="580"/>
      <c r="N559" s="580"/>
      <c r="O559" s="580"/>
      <c r="P559" s="580"/>
      <c r="Q559" s="580"/>
      <c r="R559" s="580"/>
      <c r="S559" s="580"/>
      <c r="T559" s="580"/>
      <c r="U559" s="580"/>
      <c r="V559" s="580"/>
      <c r="W559" s="580"/>
      <c r="X559" s="580"/>
      <c r="Y559" s="580"/>
      <c r="Z559" s="580"/>
    </row>
    <row r="560" spans="1:26" ht="21" x14ac:dyDescent="0.35">
      <c r="A560" s="580"/>
      <c r="B560" s="580"/>
      <c r="C560" s="580"/>
      <c r="D560" s="580"/>
      <c r="E560" s="580"/>
      <c r="F560" s="580"/>
      <c r="G560" s="580"/>
      <c r="H560" s="580"/>
      <c r="I560" s="580"/>
      <c r="J560" s="580"/>
      <c r="K560" s="580"/>
      <c r="L560" s="580"/>
      <c r="M560" s="580"/>
      <c r="N560" s="580"/>
      <c r="O560" s="580"/>
      <c r="P560" s="580"/>
      <c r="Q560" s="580"/>
      <c r="R560" s="580"/>
      <c r="S560" s="580"/>
      <c r="T560" s="580"/>
      <c r="U560" s="580"/>
      <c r="V560" s="580"/>
      <c r="W560" s="580"/>
      <c r="X560" s="580"/>
      <c r="Y560" s="580"/>
      <c r="Z560" s="580"/>
    </row>
    <row r="561" spans="1:26" ht="21" x14ac:dyDescent="0.35">
      <c r="A561" s="580"/>
      <c r="B561" s="580"/>
      <c r="C561" s="580"/>
      <c r="D561" s="580"/>
      <c r="E561" s="580"/>
      <c r="F561" s="580"/>
      <c r="G561" s="580"/>
      <c r="H561" s="580"/>
      <c r="I561" s="580"/>
      <c r="J561" s="580"/>
      <c r="K561" s="580"/>
      <c r="L561" s="580"/>
      <c r="M561" s="580"/>
      <c r="N561" s="580"/>
      <c r="O561" s="580"/>
      <c r="P561" s="580"/>
      <c r="Q561" s="580"/>
      <c r="R561" s="580"/>
      <c r="S561" s="580"/>
      <c r="T561" s="580"/>
      <c r="U561" s="580"/>
      <c r="V561" s="580"/>
      <c r="W561" s="580"/>
      <c r="X561" s="580"/>
      <c r="Y561" s="580"/>
      <c r="Z561" s="580"/>
    </row>
    <row r="562" spans="1:26" ht="21" x14ac:dyDescent="0.35">
      <c r="A562" s="580"/>
      <c r="B562" s="580"/>
      <c r="C562" s="580"/>
      <c r="D562" s="580"/>
      <c r="E562" s="580"/>
      <c r="F562" s="580"/>
      <c r="G562" s="580"/>
      <c r="H562" s="580"/>
      <c r="I562" s="580"/>
      <c r="J562" s="580"/>
      <c r="K562" s="580"/>
      <c r="L562" s="580"/>
      <c r="M562" s="580"/>
      <c r="N562" s="580"/>
      <c r="O562" s="580"/>
      <c r="P562" s="580"/>
      <c r="Q562" s="580"/>
      <c r="R562" s="580"/>
      <c r="S562" s="580"/>
      <c r="T562" s="580"/>
      <c r="U562" s="580"/>
      <c r="V562" s="580"/>
      <c r="W562" s="580"/>
      <c r="X562" s="580"/>
      <c r="Y562" s="580"/>
      <c r="Z562" s="580"/>
    </row>
    <row r="563" spans="1:26" ht="21" x14ac:dyDescent="0.35">
      <c r="A563" s="580"/>
      <c r="B563" s="580"/>
      <c r="C563" s="580"/>
      <c r="D563" s="580"/>
      <c r="E563" s="580"/>
      <c r="F563" s="580"/>
      <c r="G563" s="580"/>
      <c r="H563" s="580"/>
      <c r="I563" s="580"/>
      <c r="J563" s="580"/>
      <c r="K563" s="580"/>
      <c r="L563" s="580"/>
      <c r="M563" s="580"/>
      <c r="N563" s="580"/>
      <c r="O563" s="580"/>
      <c r="P563" s="580"/>
      <c r="Q563" s="580"/>
      <c r="R563" s="580"/>
      <c r="S563" s="580"/>
      <c r="T563" s="580"/>
      <c r="U563" s="580"/>
      <c r="V563" s="580"/>
      <c r="W563" s="580"/>
      <c r="X563" s="580"/>
      <c r="Y563" s="580"/>
      <c r="Z563" s="580"/>
    </row>
    <row r="564" spans="1:26" ht="21" x14ac:dyDescent="0.35">
      <c r="A564" s="580"/>
      <c r="B564" s="580"/>
      <c r="C564" s="580"/>
      <c r="D564" s="580"/>
      <c r="E564" s="580"/>
      <c r="F564" s="580"/>
      <c r="G564" s="580"/>
      <c r="H564" s="580"/>
      <c r="I564" s="580"/>
      <c r="J564" s="580"/>
      <c r="K564" s="580"/>
      <c r="L564" s="580"/>
      <c r="M564" s="580"/>
      <c r="N564" s="580"/>
      <c r="O564" s="580"/>
      <c r="P564" s="580"/>
      <c r="Q564" s="580"/>
      <c r="R564" s="580"/>
      <c r="S564" s="580"/>
      <c r="T564" s="580"/>
      <c r="U564" s="580"/>
      <c r="V564" s="580"/>
      <c r="W564" s="580"/>
      <c r="X564" s="580"/>
      <c r="Y564" s="580"/>
      <c r="Z564" s="580"/>
    </row>
    <row r="565" spans="1:26" ht="21" x14ac:dyDescent="0.35">
      <c r="A565" s="580"/>
      <c r="B565" s="580"/>
      <c r="C565" s="580"/>
      <c r="D565" s="580"/>
      <c r="E565" s="580"/>
      <c r="F565" s="580"/>
      <c r="G565" s="580"/>
      <c r="H565" s="580"/>
      <c r="I565" s="580"/>
      <c r="J565" s="580"/>
      <c r="K565" s="580"/>
      <c r="L565" s="580"/>
      <c r="M565" s="580"/>
      <c r="N565" s="580"/>
      <c r="O565" s="580"/>
      <c r="P565" s="580"/>
      <c r="Q565" s="580"/>
      <c r="R565" s="580"/>
      <c r="S565" s="580"/>
      <c r="T565" s="580"/>
      <c r="U565" s="580"/>
      <c r="V565" s="580"/>
      <c r="W565" s="580"/>
      <c r="X565" s="580"/>
      <c r="Y565" s="580"/>
      <c r="Z565" s="580"/>
    </row>
    <row r="566" spans="1:26" ht="21" x14ac:dyDescent="0.35">
      <c r="A566" s="580"/>
      <c r="B566" s="580"/>
      <c r="C566" s="580"/>
      <c r="D566" s="580"/>
      <c r="E566" s="580"/>
      <c r="F566" s="580"/>
      <c r="G566" s="580"/>
      <c r="H566" s="580"/>
      <c r="I566" s="580"/>
      <c r="J566" s="580"/>
      <c r="K566" s="580"/>
      <c r="L566" s="580"/>
      <c r="M566" s="580"/>
      <c r="N566" s="580"/>
      <c r="O566" s="580"/>
      <c r="P566" s="580"/>
      <c r="Q566" s="580"/>
      <c r="R566" s="580"/>
      <c r="S566" s="580"/>
      <c r="T566" s="580"/>
      <c r="U566" s="580"/>
      <c r="V566" s="580"/>
      <c r="W566" s="580"/>
      <c r="X566" s="580"/>
      <c r="Y566" s="580"/>
      <c r="Z566" s="580"/>
    </row>
    <row r="567" spans="1:26" ht="21" x14ac:dyDescent="0.35">
      <c r="A567" s="580"/>
      <c r="B567" s="580"/>
      <c r="C567" s="580"/>
      <c r="D567" s="580"/>
      <c r="E567" s="580"/>
      <c r="F567" s="580"/>
      <c r="G567" s="580"/>
      <c r="H567" s="580"/>
      <c r="I567" s="580"/>
      <c r="J567" s="580"/>
      <c r="K567" s="580"/>
      <c r="L567" s="580"/>
      <c r="M567" s="580"/>
      <c r="N567" s="580"/>
      <c r="O567" s="580"/>
      <c r="P567" s="580"/>
      <c r="Q567" s="580"/>
      <c r="R567" s="580"/>
      <c r="S567" s="580"/>
      <c r="T567" s="580"/>
      <c r="U567" s="580"/>
      <c r="V567" s="580"/>
      <c r="W567" s="580"/>
      <c r="X567" s="580"/>
      <c r="Y567" s="580"/>
      <c r="Z567" s="580"/>
    </row>
    <row r="568" spans="1:26" ht="21" x14ac:dyDescent="0.35">
      <c r="A568" s="580"/>
      <c r="B568" s="580"/>
      <c r="C568" s="580"/>
      <c r="D568" s="580"/>
      <c r="E568" s="580"/>
      <c r="F568" s="580"/>
      <c r="G568" s="580"/>
      <c r="H568" s="580"/>
      <c r="I568" s="580"/>
      <c r="J568" s="580"/>
      <c r="K568" s="580"/>
      <c r="L568" s="580"/>
      <c r="M568" s="580"/>
      <c r="N568" s="580"/>
      <c r="O568" s="580"/>
      <c r="P568" s="580"/>
      <c r="Q568" s="580"/>
      <c r="R568" s="580"/>
      <c r="S568" s="580"/>
      <c r="T568" s="580"/>
      <c r="U568" s="580"/>
      <c r="V568" s="580"/>
      <c r="W568" s="580"/>
      <c r="X568" s="580"/>
      <c r="Y568" s="580"/>
      <c r="Z568" s="580"/>
    </row>
    <row r="569" spans="1:26" ht="21" x14ac:dyDescent="0.35">
      <c r="A569" s="580"/>
      <c r="B569" s="580"/>
      <c r="C569" s="580"/>
      <c r="D569" s="580"/>
      <c r="E569" s="580"/>
      <c r="F569" s="580"/>
      <c r="G569" s="580"/>
      <c r="H569" s="580"/>
      <c r="I569" s="580"/>
      <c r="J569" s="580"/>
      <c r="K569" s="580"/>
      <c r="L569" s="580"/>
      <c r="M569" s="580"/>
      <c r="N569" s="580"/>
      <c r="O569" s="580"/>
      <c r="P569" s="580"/>
      <c r="Q569" s="580"/>
      <c r="R569" s="580"/>
      <c r="S569" s="580"/>
      <c r="T569" s="580"/>
      <c r="U569" s="580"/>
      <c r="V569" s="580"/>
      <c r="W569" s="580"/>
      <c r="X569" s="580"/>
      <c r="Y569" s="580"/>
      <c r="Z569" s="580"/>
    </row>
    <row r="570" spans="1:26" ht="21" x14ac:dyDescent="0.35">
      <c r="A570" s="580"/>
      <c r="B570" s="580"/>
      <c r="C570" s="580"/>
      <c r="D570" s="580"/>
      <c r="E570" s="580"/>
      <c r="F570" s="580"/>
      <c r="G570" s="580"/>
      <c r="H570" s="580"/>
      <c r="I570" s="580"/>
      <c r="J570" s="580"/>
      <c r="K570" s="580"/>
      <c r="L570" s="580"/>
      <c r="M570" s="580"/>
      <c r="N570" s="580"/>
      <c r="O570" s="580"/>
      <c r="P570" s="580"/>
      <c r="Q570" s="580"/>
      <c r="R570" s="580"/>
      <c r="S570" s="580"/>
      <c r="T570" s="580"/>
      <c r="U570" s="580"/>
      <c r="V570" s="580"/>
      <c r="W570" s="580"/>
      <c r="X570" s="580"/>
      <c r="Y570" s="580"/>
      <c r="Z570" s="580"/>
    </row>
    <row r="571" spans="1:26" ht="21" x14ac:dyDescent="0.35">
      <c r="A571" s="580"/>
      <c r="B571" s="580"/>
      <c r="C571" s="580"/>
      <c r="D571" s="580"/>
      <c r="E571" s="580"/>
      <c r="F571" s="580"/>
      <c r="G571" s="580"/>
      <c r="H571" s="580"/>
      <c r="I571" s="580"/>
      <c r="J571" s="580"/>
      <c r="K571" s="580"/>
      <c r="L571" s="580"/>
      <c r="M571" s="580"/>
      <c r="N571" s="580"/>
      <c r="O571" s="580"/>
      <c r="P571" s="580"/>
      <c r="Q571" s="580"/>
      <c r="R571" s="580"/>
      <c r="S571" s="580"/>
      <c r="T571" s="580"/>
      <c r="U571" s="580"/>
      <c r="V571" s="580"/>
      <c r="W571" s="580"/>
      <c r="X571" s="580"/>
      <c r="Y571" s="580"/>
      <c r="Z571" s="580"/>
    </row>
    <row r="572" spans="1:26" ht="21" x14ac:dyDescent="0.35">
      <c r="A572" s="580"/>
      <c r="B572" s="580"/>
      <c r="C572" s="580"/>
      <c r="D572" s="580"/>
      <c r="E572" s="580"/>
      <c r="F572" s="580"/>
      <c r="G572" s="580"/>
      <c r="H572" s="580"/>
      <c r="I572" s="580"/>
      <c r="J572" s="580"/>
      <c r="K572" s="580"/>
      <c r="L572" s="580"/>
      <c r="M572" s="580"/>
      <c r="N572" s="580"/>
      <c r="O572" s="580"/>
      <c r="P572" s="580"/>
      <c r="Q572" s="580"/>
      <c r="R572" s="580"/>
      <c r="S572" s="580"/>
      <c r="T572" s="580"/>
      <c r="U572" s="580"/>
      <c r="V572" s="580"/>
      <c r="W572" s="580"/>
      <c r="X572" s="580"/>
      <c r="Y572" s="580"/>
      <c r="Z572" s="580"/>
    </row>
    <row r="573" spans="1:26" ht="21" x14ac:dyDescent="0.35">
      <c r="A573" s="580"/>
      <c r="B573" s="580"/>
      <c r="C573" s="580"/>
      <c r="D573" s="580"/>
      <c r="E573" s="580"/>
      <c r="F573" s="580"/>
      <c r="G573" s="580"/>
      <c r="H573" s="580"/>
      <c r="I573" s="580"/>
      <c r="J573" s="580"/>
      <c r="K573" s="580"/>
      <c r="L573" s="580"/>
      <c r="M573" s="580"/>
      <c r="N573" s="580"/>
      <c r="O573" s="580"/>
      <c r="P573" s="580"/>
      <c r="Q573" s="580"/>
      <c r="R573" s="580"/>
      <c r="S573" s="580"/>
      <c r="T573" s="580"/>
      <c r="U573" s="580"/>
      <c r="V573" s="580"/>
      <c r="W573" s="580"/>
      <c r="X573" s="580"/>
      <c r="Y573" s="580"/>
      <c r="Z573" s="580"/>
    </row>
    <row r="574" spans="1:26" ht="21" x14ac:dyDescent="0.35">
      <c r="A574" s="580"/>
      <c r="B574" s="580"/>
      <c r="C574" s="580"/>
      <c r="D574" s="580"/>
      <c r="E574" s="580"/>
      <c r="F574" s="580"/>
      <c r="G574" s="580"/>
      <c r="H574" s="580"/>
      <c r="I574" s="580"/>
      <c r="J574" s="580"/>
      <c r="K574" s="580"/>
      <c r="L574" s="580"/>
      <c r="M574" s="580"/>
      <c r="N574" s="580"/>
      <c r="O574" s="580"/>
      <c r="P574" s="580"/>
      <c r="Q574" s="580"/>
      <c r="R574" s="580"/>
      <c r="S574" s="580"/>
      <c r="T574" s="580"/>
      <c r="U574" s="580"/>
      <c r="V574" s="580"/>
      <c r="W574" s="580"/>
      <c r="X574" s="580"/>
      <c r="Y574" s="580"/>
      <c r="Z574" s="580"/>
    </row>
    <row r="575" spans="1:26" ht="21" x14ac:dyDescent="0.35">
      <c r="A575" s="580"/>
      <c r="B575" s="580"/>
      <c r="C575" s="580"/>
      <c r="D575" s="580"/>
      <c r="E575" s="580"/>
      <c r="F575" s="580"/>
      <c r="G575" s="580"/>
      <c r="H575" s="580"/>
      <c r="I575" s="580"/>
      <c r="J575" s="580"/>
      <c r="K575" s="580"/>
      <c r="L575" s="580"/>
      <c r="M575" s="580"/>
      <c r="N575" s="580"/>
      <c r="O575" s="580"/>
      <c r="P575" s="580"/>
      <c r="Q575" s="580"/>
      <c r="R575" s="580"/>
      <c r="S575" s="580"/>
      <c r="T575" s="580"/>
      <c r="U575" s="580"/>
      <c r="V575" s="580"/>
      <c r="W575" s="580"/>
      <c r="X575" s="580"/>
      <c r="Y575" s="580"/>
      <c r="Z575" s="580"/>
    </row>
    <row r="576" spans="1:26" ht="21" x14ac:dyDescent="0.35">
      <c r="A576" s="580"/>
      <c r="B576" s="580"/>
      <c r="C576" s="580"/>
      <c r="D576" s="580"/>
      <c r="E576" s="580"/>
      <c r="F576" s="580"/>
      <c r="G576" s="580"/>
      <c r="H576" s="580"/>
      <c r="I576" s="580"/>
      <c r="J576" s="580"/>
      <c r="K576" s="580"/>
      <c r="L576" s="580"/>
      <c r="M576" s="580"/>
      <c r="N576" s="580"/>
      <c r="O576" s="580"/>
      <c r="P576" s="580"/>
      <c r="Q576" s="580"/>
      <c r="R576" s="580"/>
      <c r="S576" s="580"/>
      <c r="T576" s="580"/>
      <c r="U576" s="580"/>
      <c r="V576" s="580"/>
      <c r="W576" s="580"/>
      <c r="X576" s="580"/>
      <c r="Y576" s="580"/>
      <c r="Z576" s="580"/>
    </row>
    <row r="577" spans="1:26" ht="21" x14ac:dyDescent="0.35">
      <c r="A577" s="580"/>
      <c r="B577" s="580"/>
      <c r="C577" s="580"/>
      <c r="D577" s="580"/>
      <c r="E577" s="580"/>
      <c r="F577" s="580"/>
      <c r="G577" s="580"/>
      <c r="H577" s="580"/>
      <c r="I577" s="580"/>
      <c r="J577" s="580"/>
      <c r="K577" s="580"/>
      <c r="L577" s="580"/>
      <c r="M577" s="580"/>
      <c r="N577" s="580"/>
      <c r="O577" s="580"/>
      <c r="P577" s="580"/>
      <c r="Q577" s="580"/>
      <c r="R577" s="580"/>
      <c r="S577" s="580"/>
      <c r="T577" s="580"/>
      <c r="U577" s="580"/>
      <c r="V577" s="580"/>
      <c r="W577" s="580"/>
      <c r="X577" s="580"/>
      <c r="Y577" s="580"/>
      <c r="Z577" s="580"/>
    </row>
    <row r="578" spans="1:26" ht="21" x14ac:dyDescent="0.35">
      <c r="A578" s="580"/>
      <c r="B578" s="580"/>
      <c r="C578" s="580"/>
      <c r="D578" s="580"/>
      <c r="E578" s="580"/>
      <c r="F578" s="580"/>
      <c r="G578" s="580"/>
      <c r="H578" s="580"/>
      <c r="I578" s="580"/>
      <c r="J578" s="580"/>
      <c r="K578" s="580"/>
      <c r="L578" s="580"/>
      <c r="M578" s="580"/>
      <c r="N578" s="580"/>
      <c r="O578" s="580"/>
      <c r="P578" s="580"/>
      <c r="Q578" s="580"/>
      <c r="R578" s="580"/>
      <c r="S578" s="580"/>
      <c r="T578" s="580"/>
      <c r="U578" s="580"/>
      <c r="V578" s="580"/>
      <c r="W578" s="580"/>
      <c r="X578" s="580"/>
      <c r="Y578" s="580"/>
      <c r="Z578" s="580"/>
    </row>
    <row r="579" spans="1:26" ht="21" x14ac:dyDescent="0.35">
      <c r="A579" s="580"/>
      <c r="B579" s="580"/>
      <c r="C579" s="580"/>
      <c r="D579" s="580"/>
      <c r="E579" s="580"/>
      <c r="F579" s="580"/>
      <c r="G579" s="580"/>
      <c r="H579" s="580"/>
      <c r="I579" s="580"/>
      <c r="J579" s="580"/>
      <c r="K579" s="580"/>
      <c r="L579" s="580"/>
      <c r="M579" s="580"/>
      <c r="N579" s="580"/>
      <c r="O579" s="580"/>
      <c r="P579" s="580"/>
      <c r="Q579" s="580"/>
      <c r="R579" s="580"/>
      <c r="S579" s="580"/>
      <c r="T579" s="580"/>
      <c r="U579" s="580"/>
      <c r="V579" s="580"/>
      <c r="W579" s="580"/>
      <c r="X579" s="580"/>
      <c r="Y579" s="580"/>
      <c r="Z579" s="580"/>
    </row>
    <row r="580" spans="1:26" ht="21" x14ac:dyDescent="0.35">
      <c r="A580" s="580"/>
      <c r="B580" s="580"/>
      <c r="C580" s="580"/>
      <c r="D580" s="580"/>
      <c r="E580" s="580"/>
      <c r="F580" s="580"/>
      <c r="G580" s="580"/>
      <c r="H580" s="580"/>
      <c r="I580" s="580"/>
      <c r="J580" s="580"/>
      <c r="K580" s="580"/>
      <c r="L580" s="580"/>
      <c r="M580" s="580"/>
      <c r="N580" s="580"/>
      <c r="O580" s="580"/>
      <c r="P580" s="580"/>
      <c r="Q580" s="580"/>
      <c r="R580" s="580"/>
      <c r="S580" s="580"/>
      <c r="T580" s="580"/>
      <c r="U580" s="580"/>
      <c r="V580" s="580"/>
      <c r="W580" s="580"/>
      <c r="X580" s="580"/>
      <c r="Y580" s="580"/>
      <c r="Z580" s="580"/>
    </row>
    <row r="581" spans="1:26" ht="21" x14ac:dyDescent="0.35">
      <c r="A581" s="580"/>
      <c r="B581" s="580"/>
      <c r="C581" s="580"/>
      <c r="D581" s="580"/>
      <c r="E581" s="580"/>
      <c r="F581" s="580"/>
      <c r="G581" s="580"/>
      <c r="H581" s="580"/>
      <c r="I581" s="580"/>
      <c r="J581" s="580"/>
      <c r="K581" s="580"/>
      <c r="L581" s="580"/>
      <c r="M581" s="580"/>
      <c r="N581" s="580"/>
      <c r="O581" s="580"/>
      <c r="P581" s="580"/>
      <c r="Q581" s="580"/>
      <c r="R581" s="580"/>
      <c r="S581" s="580"/>
      <c r="T581" s="580"/>
      <c r="U581" s="580"/>
      <c r="V581" s="580"/>
      <c r="W581" s="580"/>
      <c r="X581" s="580"/>
      <c r="Y581" s="580"/>
      <c r="Z581" s="580"/>
    </row>
    <row r="582" spans="1:26" ht="21" x14ac:dyDescent="0.35">
      <c r="A582" s="580"/>
      <c r="B582" s="580"/>
      <c r="C582" s="580"/>
      <c r="D582" s="580"/>
      <c r="E582" s="580"/>
      <c r="F582" s="580"/>
      <c r="G582" s="580"/>
      <c r="H582" s="580"/>
      <c r="I582" s="580"/>
      <c r="J582" s="580"/>
      <c r="K582" s="580"/>
      <c r="L582" s="580"/>
      <c r="M582" s="580"/>
      <c r="N582" s="580"/>
      <c r="O582" s="580"/>
      <c r="P582" s="580"/>
      <c r="Q582" s="580"/>
      <c r="R582" s="580"/>
      <c r="S582" s="580"/>
      <c r="T582" s="580"/>
      <c r="U582" s="580"/>
      <c r="V582" s="580"/>
      <c r="W582" s="580"/>
      <c r="X582" s="580"/>
      <c r="Y582" s="580"/>
      <c r="Z582" s="580"/>
    </row>
    <row r="583" spans="1:26" ht="21" x14ac:dyDescent="0.35">
      <c r="A583" s="580"/>
      <c r="B583" s="580"/>
      <c r="C583" s="580"/>
      <c r="D583" s="580"/>
      <c r="E583" s="580"/>
      <c r="F583" s="580"/>
      <c r="G583" s="580"/>
      <c r="H583" s="580"/>
      <c r="I583" s="580"/>
      <c r="J583" s="580"/>
      <c r="K583" s="580"/>
      <c r="L583" s="580"/>
      <c r="M583" s="580"/>
      <c r="N583" s="580"/>
      <c r="O583" s="580"/>
      <c r="P583" s="580"/>
      <c r="Q583" s="580"/>
      <c r="R583" s="580"/>
      <c r="S583" s="580"/>
      <c r="T583" s="580"/>
      <c r="U583" s="580"/>
      <c r="V583" s="580"/>
      <c r="W583" s="580"/>
      <c r="X583" s="580"/>
      <c r="Y583" s="580"/>
      <c r="Z583" s="580"/>
    </row>
    <row r="584" spans="1:26" ht="21" x14ac:dyDescent="0.35">
      <c r="A584" s="580"/>
      <c r="B584" s="580"/>
      <c r="C584" s="580"/>
      <c r="D584" s="580"/>
      <c r="E584" s="580"/>
      <c r="F584" s="580"/>
      <c r="G584" s="580"/>
      <c r="H584" s="580"/>
      <c r="I584" s="580"/>
      <c r="J584" s="580"/>
      <c r="K584" s="580"/>
      <c r="L584" s="580"/>
      <c r="M584" s="580"/>
      <c r="N584" s="580"/>
      <c r="O584" s="580"/>
      <c r="P584" s="580"/>
      <c r="Q584" s="580"/>
      <c r="R584" s="580"/>
      <c r="S584" s="580"/>
      <c r="T584" s="580"/>
      <c r="U584" s="580"/>
      <c r="V584" s="580"/>
      <c r="W584" s="580"/>
      <c r="X584" s="580"/>
      <c r="Y584" s="580"/>
      <c r="Z584" s="580"/>
    </row>
    <row r="585" spans="1:26" ht="21" x14ac:dyDescent="0.35">
      <c r="A585" s="580"/>
      <c r="B585" s="580"/>
      <c r="C585" s="580"/>
      <c r="D585" s="580"/>
      <c r="E585" s="580"/>
      <c r="F585" s="580"/>
      <c r="G585" s="580"/>
      <c r="H585" s="580"/>
      <c r="I585" s="580"/>
      <c r="J585" s="580"/>
      <c r="K585" s="580"/>
      <c r="L585" s="580"/>
      <c r="M585" s="580"/>
      <c r="N585" s="580"/>
      <c r="O585" s="580"/>
      <c r="P585" s="580"/>
      <c r="Q585" s="580"/>
      <c r="R585" s="580"/>
      <c r="S585" s="580"/>
      <c r="T585" s="580"/>
      <c r="U585" s="580"/>
      <c r="V585" s="580"/>
      <c r="W585" s="580"/>
      <c r="X585" s="580"/>
      <c r="Y585" s="580"/>
      <c r="Z585" s="580"/>
    </row>
    <row r="586" spans="1:26" ht="21" x14ac:dyDescent="0.35">
      <c r="A586" s="580"/>
      <c r="B586" s="580"/>
      <c r="C586" s="580"/>
      <c r="D586" s="580"/>
      <c r="E586" s="580"/>
      <c r="F586" s="580"/>
      <c r="G586" s="580"/>
      <c r="H586" s="580"/>
      <c r="I586" s="580"/>
      <c r="J586" s="580"/>
      <c r="K586" s="580"/>
      <c r="L586" s="580"/>
      <c r="M586" s="580"/>
      <c r="N586" s="580"/>
      <c r="O586" s="580"/>
      <c r="P586" s="580"/>
      <c r="Q586" s="580"/>
      <c r="R586" s="580"/>
      <c r="S586" s="580"/>
      <c r="T586" s="580"/>
      <c r="U586" s="580"/>
      <c r="V586" s="580"/>
      <c r="W586" s="580"/>
      <c r="X586" s="580"/>
      <c r="Y586" s="580"/>
      <c r="Z586" s="580"/>
    </row>
    <row r="587" spans="1:26" ht="21" x14ac:dyDescent="0.35">
      <c r="A587" s="580"/>
      <c r="B587" s="580"/>
      <c r="C587" s="580"/>
      <c r="D587" s="580"/>
      <c r="E587" s="580"/>
      <c r="F587" s="580"/>
      <c r="G587" s="580"/>
      <c r="H587" s="580"/>
      <c r="I587" s="580"/>
      <c r="J587" s="580"/>
      <c r="K587" s="580"/>
      <c r="L587" s="580"/>
      <c r="M587" s="580"/>
      <c r="N587" s="580"/>
      <c r="O587" s="580"/>
      <c r="P587" s="580"/>
      <c r="Q587" s="580"/>
      <c r="R587" s="580"/>
      <c r="S587" s="580"/>
      <c r="T587" s="580"/>
      <c r="U587" s="580"/>
      <c r="V587" s="580"/>
      <c r="W587" s="580"/>
      <c r="X587" s="580"/>
      <c r="Y587" s="580"/>
      <c r="Z587" s="580"/>
    </row>
    <row r="588" spans="1:26" ht="21" x14ac:dyDescent="0.35">
      <c r="A588" s="580"/>
      <c r="B588" s="580"/>
      <c r="C588" s="580"/>
      <c r="D588" s="580"/>
      <c r="E588" s="580"/>
      <c r="F588" s="580"/>
      <c r="G588" s="580"/>
      <c r="H588" s="580"/>
      <c r="I588" s="580"/>
      <c r="J588" s="580"/>
      <c r="K588" s="580"/>
      <c r="L588" s="580"/>
      <c r="M588" s="580"/>
      <c r="N588" s="580"/>
      <c r="O588" s="580"/>
      <c r="P588" s="580"/>
      <c r="Q588" s="580"/>
      <c r="R588" s="580"/>
      <c r="S588" s="580"/>
      <c r="T588" s="580"/>
      <c r="U588" s="580"/>
      <c r="V588" s="580"/>
      <c r="W588" s="580"/>
      <c r="X588" s="580"/>
      <c r="Y588" s="580"/>
      <c r="Z588" s="580"/>
    </row>
    <row r="589" spans="1:26" ht="21" x14ac:dyDescent="0.35">
      <c r="A589" s="580"/>
      <c r="B589" s="580"/>
      <c r="C589" s="580"/>
      <c r="D589" s="580"/>
      <c r="E589" s="580"/>
      <c r="F589" s="580"/>
      <c r="G589" s="580"/>
      <c r="H589" s="580"/>
      <c r="I589" s="580"/>
      <c r="J589" s="580"/>
      <c r="K589" s="580"/>
      <c r="L589" s="580"/>
      <c r="M589" s="580"/>
      <c r="N589" s="580"/>
      <c r="O589" s="580"/>
      <c r="P589" s="580"/>
      <c r="Q589" s="580"/>
      <c r="R589" s="580"/>
      <c r="S589" s="580"/>
      <c r="T589" s="580"/>
      <c r="U589" s="580"/>
      <c r="V589" s="580"/>
      <c r="W589" s="580"/>
      <c r="X589" s="580"/>
      <c r="Y589" s="580"/>
      <c r="Z589" s="580"/>
    </row>
    <row r="590" spans="1:26" ht="21" x14ac:dyDescent="0.35">
      <c r="A590" s="580"/>
      <c r="B590" s="580"/>
      <c r="C590" s="580"/>
      <c r="D590" s="580"/>
      <c r="E590" s="580"/>
      <c r="F590" s="580"/>
      <c r="G590" s="580"/>
      <c r="H590" s="580"/>
      <c r="I590" s="580"/>
      <c r="J590" s="580"/>
      <c r="K590" s="580"/>
      <c r="L590" s="580"/>
      <c r="M590" s="580"/>
      <c r="N590" s="580"/>
      <c r="O590" s="580"/>
      <c r="P590" s="580"/>
      <c r="Q590" s="580"/>
      <c r="R590" s="580"/>
      <c r="S590" s="580"/>
      <c r="T590" s="580"/>
      <c r="U590" s="580"/>
      <c r="V590" s="580"/>
      <c r="W590" s="580"/>
      <c r="X590" s="580"/>
      <c r="Y590" s="580"/>
      <c r="Z590" s="580"/>
    </row>
    <row r="591" spans="1:26" ht="21" x14ac:dyDescent="0.35">
      <c r="A591" s="580"/>
      <c r="B591" s="580"/>
      <c r="C591" s="580"/>
      <c r="D591" s="580"/>
      <c r="E591" s="580"/>
      <c r="F591" s="580"/>
      <c r="G591" s="580"/>
      <c r="H591" s="580"/>
      <c r="I591" s="580"/>
      <c r="J591" s="580"/>
      <c r="K591" s="580"/>
      <c r="L591" s="580"/>
      <c r="M591" s="580"/>
      <c r="N591" s="580"/>
      <c r="O591" s="580"/>
      <c r="P591" s="580"/>
      <c r="Q591" s="580"/>
      <c r="R591" s="580"/>
      <c r="S591" s="580"/>
      <c r="T591" s="580"/>
      <c r="U591" s="580"/>
      <c r="V591" s="580"/>
      <c r="W591" s="580"/>
      <c r="X591" s="580"/>
      <c r="Y591" s="580"/>
      <c r="Z591" s="580"/>
    </row>
    <row r="592" spans="1:26" ht="21" x14ac:dyDescent="0.35">
      <c r="A592" s="580"/>
      <c r="B592" s="580"/>
      <c r="C592" s="580"/>
      <c r="D592" s="580"/>
      <c r="E592" s="580"/>
      <c r="F592" s="580"/>
      <c r="G592" s="580"/>
      <c r="H592" s="580"/>
      <c r="I592" s="580"/>
      <c r="J592" s="580"/>
      <c r="K592" s="580"/>
      <c r="L592" s="580"/>
      <c r="M592" s="580"/>
      <c r="N592" s="580"/>
      <c r="O592" s="580"/>
      <c r="P592" s="580"/>
      <c r="Q592" s="580"/>
      <c r="R592" s="580"/>
      <c r="S592" s="580"/>
      <c r="T592" s="580"/>
      <c r="U592" s="580"/>
      <c r="V592" s="580"/>
      <c r="W592" s="580"/>
      <c r="X592" s="580"/>
      <c r="Y592" s="580"/>
      <c r="Z592" s="580"/>
    </row>
    <row r="593" spans="1:26" ht="21" x14ac:dyDescent="0.35">
      <c r="A593" s="580"/>
      <c r="B593" s="580"/>
      <c r="C593" s="580"/>
      <c r="D593" s="580"/>
      <c r="E593" s="580"/>
      <c r="F593" s="580"/>
      <c r="G593" s="580"/>
      <c r="H593" s="580"/>
      <c r="I593" s="580"/>
      <c r="J593" s="580"/>
      <c r="K593" s="580"/>
      <c r="L593" s="580"/>
      <c r="M593" s="580"/>
      <c r="N593" s="580"/>
      <c r="O593" s="580"/>
      <c r="P593" s="580"/>
      <c r="Q593" s="580"/>
      <c r="R593" s="580"/>
      <c r="S593" s="580"/>
      <c r="T593" s="580"/>
      <c r="U593" s="580"/>
      <c r="V593" s="580"/>
      <c r="W593" s="580"/>
      <c r="X593" s="580"/>
      <c r="Y593" s="580"/>
      <c r="Z593" s="580"/>
    </row>
    <row r="594" spans="1:26" ht="21" x14ac:dyDescent="0.35">
      <c r="A594" s="580"/>
      <c r="B594" s="580"/>
      <c r="C594" s="580"/>
      <c r="D594" s="580"/>
      <c r="E594" s="580"/>
      <c r="F594" s="580"/>
      <c r="G594" s="580"/>
      <c r="H594" s="580"/>
      <c r="I594" s="580"/>
      <c r="J594" s="580"/>
      <c r="K594" s="580"/>
      <c r="L594" s="580"/>
      <c r="M594" s="580"/>
      <c r="N594" s="580"/>
      <c r="O594" s="580"/>
      <c r="P594" s="580"/>
      <c r="Q594" s="580"/>
      <c r="R594" s="580"/>
      <c r="S594" s="580"/>
      <c r="T594" s="580"/>
      <c r="U594" s="580"/>
      <c r="V594" s="580"/>
      <c r="W594" s="580"/>
      <c r="X594" s="580"/>
      <c r="Y594" s="580"/>
      <c r="Z594" s="580"/>
    </row>
    <row r="595" spans="1:26" ht="21" x14ac:dyDescent="0.35">
      <c r="A595" s="580"/>
      <c r="B595" s="580"/>
      <c r="C595" s="580"/>
      <c r="D595" s="580"/>
      <c r="E595" s="580"/>
      <c r="F595" s="580"/>
      <c r="G595" s="580"/>
      <c r="H595" s="580"/>
      <c r="I595" s="580"/>
      <c r="J595" s="580"/>
      <c r="K595" s="580"/>
      <c r="L595" s="580"/>
      <c r="M595" s="580"/>
      <c r="N595" s="580"/>
      <c r="O595" s="580"/>
      <c r="P595" s="580"/>
      <c r="Q595" s="580"/>
      <c r="R595" s="580"/>
      <c r="S595" s="580"/>
      <c r="T595" s="580"/>
      <c r="U595" s="580"/>
      <c r="V595" s="580"/>
      <c r="W595" s="580"/>
      <c r="X595" s="580"/>
      <c r="Y595" s="580"/>
      <c r="Z595" s="580"/>
    </row>
    <row r="596" spans="1:26" ht="21" x14ac:dyDescent="0.35">
      <c r="A596" s="580"/>
      <c r="B596" s="580"/>
      <c r="C596" s="580"/>
      <c r="D596" s="580"/>
      <c r="E596" s="580"/>
      <c r="F596" s="580"/>
      <c r="G596" s="580"/>
      <c r="H596" s="580"/>
      <c r="I596" s="580"/>
      <c r="J596" s="580"/>
      <c r="K596" s="580"/>
      <c r="L596" s="580"/>
      <c r="M596" s="580"/>
      <c r="N596" s="580"/>
      <c r="O596" s="580"/>
      <c r="P596" s="580"/>
      <c r="Q596" s="580"/>
      <c r="R596" s="580"/>
      <c r="S596" s="580"/>
      <c r="T596" s="580"/>
      <c r="U596" s="580"/>
      <c r="V596" s="580"/>
      <c r="W596" s="580"/>
      <c r="X596" s="580"/>
      <c r="Y596" s="580"/>
      <c r="Z596" s="580"/>
    </row>
    <row r="597" spans="1:26" ht="21" x14ac:dyDescent="0.35">
      <c r="A597" s="580"/>
      <c r="B597" s="580"/>
      <c r="C597" s="580"/>
      <c r="D597" s="580"/>
      <c r="E597" s="580"/>
      <c r="F597" s="580"/>
      <c r="G597" s="580"/>
      <c r="H597" s="580"/>
      <c r="I597" s="580"/>
      <c r="J597" s="580"/>
      <c r="K597" s="580"/>
      <c r="L597" s="580"/>
      <c r="M597" s="580"/>
      <c r="N597" s="580"/>
      <c r="O597" s="580"/>
      <c r="P597" s="580"/>
      <c r="Q597" s="580"/>
      <c r="R597" s="580"/>
      <c r="S597" s="580"/>
      <c r="T597" s="580"/>
      <c r="U597" s="580"/>
      <c r="V597" s="580"/>
      <c r="W597" s="580"/>
      <c r="X597" s="580"/>
      <c r="Y597" s="580"/>
      <c r="Z597" s="580"/>
    </row>
    <row r="598" spans="1:26" ht="21" x14ac:dyDescent="0.35">
      <c r="A598" s="580"/>
      <c r="B598" s="580"/>
      <c r="C598" s="580"/>
      <c r="D598" s="580"/>
      <c r="E598" s="580"/>
      <c r="F598" s="580"/>
      <c r="G598" s="580"/>
      <c r="H598" s="580"/>
      <c r="I598" s="580"/>
      <c r="J598" s="580"/>
      <c r="K598" s="580"/>
      <c r="L598" s="580"/>
      <c r="M598" s="580"/>
      <c r="N598" s="580"/>
      <c r="O598" s="580"/>
      <c r="P598" s="580"/>
      <c r="Q598" s="580"/>
      <c r="R598" s="580"/>
      <c r="S598" s="580"/>
      <c r="T598" s="580"/>
      <c r="U598" s="580"/>
      <c r="V598" s="580"/>
      <c r="W598" s="580"/>
      <c r="X598" s="580"/>
      <c r="Y598" s="580"/>
      <c r="Z598" s="580"/>
    </row>
    <row r="599" spans="1:26" ht="21" x14ac:dyDescent="0.35">
      <c r="A599" s="580"/>
      <c r="B599" s="580"/>
      <c r="C599" s="580"/>
      <c r="D599" s="580"/>
      <c r="E599" s="580"/>
      <c r="F599" s="580"/>
      <c r="G599" s="580"/>
      <c r="H599" s="580"/>
      <c r="I599" s="580"/>
      <c r="J599" s="580"/>
      <c r="K599" s="580"/>
      <c r="L599" s="580"/>
      <c r="M599" s="580"/>
      <c r="N599" s="580"/>
      <c r="O599" s="580"/>
      <c r="P599" s="580"/>
      <c r="Q599" s="580"/>
      <c r="R599" s="580"/>
      <c r="S599" s="580"/>
      <c r="T599" s="580"/>
      <c r="U599" s="580"/>
      <c r="V599" s="580"/>
      <c r="W599" s="580"/>
      <c r="X599" s="580"/>
      <c r="Y599" s="580"/>
      <c r="Z599" s="580"/>
    </row>
    <row r="600" spans="1:26" ht="21" x14ac:dyDescent="0.35">
      <c r="A600" s="580"/>
      <c r="B600" s="580"/>
      <c r="C600" s="580"/>
      <c r="D600" s="580"/>
      <c r="E600" s="580"/>
      <c r="F600" s="580"/>
      <c r="G600" s="580"/>
      <c r="H600" s="580"/>
      <c r="I600" s="580"/>
      <c r="J600" s="580"/>
      <c r="K600" s="580"/>
      <c r="L600" s="580"/>
      <c r="M600" s="580"/>
      <c r="N600" s="580"/>
      <c r="O600" s="580"/>
      <c r="P600" s="580"/>
      <c r="Q600" s="580"/>
      <c r="R600" s="580"/>
      <c r="S600" s="580"/>
      <c r="T600" s="580"/>
      <c r="U600" s="580"/>
      <c r="V600" s="580"/>
      <c r="W600" s="580"/>
      <c r="X600" s="580"/>
      <c r="Y600" s="580"/>
      <c r="Z600" s="580"/>
    </row>
    <row r="601" spans="1:26" ht="21" x14ac:dyDescent="0.35">
      <c r="A601" s="580"/>
      <c r="B601" s="580"/>
      <c r="C601" s="580"/>
      <c r="D601" s="580"/>
      <c r="E601" s="580"/>
      <c r="F601" s="580"/>
      <c r="G601" s="580"/>
      <c r="H601" s="580"/>
      <c r="I601" s="580"/>
      <c r="J601" s="580"/>
      <c r="K601" s="580"/>
      <c r="L601" s="580"/>
      <c r="M601" s="580"/>
      <c r="N601" s="580"/>
      <c r="O601" s="580"/>
      <c r="P601" s="580"/>
      <c r="Q601" s="580"/>
      <c r="R601" s="580"/>
      <c r="S601" s="580"/>
      <c r="T601" s="580"/>
      <c r="U601" s="580"/>
      <c r="V601" s="580"/>
      <c r="W601" s="580"/>
      <c r="X601" s="580"/>
      <c r="Y601" s="580"/>
      <c r="Z601" s="580"/>
    </row>
    <row r="602" spans="1:26" ht="21" x14ac:dyDescent="0.35">
      <c r="A602" s="580"/>
      <c r="B602" s="580"/>
      <c r="C602" s="580"/>
      <c r="D602" s="580"/>
      <c r="E602" s="580"/>
      <c r="F602" s="580"/>
      <c r="G602" s="580"/>
      <c r="H602" s="580"/>
      <c r="I602" s="580"/>
      <c r="J602" s="580"/>
      <c r="K602" s="580"/>
      <c r="L602" s="580"/>
      <c r="M602" s="580"/>
      <c r="N602" s="580"/>
      <c r="O602" s="580"/>
      <c r="P602" s="580"/>
      <c r="Q602" s="580"/>
      <c r="R602" s="580"/>
      <c r="S602" s="580"/>
      <c r="T602" s="580"/>
      <c r="U602" s="580"/>
      <c r="V602" s="580"/>
      <c r="W602" s="580"/>
      <c r="X602" s="580"/>
      <c r="Y602" s="580"/>
      <c r="Z602" s="580"/>
    </row>
    <row r="603" spans="1:26" ht="21" x14ac:dyDescent="0.35">
      <c r="A603" s="580"/>
      <c r="B603" s="580"/>
      <c r="C603" s="580"/>
      <c r="D603" s="580"/>
      <c r="E603" s="580"/>
      <c r="F603" s="580"/>
      <c r="G603" s="580"/>
      <c r="H603" s="580"/>
      <c r="I603" s="580"/>
      <c r="J603" s="580"/>
      <c r="K603" s="580"/>
      <c r="L603" s="580"/>
      <c r="M603" s="580"/>
      <c r="N603" s="580"/>
      <c r="O603" s="580"/>
      <c r="P603" s="580"/>
      <c r="Q603" s="580"/>
      <c r="R603" s="580"/>
      <c r="S603" s="580"/>
      <c r="T603" s="580"/>
      <c r="U603" s="580"/>
      <c r="V603" s="580"/>
      <c r="W603" s="580"/>
      <c r="X603" s="580"/>
      <c r="Y603" s="580"/>
      <c r="Z603" s="580"/>
    </row>
    <row r="604" spans="1:26" ht="21" x14ac:dyDescent="0.35">
      <c r="A604" s="580"/>
      <c r="B604" s="580"/>
      <c r="C604" s="580"/>
      <c r="D604" s="580"/>
      <c r="E604" s="580"/>
      <c r="F604" s="580"/>
      <c r="G604" s="580"/>
      <c r="H604" s="580"/>
      <c r="I604" s="580"/>
      <c r="J604" s="580"/>
      <c r="K604" s="580"/>
      <c r="L604" s="580"/>
      <c r="M604" s="580"/>
      <c r="N604" s="580"/>
      <c r="O604" s="580"/>
      <c r="P604" s="580"/>
      <c r="Q604" s="580"/>
      <c r="R604" s="580"/>
      <c r="S604" s="580"/>
      <c r="T604" s="580"/>
      <c r="U604" s="580"/>
      <c r="V604" s="580"/>
      <c r="W604" s="580"/>
      <c r="X604" s="580"/>
      <c r="Y604" s="580"/>
      <c r="Z604" s="580"/>
    </row>
    <row r="605" spans="1:26" ht="21" x14ac:dyDescent="0.35">
      <c r="A605" s="580"/>
      <c r="B605" s="580"/>
      <c r="C605" s="580"/>
      <c r="D605" s="580"/>
      <c r="E605" s="580"/>
      <c r="F605" s="580"/>
      <c r="G605" s="580"/>
      <c r="H605" s="580"/>
      <c r="I605" s="580"/>
      <c r="J605" s="580"/>
      <c r="K605" s="580"/>
      <c r="L605" s="580"/>
      <c r="M605" s="580"/>
      <c r="N605" s="580"/>
      <c r="O605" s="580"/>
      <c r="P605" s="580"/>
      <c r="Q605" s="580"/>
      <c r="R605" s="580"/>
      <c r="S605" s="580"/>
      <c r="T605" s="580"/>
      <c r="U605" s="580"/>
      <c r="V605" s="580"/>
      <c r="W605" s="580"/>
      <c r="X605" s="580"/>
      <c r="Y605" s="580"/>
      <c r="Z605" s="580"/>
    </row>
    <row r="606" spans="1:26" ht="21" x14ac:dyDescent="0.35">
      <c r="A606" s="580"/>
      <c r="B606" s="580"/>
      <c r="C606" s="580"/>
      <c r="D606" s="580"/>
      <c r="E606" s="580"/>
      <c r="F606" s="580"/>
      <c r="G606" s="580"/>
      <c r="H606" s="580"/>
      <c r="I606" s="580"/>
      <c r="J606" s="580"/>
      <c r="K606" s="580"/>
      <c r="L606" s="580"/>
      <c r="M606" s="580"/>
      <c r="N606" s="580"/>
      <c r="O606" s="580"/>
      <c r="P606" s="580"/>
      <c r="Q606" s="580"/>
      <c r="R606" s="580"/>
      <c r="S606" s="580"/>
      <c r="T606" s="580"/>
      <c r="U606" s="580"/>
      <c r="V606" s="580"/>
      <c r="W606" s="580"/>
      <c r="X606" s="580"/>
      <c r="Y606" s="580"/>
      <c r="Z606" s="580"/>
    </row>
    <row r="607" spans="1:26" ht="21" x14ac:dyDescent="0.35">
      <c r="A607" s="580"/>
      <c r="B607" s="580"/>
      <c r="C607" s="580"/>
      <c r="D607" s="580"/>
      <c r="E607" s="580"/>
      <c r="F607" s="580"/>
      <c r="G607" s="580"/>
      <c r="H607" s="580"/>
      <c r="I607" s="580"/>
      <c r="J607" s="580"/>
      <c r="K607" s="580"/>
      <c r="L607" s="580"/>
      <c r="M607" s="580"/>
      <c r="N607" s="580"/>
      <c r="O607" s="580"/>
      <c r="P607" s="580"/>
      <c r="Q607" s="580"/>
      <c r="R607" s="580"/>
      <c r="S607" s="580"/>
      <c r="T607" s="580"/>
      <c r="U607" s="580"/>
      <c r="V607" s="580"/>
      <c r="W607" s="580"/>
      <c r="X607" s="580"/>
      <c r="Y607" s="580"/>
      <c r="Z607" s="580"/>
    </row>
    <row r="608" spans="1:26" ht="21" x14ac:dyDescent="0.35">
      <c r="A608" s="580"/>
      <c r="B608" s="580"/>
      <c r="C608" s="580"/>
      <c r="D608" s="580"/>
      <c r="E608" s="580"/>
      <c r="F608" s="580"/>
      <c r="G608" s="580"/>
      <c r="H608" s="580"/>
      <c r="I608" s="580"/>
      <c r="J608" s="580"/>
      <c r="K608" s="580"/>
      <c r="L608" s="580"/>
      <c r="M608" s="580"/>
      <c r="N608" s="580"/>
      <c r="O608" s="580"/>
      <c r="P608" s="580"/>
      <c r="Q608" s="580"/>
      <c r="R608" s="580"/>
      <c r="S608" s="580"/>
      <c r="T608" s="580"/>
      <c r="U608" s="580"/>
      <c r="V608" s="580"/>
      <c r="W608" s="580"/>
      <c r="X608" s="580"/>
      <c r="Y608" s="580"/>
      <c r="Z608" s="580"/>
    </row>
    <row r="609" spans="1:26" ht="21" x14ac:dyDescent="0.35">
      <c r="A609" s="580"/>
      <c r="B609" s="580"/>
      <c r="C609" s="580"/>
      <c r="D609" s="580"/>
      <c r="E609" s="580"/>
      <c r="F609" s="580"/>
      <c r="G609" s="580"/>
      <c r="H609" s="580"/>
      <c r="I609" s="580"/>
      <c r="J609" s="580"/>
      <c r="K609" s="580"/>
      <c r="L609" s="580"/>
      <c r="M609" s="580"/>
      <c r="N609" s="580"/>
      <c r="O609" s="580"/>
      <c r="P609" s="580"/>
      <c r="Q609" s="580"/>
      <c r="R609" s="580"/>
      <c r="S609" s="580"/>
      <c r="T609" s="580"/>
      <c r="U609" s="580"/>
      <c r="V609" s="580"/>
      <c r="W609" s="580"/>
      <c r="X609" s="580"/>
      <c r="Y609" s="580"/>
      <c r="Z609" s="580"/>
    </row>
    <row r="610" spans="1:26" ht="21" x14ac:dyDescent="0.35">
      <c r="A610" s="580"/>
      <c r="B610" s="580"/>
      <c r="C610" s="580"/>
      <c r="D610" s="580"/>
      <c r="E610" s="580"/>
      <c r="F610" s="580"/>
      <c r="G610" s="580"/>
      <c r="H610" s="580"/>
      <c r="I610" s="580"/>
      <c r="J610" s="580"/>
      <c r="K610" s="580"/>
      <c r="L610" s="580"/>
      <c r="M610" s="580"/>
      <c r="N610" s="580"/>
      <c r="O610" s="580"/>
      <c r="P610" s="580"/>
      <c r="Q610" s="580"/>
      <c r="R610" s="580"/>
      <c r="S610" s="580"/>
      <c r="T610" s="580"/>
      <c r="U610" s="580"/>
      <c r="V610" s="580"/>
      <c r="W610" s="580"/>
      <c r="X610" s="580"/>
      <c r="Y610" s="580"/>
      <c r="Z610" s="580"/>
    </row>
    <row r="611" spans="1:26" ht="21" x14ac:dyDescent="0.35">
      <c r="A611" s="580"/>
      <c r="B611" s="580"/>
      <c r="C611" s="580"/>
      <c r="D611" s="580"/>
      <c r="E611" s="580"/>
      <c r="F611" s="580"/>
      <c r="G611" s="580"/>
      <c r="H611" s="580"/>
      <c r="I611" s="580"/>
      <c r="J611" s="580"/>
      <c r="K611" s="580"/>
      <c r="L611" s="580"/>
      <c r="M611" s="580"/>
      <c r="N611" s="580"/>
      <c r="O611" s="580"/>
      <c r="P611" s="580"/>
      <c r="Q611" s="580"/>
      <c r="R611" s="580"/>
      <c r="S611" s="580"/>
      <c r="T611" s="580"/>
      <c r="U611" s="580"/>
      <c r="V611" s="580"/>
      <c r="W611" s="580"/>
      <c r="X611" s="580"/>
      <c r="Y611" s="580"/>
      <c r="Z611" s="580"/>
    </row>
    <row r="612" spans="1:26" ht="21" x14ac:dyDescent="0.35">
      <c r="A612" s="580"/>
      <c r="B612" s="580"/>
      <c r="C612" s="580"/>
      <c r="D612" s="580"/>
      <c r="E612" s="580"/>
      <c r="F612" s="580"/>
      <c r="G612" s="580"/>
      <c r="H612" s="580"/>
      <c r="I612" s="580"/>
      <c r="J612" s="580"/>
      <c r="K612" s="580"/>
      <c r="L612" s="580"/>
      <c r="M612" s="580"/>
      <c r="N612" s="580"/>
      <c r="O612" s="580"/>
      <c r="P612" s="580"/>
      <c r="Q612" s="580"/>
      <c r="R612" s="580"/>
      <c r="S612" s="580"/>
      <c r="T612" s="580"/>
      <c r="U612" s="580"/>
      <c r="V612" s="580"/>
      <c r="W612" s="580"/>
      <c r="X612" s="580"/>
      <c r="Y612" s="580"/>
      <c r="Z612" s="580"/>
    </row>
    <row r="613" spans="1:26" ht="21" x14ac:dyDescent="0.35">
      <c r="A613" s="580"/>
      <c r="B613" s="580"/>
      <c r="C613" s="580"/>
      <c r="D613" s="580"/>
      <c r="E613" s="580"/>
      <c r="F613" s="580"/>
      <c r="G613" s="580"/>
      <c r="H613" s="580"/>
      <c r="I613" s="580"/>
      <c r="J613" s="580"/>
      <c r="K613" s="580"/>
      <c r="L613" s="580"/>
      <c r="M613" s="580"/>
      <c r="N613" s="580"/>
      <c r="O613" s="580"/>
      <c r="P613" s="580"/>
      <c r="Q613" s="580"/>
      <c r="R613" s="580"/>
      <c r="S613" s="580"/>
      <c r="T613" s="580"/>
      <c r="U613" s="580"/>
      <c r="V613" s="580"/>
      <c r="W613" s="580"/>
      <c r="X613" s="580"/>
      <c r="Y613" s="580"/>
      <c r="Z613" s="580"/>
    </row>
    <row r="614" spans="1:26" ht="21" x14ac:dyDescent="0.35">
      <c r="A614" s="580"/>
      <c r="B614" s="580"/>
      <c r="C614" s="580"/>
      <c r="D614" s="580"/>
      <c r="E614" s="580"/>
      <c r="F614" s="580"/>
      <c r="G614" s="580"/>
      <c r="H614" s="580"/>
      <c r="I614" s="580"/>
      <c r="J614" s="580"/>
      <c r="K614" s="580"/>
      <c r="L614" s="580"/>
      <c r="M614" s="580"/>
      <c r="N614" s="580"/>
      <c r="O614" s="580"/>
      <c r="P614" s="580"/>
      <c r="Q614" s="580"/>
      <c r="R614" s="580"/>
      <c r="S614" s="580"/>
      <c r="T614" s="580"/>
      <c r="U614" s="580"/>
      <c r="V614" s="580"/>
      <c r="W614" s="580"/>
      <c r="X614" s="580"/>
      <c r="Y614" s="580"/>
      <c r="Z614" s="580"/>
    </row>
    <row r="615" spans="1:26" ht="21" x14ac:dyDescent="0.35">
      <c r="A615" s="580"/>
      <c r="B615" s="580"/>
      <c r="C615" s="580"/>
      <c r="D615" s="580"/>
      <c r="E615" s="580"/>
      <c r="F615" s="580"/>
      <c r="G615" s="580"/>
      <c r="H615" s="580"/>
      <c r="I615" s="580"/>
      <c r="J615" s="580"/>
      <c r="K615" s="580"/>
      <c r="L615" s="580"/>
      <c r="M615" s="580"/>
      <c r="N615" s="580"/>
      <c r="O615" s="580"/>
      <c r="P615" s="580"/>
      <c r="Q615" s="580"/>
      <c r="R615" s="580"/>
      <c r="S615" s="580"/>
      <c r="T615" s="580"/>
      <c r="U615" s="580"/>
      <c r="V615" s="580"/>
      <c r="W615" s="580"/>
      <c r="X615" s="580"/>
      <c r="Y615" s="580"/>
      <c r="Z615" s="580"/>
    </row>
    <row r="616" spans="1:26" ht="21" x14ac:dyDescent="0.35">
      <c r="A616" s="580"/>
      <c r="B616" s="580"/>
      <c r="C616" s="580"/>
      <c r="D616" s="580"/>
      <c r="E616" s="580"/>
      <c r="F616" s="580"/>
      <c r="G616" s="580"/>
      <c r="H616" s="580"/>
      <c r="I616" s="580"/>
      <c r="J616" s="580"/>
      <c r="K616" s="580"/>
      <c r="L616" s="580"/>
      <c r="M616" s="580"/>
      <c r="N616" s="580"/>
      <c r="O616" s="580"/>
      <c r="P616" s="580"/>
      <c r="Q616" s="580"/>
      <c r="R616" s="580"/>
      <c r="S616" s="580"/>
      <c r="T616" s="580"/>
      <c r="U616" s="580"/>
      <c r="V616" s="580"/>
      <c r="W616" s="580"/>
      <c r="X616" s="580"/>
      <c r="Y616" s="580"/>
      <c r="Z616" s="580"/>
    </row>
    <row r="617" spans="1:26" ht="21" x14ac:dyDescent="0.35">
      <c r="A617" s="580"/>
      <c r="B617" s="580"/>
      <c r="C617" s="580"/>
      <c r="D617" s="580"/>
      <c r="E617" s="580"/>
      <c r="F617" s="580"/>
      <c r="G617" s="580"/>
      <c r="H617" s="580"/>
      <c r="I617" s="580"/>
      <c r="J617" s="580"/>
      <c r="K617" s="580"/>
      <c r="L617" s="580"/>
      <c r="M617" s="580"/>
      <c r="N617" s="580"/>
      <c r="O617" s="580"/>
      <c r="P617" s="580"/>
      <c r="Q617" s="580"/>
      <c r="R617" s="580"/>
      <c r="S617" s="580"/>
      <c r="T617" s="580"/>
      <c r="U617" s="580"/>
      <c r="V617" s="580"/>
      <c r="W617" s="580"/>
      <c r="X617" s="580"/>
      <c r="Y617" s="580"/>
      <c r="Z617" s="580"/>
    </row>
    <row r="618" spans="1:26" ht="21" x14ac:dyDescent="0.35">
      <c r="A618" s="580"/>
      <c r="B618" s="580"/>
      <c r="C618" s="580"/>
      <c r="D618" s="580"/>
      <c r="E618" s="580"/>
      <c r="F618" s="580"/>
      <c r="G618" s="580"/>
      <c r="H618" s="580"/>
      <c r="I618" s="580"/>
      <c r="J618" s="580"/>
      <c r="K618" s="580"/>
      <c r="L618" s="580"/>
      <c r="M618" s="580"/>
      <c r="N618" s="580"/>
      <c r="O618" s="580"/>
      <c r="P618" s="580"/>
      <c r="Q618" s="580"/>
      <c r="R618" s="580"/>
      <c r="S618" s="580"/>
      <c r="T618" s="580"/>
      <c r="U618" s="580"/>
      <c r="V618" s="580"/>
      <c r="W618" s="580"/>
      <c r="X618" s="580"/>
      <c r="Y618" s="580"/>
      <c r="Z618" s="580"/>
    </row>
    <row r="619" spans="1:26" ht="21" x14ac:dyDescent="0.35">
      <c r="A619" s="580"/>
      <c r="B619" s="580"/>
      <c r="C619" s="580"/>
      <c r="D619" s="580"/>
      <c r="E619" s="580"/>
      <c r="F619" s="580"/>
      <c r="G619" s="580"/>
      <c r="H619" s="580"/>
      <c r="I619" s="580"/>
      <c r="J619" s="580"/>
      <c r="K619" s="580"/>
      <c r="L619" s="580"/>
      <c r="M619" s="580"/>
      <c r="N619" s="580"/>
      <c r="O619" s="580"/>
      <c r="P619" s="580"/>
      <c r="Q619" s="580"/>
      <c r="R619" s="580"/>
      <c r="S619" s="580"/>
      <c r="T619" s="580"/>
      <c r="U619" s="580"/>
      <c r="V619" s="580"/>
      <c r="W619" s="580"/>
      <c r="X619" s="580"/>
      <c r="Y619" s="580"/>
      <c r="Z619" s="580"/>
    </row>
    <row r="620" spans="1:26" ht="21" x14ac:dyDescent="0.35">
      <c r="A620" s="580"/>
      <c r="B620" s="580"/>
      <c r="C620" s="580"/>
      <c r="D620" s="580"/>
      <c r="E620" s="580"/>
      <c r="F620" s="580"/>
      <c r="G620" s="580"/>
      <c r="H620" s="580"/>
      <c r="I620" s="580"/>
      <c r="J620" s="580"/>
      <c r="K620" s="580"/>
      <c r="L620" s="580"/>
      <c r="M620" s="580"/>
      <c r="N620" s="580"/>
      <c r="O620" s="580"/>
      <c r="P620" s="580"/>
      <c r="Q620" s="580"/>
      <c r="R620" s="580"/>
      <c r="S620" s="580"/>
      <c r="T620" s="580"/>
      <c r="U620" s="580"/>
      <c r="V620" s="580"/>
      <c r="W620" s="580"/>
      <c r="X620" s="580"/>
      <c r="Y620" s="580"/>
      <c r="Z620" s="580"/>
    </row>
    <row r="621" spans="1:26" ht="21" x14ac:dyDescent="0.35">
      <c r="A621" s="580"/>
      <c r="B621" s="580"/>
      <c r="C621" s="580"/>
      <c r="D621" s="580"/>
      <c r="E621" s="580"/>
      <c r="F621" s="580"/>
      <c r="G621" s="580"/>
      <c r="H621" s="580"/>
      <c r="I621" s="580"/>
      <c r="J621" s="580"/>
      <c r="K621" s="580"/>
      <c r="L621" s="580"/>
      <c r="M621" s="580"/>
      <c r="N621" s="580"/>
      <c r="O621" s="580"/>
      <c r="P621" s="580"/>
      <c r="Q621" s="580"/>
      <c r="R621" s="580"/>
      <c r="S621" s="580"/>
      <c r="T621" s="580"/>
      <c r="U621" s="580"/>
      <c r="V621" s="580"/>
      <c r="W621" s="580"/>
      <c r="X621" s="580"/>
      <c r="Y621" s="580"/>
      <c r="Z621" s="580"/>
    </row>
    <row r="622" spans="1:26" ht="21" x14ac:dyDescent="0.35">
      <c r="A622" s="580"/>
      <c r="B622" s="580"/>
      <c r="C622" s="580"/>
      <c r="D622" s="580"/>
      <c r="E622" s="580"/>
      <c r="F622" s="580"/>
      <c r="G622" s="580"/>
      <c r="H622" s="580"/>
      <c r="I622" s="580"/>
      <c r="J622" s="580"/>
      <c r="K622" s="580"/>
      <c r="L622" s="580"/>
      <c r="M622" s="580"/>
      <c r="N622" s="580"/>
      <c r="O622" s="580"/>
      <c r="P622" s="580"/>
      <c r="Q622" s="580"/>
      <c r="R622" s="580"/>
      <c r="S622" s="580"/>
      <c r="T622" s="580"/>
      <c r="U622" s="580"/>
      <c r="V622" s="580"/>
      <c r="W622" s="580"/>
      <c r="X622" s="580"/>
      <c r="Y622" s="580"/>
      <c r="Z622" s="580"/>
    </row>
    <row r="623" spans="1:26" ht="21" x14ac:dyDescent="0.35">
      <c r="A623" s="580"/>
      <c r="B623" s="580"/>
      <c r="C623" s="580"/>
      <c r="D623" s="580"/>
      <c r="E623" s="580"/>
      <c r="F623" s="580"/>
      <c r="G623" s="580"/>
      <c r="H623" s="580"/>
      <c r="I623" s="580"/>
      <c r="J623" s="580"/>
      <c r="K623" s="580"/>
      <c r="L623" s="580"/>
      <c r="M623" s="580"/>
      <c r="N623" s="580"/>
      <c r="O623" s="580"/>
      <c r="P623" s="580"/>
      <c r="Q623" s="580"/>
      <c r="R623" s="580"/>
      <c r="S623" s="580"/>
      <c r="T623" s="580"/>
      <c r="U623" s="580"/>
      <c r="V623" s="580"/>
      <c r="W623" s="580"/>
      <c r="X623" s="580"/>
      <c r="Y623" s="580"/>
      <c r="Z623" s="580"/>
    </row>
    <row r="624" spans="1:26" ht="21" x14ac:dyDescent="0.35">
      <c r="A624" s="580"/>
      <c r="B624" s="580"/>
      <c r="C624" s="580"/>
      <c r="D624" s="580"/>
      <c r="E624" s="580"/>
      <c r="F624" s="580"/>
      <c r="G624" s="580"/>
      <c r="H624" s="580"/>
      <c r="I624" s="580"/>
      <c r="J624" s="580"/>
      <c r="K624" s="580"/>
      <c r="L624" s="580"/>
      <c r="M624" s="580"/>
      <c r="N624" s="580"/>
      <c r="O624" s="580"/>
      <c r="P624" s="580"/>
      <c r="Q624" s="580"/>
      <c r="R624" s="580"/>
      <c r="S624" s="580"/>
      <c r="T624" s="580"/>
      <c r="U624" s="580"/>
      <c r="V624" s="580"/>
      <c r="W624" s="580"/>
      <c r="X624" s="580"/>
      <c r="Y624" s="580"/>
      <c r="Z624" s="580"/>
    </row>
    <row r="625" spans="1:26" ht="21" x14ac:dyDescent="0.35">
      <c r="A625" s="580"/>
      <c r="B625" s="580"/>
      <c r="C625" s="580"/>
      <c r="D625" s="580"/>
      <c r="E625" s="580"/>
      <c r="F625" s="580"/>
      <c r="G625" s="580"/>
      <c r="H625" s="580"/>
      <c r="I625" s="580"/>
      <c r="J625" s="580"/>
      <c r="K625" s="580"/>
      <c r="L625" s="580"/>
      <c r="M625" s="580"/>
      <c r="N625" s="580"/>
      <c r="O625" s="580"/>
      <c r="P625" s="580"/>
      <c r="Q625" s="580"/>
      <c r="R625" s="580"/>
      <c r="S625" s="580"/>
      <c r="T625" s="580"/>
      <c r="U625" s="580"/>
      <c r="V625" s="580"/>
      <c r="W625" s="580"/>
      <c r="X625" s="580"/>
      <c r="Y625" s="580"/>
      <c r="Z625" s="580"/>
    </row>
    <row r="626" spans="1:26" ht="21" x14ac:dyDescent="0.35">
      <c r="A626" s="580"/>
      <c r="B626" s="580"/>
      <c r="C626" s="580"/>
      <c r="D626" s="580"/>
      <c r="E626" s="580"/>
      <c r="F626" s="580"/>
      <c r="G626" s="580"/>
      <c r="H626" s="580"/>
      <c r="I626" s="580"/>
      <c r="J626" s="580"/>
      <c r="K626" s="580"/>
      <c r="L626" s="580"/>
      <c r="M626" s="580"/>
      <c r="N626" s="580"/>
      <c r="O626" s="580"/>
      <c r="P626" s="580"/>
      <c r="Q626" s="580"/>
      <c r="R626" s="580"/>
      <c r="S626" s="580"/>
      <c r="T626" s="580"/>
      <c r="U626" s="580"/>
      <c r="V626" s="580"/>
      <c r="W626" s="580"/>
      <c r="X626" s="580"/>
      <c r="Y626" s="580"/>
      <c r="Z626" s="580"/>
    </row>
    <row r="627" spans="1:26" ht="21" x14ac:dyDescent="0.35">
      <c r="A627" s="580"/>
      <c r="B627" s="580"/>
      <c r="C627" s="580"/>
      <c r="D627" s="580"/>
      <c r="E627" s="580"/>
      <c r="F627" s="580"/>
      <c r="G627" s="580"/>
      <c r="H627" s="580"/>
      <c r="I627" s="580"/>
      <c r="J627" s="580"/>
      <c r="K627" s="580"/>
      <c r="L627" s="580"/>
      <c r="M627" s="580"/>
      <c r="N627" s="580"/>
      <c r="O627" s="580"/>
      <c r="P627" s="580"/>
      <c r="Q627" s="580"/>
      <c r="R627" s="580"/>
      <c r="S627" s="580"/>
      <c r="T627" s="580"/>
      <c r="U627" s="580"/>
      <c r="V627" s="580"/>
      <c r="W627" s="580"/>
      <c r="X627" s="580"/>
      <c r="Y627" s="580"/>
      <c r="Z627" s="580"/>
    </row>
    <row r="628" spans="1:26" ht="21" x14ac:dyDescent="0.35">
      <c r="A628" s="580"/>
      <c r="B628" s="580"/>
      <c r="C628" s="580"/>
      <c r="D628" s="580"/>
      <c r="E628" s="580"/>
      <c r="F628" s="580"/>
      <c r="G628" s="580"/>
      <c r="H628" s="580"/>
      <c r="I628" s="580"/>
      <c r="J628" s="580"/>
      <c r="K628" s="580"/>
      <c r="L628" s="580"/>
      <c r="M628" s="580"/>
      <c r="N628" s="580"/>
      <c r="O628" s="580"/>
      <c r="P628" s="580"/>
      <c r="Q628" s="580"/>
      <c r="R628" s="580"/>
      <c r="S628" s="580"/>
      <c r="T628" s="580"/>
      <c r="U628" s="580"/>
      <c r="V628" s="580"/>
      <c r="W628" s="580"/>
      <c r="X628" s="580"/>
      <c r="Y628" s="580"/>
      <c r="Z628" s="580"/>
    </row>
    <row r="629" spans="1:26" ht="21" x14ac:dyDescent="0.35">
      <c r="A629" s="580"/>
      <c r="B629" s="580"/>
      <c r="C629" s="580"/>
      <c r="D629" s="580"/>
      <c r="E629" s="580"/>
      <c r="F629" s="580"/>
      <c r="G629" s="580"/>
      <c r="H629" s="580"/>
      <c r="I629" s="580"/>
      <c r="J629" s="580"/>
      <c r="K629" s="580"/>
      <c r="L629" s="580"/>
      <c r="M629" s="580"/>
      <c r="N629" s="580"/>
      <c r="O629" s="580"/>
      <c r="P629" s="580"/>
      <c r="Q629" s="580"/>
      <c r="R629" s="580"/>
      <c r="S629" s="580"/>
      <c r="T629" s="580"/>
      <c r="U629" s="580"/>
      <c r="V629" s="580"/>
      <c r="W629" s="580"/>
      <c r="X629" s="580"/>
      <c r="Y629" s="580"/>
      <c r="Z629" s="580"/>
    </row>
    <row r="630" spans="1:26" ht="21" x14ac:dyDescent="0.35">
      <c r="A630" s="580"/>
      <c r="B630" s="580"/>
      <c r="C630" s="580"/>
      <c r="D630" s="580"/>
      <c r="E630" s="580"/>
      <c r="F630" s="580"/>
      <c r="G630" s="580"/>
      <c r="H630" s="580"/>
      <c r="I630" s="580"/>
      <c r="J630" s="580"/>
      <c r="K630" s="580"/>
      <c r="L630" s="580"/>
      <c r="M630" s="580"/>
      <c r="N630" s="580"/>
      <c r="O630" s="580"/>
      <c r="P630" s="580"/>
      <c r="Q630" s="580"/>
      <c r="R630" s="580"/>
      <c r="S630" s="580"/>
      <c r="T630" s="580"/>
      <c r="U630" s="580"/>
      <c r="V630" s="580"/>
      <c r="W630" s="580"/>
      <c r="X630" s="580"/>
      <c r="Y630" s="580"/>
      <c r="Z630" s="580"/>
    </row>
    <row r="631" spans="1:26" ht="21" x14ac:dyDescent="0.35">
      <c r="A631" s="580"/>
      <c r="B631" s="580"/>
      <c r="C631" s="580"/>
      <c r="D631" s="580"/>
      <c r="E631" s="580"/>
      <c r="F631" s="580"/>
      <c r="G631" s="580"/>
      <c r="H631" s="580"/>
      <c r="I631" s="580"/>
      <c r="J631" s="580"/>
      <c r="K631" s="580"/>
      <c r="L631" s="580"/>
      <c r="M631" s="580"/>
      <c r="N631" s="580"/>
      <c r="O631" s="580"/>
      <c r="P631" s="580"/>
      <c r="Q631" s="580"/>
      <c r="R631" s="580"/>
      <c r="S631" s="580"/>
      <c r="T631" s="580"/>
      <c r="U631" s="580"/>
      <c r="V631" s="580"/>
      <c r="W631" s="580"/>
      <c r="X631" s="580"/>
      <c r="Y631" s="580"/>
      <c r="Z631" s="580"/>
    </row>
    <row r="632" spans="1:26" ht="21" x14ac:dyDescent="0.35">
      <c r="A632" s="580"/>
      <c r="B632" s="580"/>
      <c r="C632" s="580"/>
      <c r="D632" s="580"/>
      <c r="E632" s="580"/>
      <c r="F632" s="580"/>
      <c r="G632" s="580"/>
      <c r="H632" s="580"/>
      <c r="I632" s="580"/>
      <c r="J632" s="580"/>
      <c r="K632" s="580"/>
      <c r="L632" s="580"/>
      <c r="M632" s="580"/>
      <c r="N632" s="580"/>
      <c r="O632" s="580"/>
      <c r="P632" s="580"/>
      <c r="Q632" s="580"/>
      <c r="R632" s="580"/>
      <c r="S632" s="580"/>
      <c r="T632" s="580"/>
      <c r="U632" s="580"/>
      <c r="V632" s="580"/>
      <c r="W632" s="580"/>
      <c r="X632" s="580"/>
      <c r="Y632" s="580"/>
      <c r="Z632" s="580"/>
    </row>
    <row r="633" spans="1:26" ht="21" x14ac:dyDescent="0.35">
      <c r="A633" s="580"/>
      <c r="B633" s="580"/>
      <c r="C633" s="580"/>
      <c r="D633" s="580"/>
      <c r="E633" s="580"/>
      <c r="F633" s="580"/>
      <c r="G633" s="580"/>
      <c r="H633" s="580"/>
      <c r="I633" s="580"/>
      <c r="J633" s="580"/>
      <c r="K633" s="580"/>
      <c r="L633" s="580"/>
      <c r="M633" s="580"/>
      <c r="N633" s="580"/>
      <c r="O633" s="580"/>
      <c r="P633" s="580"/>
      <c r="Q633" s="580"/>
      <c r="R633" s="580"/>
      <c r="S633" s="580"/>
      <c r="T633" s="580"/>
      <c r="U633" s="580"/>
      <c r="V633" s="580"/>
      <c r="W633" s="580"/>
      <c r="X633" s="580"/>
      <c r="Y633" s="580"/>
      <c r="Z633" s="580"/>
    </row>
    <row r="634" spans="1:26" ht="21" x14ac:dyDescent="0.35">
      <c r="A634" s="580"/>
      <c r="B634" s="580"/>
      <c r="C634" s="580"/>
      <c r="D634" s="580"/>
      <c r="E634" s="580"/>
      <c r="F634" s="580"/>
      <c r="G634" s="580"/>
      <c r="H634" s="580"/>
      <c r="I634" s="580"/>
      <c r="J634" s="580"/>
      <c r="K634" s="580"/>
      <c r="L634" s="580"/>
      <c r="M634" s="580"/>
      <c r="N634" s="580"/>
      <c r="O634" s="580"/>
      <c r="P634" s="580"/>
      <c r="Q634" s="580"/>
      <c r="R634" s="580"/>
      <c r="S634" s="580"/>
      <c r="T634" s="580"/>
      <c r="U634" s="580"/>
      <c r="V634" s="580"/>
      <c r="W634" s="580"/>
      <c r="X634" s="580"/>
      <c r="Y634" s="580"/>
      <c r="Z634" s="580"/>
    </row>
    <row r="635" spans="1:26" ht="21" x14ac:dyDescent="0.35">
      <c r="A635" s="580"/>
      <c r="B635" s="580"/>
      <c r="C635" s="580"/>
      <c r="D635" s="580"/>
      <c r="E635" s="580"/>
      <c r="F635" s="580"/>
      <c r="G635" s="580"/>
      <c r="H635" s="580"/>
      <c r="I635" s="580"/>
      <c r="J635" s="580"/>
      <c r="K635" s="580"/>
      <c r="L635" s="580"/>
      <c r="M635" s="580"/>
      <c r="N635" s="580"/>
      <c r="O635" s="580"/>
      <c r="P635" s="580"/>
      <c r="Q635" s="580"/>
      <c r="R635" s="580"/>
      <c r="S635" s="580"/>
      <c r="T635" s="580"/>
      <c r="U635" s="580"/>
      <c r="V635" s="580"/>
      <c r="W635" s="580"/>
      <c r="X635" s="580"/>
      <c r="Y635" s="580"/>
      <c r="Z635" s="580"/>
    </row>
    <row r="636" spans="1:26" ht="21" x14ac:dyDescent="0.35">
      <c r="A636" s="580"/>
      <c r="B636" s="580"/>
      <c r="C636" s="580"/>
      <c r="D636" s="580"/>
      <c r="E636" s="580"/>
      <c r="F636" s="580"/>
      <c r="G636" s="580"/>
      <c r="H636" s="580"/>
      <c r="I636" s="580"/>
      <c r="J636" s="580"/>
      <c r="K636" s="580"/>
      <c r="L636" s="580"/>
      <c r="M636" s="580"/>
      <c r="N636" s="580"/>
      <c r="O636" s="580"/>
      <c r="P636" s="580"/>
      <c r="Q636" s="580"/>
      <c r="R636" s="580"/>
      <c r="S636" s="580"/>
      <c r="T636" s="580"/>
      <c r="U636" s="580"/>
      <c r="V636" s="580"/>
      <c r="W636" s="580"/>
      <c r="X636" s="580"/>
      <c r="Y636" s="580"/>
      <c r="Z636" s="580"/>
    </row>
    <row r="637" spans="1:26" ht="21" x14ac:dyDescent="0.35">
      <c r="A637" s="580"/>
      <c r="B637" s="580"/>
      <c r="C637" s="580"/>
      <c r="D637" s="580"/>
      <c r="E637" s="580"/>
      <c r="F637" s="580"/>
      <c r="G637" s="580"/>
      <c r="H637" s="580"/>
      <c r="I637" s="580"/>
      <c r="J637" s="580"/>
      <c r="K637" s="580"/>
      <c r="L637" s="580"/>
      <c r="M637" s="580"/>
      <c r="N637" s="580"/>
      <c r="O637" s="580"/>
      <c r="P637" s="580"/>
      <c r="Q637" s="580"/>
      <c r="R637" s="580"/>
      <c r="S637" s="580"/>
      <c r="T637" s="580"/>
      <c r="U637" s="580"/>
      <c r="V637" s="580"/>
      <c r="W637" s="580"/>
      <c r="X637" s="580"/>
      <c r="Y637" s="580"/>
      <c r="Z637" s="580"/>
    </row>
    <row r="638" spans="1:26" ht="21" x14ac:dyDescent="0.35">
      <c r="A638" s="580"/>
      <c r="B638" s="580"/>
      <c r="C638" s="580"/>
      <c r="D638" s="580"/>
      <c r="E638" s="580"/>
      <c r="F638" s="580"/>
      <c r="G638" s="580"/>
      <c r="H638" s="580"/>
      <c r="I638" s="580"/>
      <c r="J638" s="580"/>
      <c r="K638" s="580"/>
      <c r="L638" s="580"/>
      <c r="M638" s="580"/>
      <c r="N638" s="580"/>
      <c r="O638" s="580"/>
      <c r="P638" s="580"/>
      <c r="Q638" s="580"/>
      <c r="R638" s="580"/>
      <c r="S638" s="580"/>
      <c r="T638" s="580"/>
      <c r="U638" s="580"/>
      <c r="V638" s="580"/>
      <c r="W638" s="580"/>
      <c r="X638" s="580"/>
      <c r="Y638" s="580"/>
      <c r="Z638" s="580"/>
    </row>
    <row r="639" spans="1:26" ht="21" x14ac:dyDescent="0.35">
      <c r="A639" s="580"/>
      <c r="B639" s="580"/>
      <c r="C639" s="580"/>
      <c r="D639" s="580"/>
      <c r="E639" s="580"/>
      <c r="F639" s="580"/>
      <c r="G639" s="580"/>
      <c r="H639" s="580"/>
      <c r="I639" s="580"/>
      <c r="J639" s="580"/>
      <c r="K639" s="580"/>
      <c r="L639" s="580"/>
      <c r="M639" s="580"/>
      <c r="N639" s="580"/>
      <c r="O639" s="580"/>
      <c r="P639" s="580"/>
      <c r="Q639" s="580"/>
      <c r="R639" s="580"/>
      <c r="S639" s="580"/>
      <c r="T639" s="580"/>
      <c r="U639" s="580"/>
      <c r="V639" s="580"/>
      <c r="W639" s="580"/>
      <c r="X639" s="580"/>
      <c r="Y639" s="580"/>
      <c r="Z639" s="580"/>
    </row>
    <row r="640" spans="1:26" ht="21" x14ac:dyDescent="0.35">
      <c r="A640" s="580"/>
      <c r="B640" s="580"/>
      <c r="C640" s="580"/>
      <c r="D640" s="580"/>
      <c r="E640" s="580"/>
      <c r="F640" s="580"/>
      <c r="G640" s="580"/>
      <c r="H640" s="580"/>
      <c r="I640" s="580"/>
      <c r="J640" s="580"/>
      <c r="K640" s="580"/>
      <c r="L640" s="580"/>
      <c r="M640" s="580"/>
      <c r="N640" s="580"/>
      <c r="O640" s="580"/>
      <c r="P640" s="580"/>
      <c r="Q640" s="580"/>
      <c r="R640" s="580"/>
      <c r="S640" s="580"/>
      <c r="T640" s="580"/>
      <c r="U640" s="580"/>
      <c r="V640" s="580"/>
      <c r="W640" s="580"/>
      <c r="X640" s="580"/>
      <c r="Y640" s="580"/>
      <c r="Z640" s="580"/>
    </row>
    <row r="641" spans="1:26" ht="21" x14ac:dyDescent="0.35">
      <c r="A641" s="580"/>
      <c r="B641" s="580"/>
      <c r="C641" s="580"/>
      <c r="D641" s="580"/>
      <c r="E641" s="580"/>
      <c r="F641" s="580"/>
      <c r="G641" s="580"/>
      <c r="H641" s="580"/>
      <c r="I641" s="580"/>
      <c r="J641" s="580"/>
      <c r="K641" s="580"/>
      <c r="L641" s="580"/>
      <c r="M641" s="580"/>
      <c r="N641" s="580"/>
      <c r="O641" s="580"/>
      <c r="P641" s="580"/>
      <c r="Q641" s="580"/>
      <c r="R641" s="580"/>
      <c r="S641" s="580"/>
      <c r="T641" s="580"/>
      <c r="U641" s="580"/>
      <c r="V641" s="580"/>
      <c r="W641" s="580"/>
      <c r="X641" s="580"/>
      <c r="Y641" s="580"/>
      <c r="Z641" s="580"/>
    </row>
    <row r="642" spans="1:26" ht="21" x14ac:dyDescent="0.35">
      <c r="A642" s="580"/>
      <c r="B642" s="580"/>
      <c r="C642" s="580"/>
      <c r="D642" s="580"/>
      <c r="E642" s="580"/>
      <c r="F642" s="580"/>
      <c r="G642" s="580"/>
      <c r="H642" s="580"/>
      <c r="I642" s="580"/>
      <c r="J642" s="580"/>
      <c r="K642" s="580"/>
      <c r="L642" s="580"/>
      <c r="M642" s="580"/>
      <c r="N642" s="580"/>
      <c r="O642" s="580"/>
      <c r="P642" s="580"/>
      <c r="Q642" s="580"/>
      <c r="R642" s="580"/>
      <c r="S642" s="580"/>
      <c r="T642" s="580"/>
      <c r="U642" s="580"/>
      <c r="V642" s="580"/>
      <c r="W642" s="580"/>
      <c r="X642" s="580"/>
      <c r="Y642" s="580"/>
      <c r="Z642" s="580"/>
    </row>
    <row r="643" spans="1:26" ht="21" x14ac:dyDescent="0.35">
      <c r="A643" s="580"/>
      <c r="B643" s="580"/>
      <c r="C643" s="580"/>
      <c r="D643" s="580"/>
      <c r="E643" s="580"/>
      <c r="F643" s="580"/>
      <c r="G643" s="580"/>
      <c r="H643" s="580"/>
      <c r="I643" s="580"/>
      <c r="J643" s="580"/>
      <c r="K643" s="580"/>
      <c r="L643" s="580"/>
      <c r="M643" s="580"/>
      <c r="N643" s="580"/>
      <c r="O643" s="580"/>
      <c r="P643" s="580"/>
      <c r="Q643" s="580"/>
      <c r="R643" s="580"/>
      <c r="S643" s="580"/>
      <c r="T643" s="580"/>
      <c r="U643" s="580"/>
      <c r="V643" s="580"/>
      <c r="W643" s="580"/>
      <c r="X643" s="580"/>
      <c r="Y643" s="580"/>
      <c r="Z643" s="580"/>
    </row>
    <row r="644" spans="1:26" ht="21" x14ac:dyDescent="0.35">
      <c r="A644" s="580"/>
      <c r="B644" s="580"/>
      <c r="C644" s="580"/>
      <c r="D644" s="580"/>
      <c r="E644" s="580"/>
      <c r="F644" s="580"/>
      <c r="G644" s="580"/>
      <c r="H644" s="580"/>
      <c r="I644" s="580"/>
      <c r="J644" s="580"/>
      <c r="K644" s="580"/>
      <c r="L644" s="580"/>
      <c r="M644" s="580"/>
      <c r="N644" s="580"/>
      <c r="O644" s="580"/>
      <c r="P644" s="580"/>
      <c r="Q644" s="580"/>
      <c r="R644" s="580"/>
      <c r="S644" s="580"/>
      <c r="T644" s="580"/>
      <c r="U644" s="580"/>
      <c r="V644" s="580"/>
      <c r="W644" s="580"/>
      <c r="X644" s="580"/>
      <c r="Y644" s="580"/>
      <c r="Z644" s="580"/>
    </row>
    <row r="645" spans="1:26" ht="21" x14ac:dyDescent="0.35">
      <c r="A645" s="580"/>
      <c r="B645" s="580"/>
      <c r="C645" s="580"/>
      <c r="D645" s="580"/>
      <c r="E645" s="580"/>
      <c r="F645" s="580"/>
      <c r="G645" s="580"/>
      <c r="H645" s="580"/>
      <c r="I645" s="580"/>
      <c r="J645" s="580"/>
      <c r="K645" s="580"/>
      <c r="L645" s="580"/>
      <c r="M645" s="580"/>
      <c r="N645" s="580"/>
      <c r="O645" s="580"/>
      <c r="P645" s="580"/>
      <c r="Q645" s="580"/>
      <c r="R645" s="580"/>
      <c r="S645" s="580"/>
      <c r="T645" s="580"/>
      <c r="U645" s="580"/>
      <c r="V645" s="580"/>
      <c r="W645" s="580"/>
      <c r="X645" s="580"/>
      <c r="Y645" s="580"/>
      <c r="Z645" s="580"/>
    </row>
    <row r="646" spans="1:26" ht="21" x14ac:dyDescent="0.35">
      <c r="A646" s="580"/>
      <c r="B646" s="580"/>
      <c r="C646" s="580"/>
      <c r="D646" s="580"/>
      <c r="E646" s="580"/>
      <c r="F646" s="580"/>
      <c r="G646" s="580"/>
      <c r="H646" s="580"/>
      <c r="I646" s="580"/>
      <c r="J646" s="580"/>
      <c r="K646" s="580"/>
      <c r="L646" s="580"/>
      <c r="M646" s="580"/>
      <c r="N646" s="580"/>
      <c r="O646" s="580"/>
      <c r="P646" s="580"/>
      <c r="Q646" s="580"/>
      <c r="R646" s="580"/>
      <c r="S646" s="580"/>
      <c r="T646" s="580"/>
      <c r="U646" s="580"/>
      <c r="V646" s="580"/>
      <c r="W646" s="580"/>
      <c r="X646" s="580"/>
      <c r="Y646" s="580"/>
      <c r="Z646" s="580"/>
    </row>
    <row r="647" spans="1:26" ht="21" x14ac:dyDescent="0.35">
      <c r="A647" s="580"/>
      <c r="B647" s="580"/>
      <c r="C647" s="580"/>
      <c r="D647" s="580"/>
      <c r="E647" s="580"/>
      <c r="F647" s="580"/>
      <c r="G647" s="580"/>
      <c r="H647" s="580"/>
      <c r="I647" s="580"/>
      <c r="J647" s="580"/>
      <c r="K647" s="580"/>
      <c r="L647" s="580"/>
      <c r="M647" s="580"/>
      <c r="N647" s="580"/>
      <c r="O647" s="580"/>
      <c r="P647" s="580"/>
      <c r="Q647" s="580"/>
      <c r="R647" s="580"/>
      <c r="S647" s="580"/>
      <c r="T647" s="580"/>
      <c r="U647" s="580"/>
      <c r="V647" s="580"/>
      <c r="W647" s="580"/>
      <c r="X647" s="580"/>
      <c r="Y647" s="580"/>
      <c r="Z647" s="580"/>
    </row>
    <row r="648" spans="1:26" ht="21" x14ac:dyDescent="0.35">
      <c r="A648" s="580"/>
      <c r="B648" s="580"/>
      <c r="C648" s="580"/>
      <c r="D648" s="580"/>
      <c r="E648" s="580"/>
      <c r="F648" s="580"/>
      <c r="G648" s="580"/>
      <c r="H648" s="580"/>
      <c r="I648" s="580"/>
      <c r="J648" s="580"/>
      <c r="K648" s="580"/>
      <c r="L648" s="580"/>
      <c r="M648" s="580"/>
      <c r="N648" s="580"/>
      <c r="O648" s="580"/>
      <c r="P648" s="580"/>
      <c r="Q648" s="580"/>
      <c r="R648" s="580"/>
      <c r="S648" s="580"/>
      <c r="T648" s="580"/>
      <c r="U648" s="580"/>
      <c r="V648" s="580"/>
      <c r="W648" s="580"/>
      <c r="X648" s="580"/>
      <c r="Y648" s="580"/>
      <c r="Z648" s="580"/>
    </row>
    <row r="649" spans="1:26" ht="21" x14ac:dyDescent="0.35">
      <c r="A649" s="580"/>
      <c r="B649" s="580"/>
      <c r="C649" s="580"/>
      <c r="D649" s="580"/>
      <c r="E649" s="580"/>
      <c r="F649" s="580"/>
      <c r="G649" s="580"/>
      <c r="H649" s="580"/>
      <c r="I649" s="580"/>
      <c r="J649" s="580"/>
      <c r="K649" s="580"/>
      <c r="L649" s="580"/>
      <c r="M649" s="580"/>
      <c r="N649" s="580"/>
      <c r="O649" s="580"/>
      <c r="P649" s="580"/>
      <c r="Q649" s="580"/>
      <c r="R649" s="580"/>
      <c r="S649" s="580"/>
      <c r="T649" s="580"/>
      <c r="U649" s="580"/>
      <c r="V649" s="580"/>
      <c r="W649" s="580"/>
      <c r="X649" s="580"/>
      <c r="Y649" s="580"/>
      <c r="Z649" s="580"/>
    </row>
    <row r="650" spans="1:26" ht="21" x14ac:dyDescent="0.35">
      <c r="A650" s="580"/>
      <c r="B650" s="580"/>
      <c r="C650" s="580"/>
      <c r="D650" s="580"/>
      <c r="E650" s="580"/>
      <c r="F650" s="580"/>
      <c r="G650" s="580"/>
      <c r="H650" s="580"/>
      <c r="I650" s="580"/>
      <c r="J650" s="580"/>
      <c r="K650" s="580"/>
      <c r="L650" s="580"/>
      <c r="M650" s="580"/>
      <c r="N650" s="580"/>
      <c r="O650" s="580"/>
      <c r="P650" s="580"/>
      <c r="Q650" s="580"/>
      <c r="R650" s="580"/>
      <c r="S650" s="580"/>
      <c r="T650" s="580"/>
      <c r="U650" s="580"/>
      <c r="V650" s="580"/>
      <c r="W650" s="580"/>
      <c r="X650" s="580"/>
      <c r="Y650" s="580"/>
      <c r="Z650" s="580"/>
    </row>
    <row r="651" spans="1:26" ht="21" x14ac:dyDescent="0.35">
      <c r="A651" s="580"/>
      <c r="B651" s="580"/>
      <c r="C651" s="580"/>
      <c r="D651" s="580"/>
      <c r="E651" s="580"/>
      <c r="F651" s="580"/>
      <c r="G651" s="580"/>
      <c r="H651" s="580"/>
      <c r="I651" s="580"/>
      <c r="J651" s="580"/>
      <c r="K651" s="580"/>
      <c r="L651" s="580"/>
      <c r="M651" s="580"/>
      <c r="N651" s="580"/>
      <c r="O651" s="580"/>
      <c r="P651" s="580"/>
      <c r="Q651" s="580"/>
      <c r="R651" s="580"/>
      <c r="S651" s="580"/>
      <c r="T651" s="580"/>
      <c r="U651" s="580"/>
      <c r="V651" s="580"/>
      <c r="W651" s="580"/>
      <c r="X651" s="580"/>
      <c r="Y651" s="580"/>
      <c r="Z651" s="580"/>
    </row>
    <row r="652" spans="1:26" ht="21" x14ac:dyDescent="0.35">
      <c r="A652" s="580"/>
      <c r="B652" s="580"/>
      <c r="C652" s="580"/>
      <c r="D652" s="580"/>
      <c r="E652" s="580"/>
      <c r="F652" s="580"/>
      <c r="G652" s="580"/>
      <c r="H652" s="580"/>
      <c r="I652" s="580"/>
      <c r="J652" s="580"/>
      <c r="K652" s="580"/>
      <c r="L652" s="580"/>
      <c r="M652" s="580"/>
      <c r="N652" s="580"/>
      <c r="O652" s="580"/>
      <c r="P652" s="580"/>
      <c r="Q652" s="580"/>
      <c r="R652" s="580"/>
      <c r="S652" s="580"/>
      <c r="T652" s="580"/>
      <c r="U652" s="580"/>
      <c r="V652" s="580"/>
      <c r="W652" s="580"/>
      <c r="X652" s="580"/>
      <c r="Y652" s="580"/>
      <c r="Z652" s="580"/>
    </row>
    <row r="653" spans="1:26" ht="21" x14ac:dyDescent="0.35">
      <c r="A653" s="580"/>
      <c r="B653" s="580"/>
      <c r="C653" s="580"/>
      <c r="D653" s="580"/>
      <c r="E653" s="580"/>
      <c r="F653" s="580"/>
      <c r="G653" s="580"/>
      <c r="H653" s="580"/>
      <c r="I653" s="580"/>
      <c r="J653" s="580"/>
      <c r="K653" s="580"/>
      <c r="L653" s="580"/>
      <c r="M653" s="580"/>
      <c r="N653" s="580"/>
      <c r="O653" s="580"/>
      <c r="P653" s="580"/>
      <c r="Q653" s="580"/>
      <c r="R653" s="580"/>
      <c r="S653" s="580"/>
      <c r="T653" s="580"/>
      <c r="U653" s="580"/>
      <c r="V653" s="580"/>
      <c r="W653" s="580"/>
      <c r="X653" s="580"/>
      <c r="Y653" s="580"/>
      <c r="Z653" s="580"/>
    </row>
    <row r="654" spans="1:26" ht="21" x14ac:dyDescent="0.35">
      <c r="A654" s="580"/>
      <c r="B654" s="580"/>
      <c r="C654" s="580"/>
      <c r="D654" s="580"/>
      <c r="E654" s="580"/>
      <c r="F654" s="580"/>
      <c r="G654" s="580"/>
      <c r="H654" s="580"/>
      <c r="I654" s="580"/>
      <c r="J654" s="580"/>
      <c r="K654" s="580"/>
      <c r="L654" s="580"/>
      <c r="M654" s="580"/>
      <c r="N654" s="580"/>
      <c r="O654" s="580"/>
      <c r="P654" s="580"/>
      <c r="Q654" s="580"/>
      <c r="R654" s="580"/>
      <c r="S654" s="580"/>
      <c r="T654" s="580"/>
      <c r="U654" s="580"/>
      <c r="V654" s="580"/>
      <c r="W654" s="580"/>
      <c r="X654" s="580"/>
      <c r="Y654" s="580"/>
      <c r="Z654" s="580"/>
    </row>
    <row r="655" spans="1:26" ht="21" x14ac:dyDescent="0.35">
      <c r="A655" s="580"/>
      <c r="B655" s="580"/>
      <c r="C655" s="580"/>
      <c r="D655" s="580"/>
      <c r="E655" s="580"/>
      <c r="F655" s="580"/>
      <c r="G655" s="580"/>
      <c r="H655" s="580"/>
      <c r="I655" s="580"/>
      <c r="J655" s="580"/>
      <c r="K655" s="580"/>
      <c r="L655" s="580"/>
      <c r="M655" s="580"/>
      <c r="N655" s="580"/>
      <c r="O655" s="580"/>
      <c r="P655" s="580"/>
      <c r="Q655" s="580"/>
      <c r="R655" s="580"/>
      <c r="S655" s="580"/>
      <c r="T655" s="580"/>
      <c r="U655" s="580"/>
      <c r="V655" s="580"/>
      <c r="W655" s="580"/>
      <c r="X655" s="580"/>
      <c r="Y655" s="580"/>
      <c r="Z655" s="580"/>
    </row>
    <row r="656" spans="1:26" ht="21" x14ac:dyDescent="0.35">
      <c r="A656" s="580"/>
      <c r="B656" s="580"/>
      <c r="C656" s="580"/>
      <c r="D656" s="580"/>
      <c r="E656" s="580"/>
      <c r="F656" s="580"/>
      <c r="G656" s="580"/>
      <c r="H656" s="580"/>
      <c r="I656" s="580"/>
      <c r="J656" s="580"/>
      <c r="K656" s="580"/>
      <c r="L656" s="580"/>
      <c r="M656" s="580"/>
      <c r="N656" s="580"/>
      <c r="O656" s="580"/>
      <c r="P656" s="580"/>
      <c r="Q656" s="580"/>
      <c r="R656" s="580"/>
      <c r="S656" s="580"/>
      <c r="T656" s="580"/>
      <c r="U656" s="580"/>
      <c r="V656" s="580"/>
      <c r="W656" s="580"/>
      <c r="X656" s="580"/>
      <c r="Y656" s="580"/>
      <c r="Z656" s="580"/>
    </row>
    <row r="657" spans="1:26" ht="21" x14ac:dyDescent="0.35">
      <c r="A657" s="580"/>
      <c r="B657" s="580"/>
      <c r="C657" s="580"/>
      <c r="D657" s="580"/>
      <c r="E657" s="580"/>
      <c r="F657" s="580"/>
      <c r="G657" s="580"/>
      <c r="H657" s="580"/>
      <c r="I657" s="580"/>
      <c r="J657" s="580"/>
      <c r="K657" s="580"/>
      <c r="L657" s="580"/>
      <c r="M657" s="580"/>
      <c r="N657" s="580"/>
      <c r="O657" s="580"/>
      <c r="P657" s="580"/>
      <c r="Q657" s="580"/>
      <c r="R657" s="580"/>
      <c r="S657" s="580"/>
      <c r="T657" s="580"/>
      <c r="U657" s="580"/>
      <c r="V657" s="580"/>
      <c r="W657" s="580"/>
      <c r="X657" s="580"/>
      <c r="Y657" s="580"/>
      <c r="Z657" s="580"/>
    </row>
    <row r="658" spans="1:26" ht="21" x14ac:dyDescent="0.35">
      <c r="A658" s="580"/>
      <c r="B658" s="580"/>
      <c r="C658" s="580"/>
      <c r="D658" s="580"/>
      <c r="E658" s="580"/>
      <c r="F658" s="580"/>
      <c r="G658" s="580"/>
      <c r="H658" s="580"/>
      <c r="I658" s="580"/>
      <c r="J658" s="580"/>
      <c r="K658" s="580"/>
      <c r="L658" s="580"/>
      <c r="M658" s="580"/>
      <c r="N658" s="580"/>
      <c r="O658" s="580"/>
      <c r="P658" s="580"/>
      <c r="Q658" s="580"/>
      <c r="R658" s="580"/>
      <c r="S658" s="580"/>
      <c r="T658" s="580"/>
      <c r="U658" s="580"/>
      <c r="V658" s="580"/>
      <c r="W658" s="580"/>
      <c r="X658" s="580"/>
      <c r="Y658" s="580"/>
      <c r="Z658" s="580"/>
    </row>
    <row r="659" spans="1:26" ht="21" x14ac:dyDescent="0.35">
      <c r="A659" s="580"/>
      <c r="B659" s="580"/>
      <c r="C659" s="580"/>
      <c r="D659" s="580"/>
      <c r="E659" s="580"/>
      <c r="F659" s="580"/>
      <c r="G659" s="580"/>
      <c r="H659" s="580"/>
      <c r="I659" s="580"/>
      <c r="J659" s="580"/>
      <c r="K659" s="580"/>
      <c r="L659" s="580"/>
      <c r="M659" s="580"/>
      <c r="N659" s="580"/>
      <c r="O659" s="580"/>
      <c r="P659" s="580"/>
      <c r="Q659" s="580"/>
      <c r="R659" s="580"/>
      <c r="S659" s="580"/>
      <c r="T659" s="580"/>
      <c r="U659" s="580"/>
      <c r="V659" s="580"/>
      <c r="W659" s="580"/>
      <c r="X659" s="580"/>
      <c r="Y659" s="580"/>
      <c r="Z659" s="580"/>
    </row>
    <row r="660" spans="1:26" ht="21" x14ac:dyDescent="0.35">
      <c r="A660" s="580"/>
      <c r="B660" s="580"/>
      <c r="C660" s="580"/>
      <c r="D660" s="580"/>
      <c r="E660" s="580"/>
      <c r="F660" s="580"/>
      <c r="G660" s="580"/>
      <c r="H660" s="580"/>
      <c r="I660" s="580"/>
      <c r="J660" s="580"/>
      <c r="K660" s="580"/>
      <c r="L660" s="580"/>
      <c r="M660" s="580"/>
      <c r="N660" s="580"/>
      <c r="O660" s="580"/>
      <c r="P660" s="580"/>
      <c r="Q660" s="580"/>
      <c r="R660" s="580"/>
      <c r="S660" s="580"/>
      <c r="T660" s="580"/>
      <c r="U660" s="580"/>
      <c r="V660" s="580"/>
      <c r="W660" s="580"/>
      <c r="X660" s="580"/>
      <c r="Y660" s="580"/>
      <c r="Z660" s="580"/>
    </row>
    <row r="661" spans="1:26" ht="21" x14ac:dyDescent="0.35">
      <c r="A661" s="580"/>
      <c r="B661" s="580"/>
      <c r="C661" s="580"/>
      <c r="D661" s="580"/>
      <c r="E661" s="580"/>
      <c r="F661" s="580"/>
      <c r="G661" s="580"/>
      <c r="H661" s="580"/>
      <c r="I661" s="580"/>
      <c r="J661" s="580"/>
      <c r="K661" s="580"/>
      <c r="L661" s="580"/>
      <c r="M661" s="580"/>
      <c r="N661" s="580"/>
      <c r="O661" s="580"/>
      <c r="P661" s="580"/>
      <c r="Q661" s="580"/>
      <c r="R661" s="580"/>
      <c r="S661" s="580"/>
      <c r="T661" s="580"/>
      <c r="U661" s="580"/>
      <c r="V661" s="580"/>
      <c r="W661" s="580"/>
      <c r="X661" s="580"/>
      <c r="Y661" s="580"/>
      <c r="Z661" s="580"/>
    </row>
    <row r="662" spans="1:26" ht="21" x14ac:dyDescent="0.35">
      <c r="A662" s="580"/>
      <c r="B662" s="580"/>
      <c r="C662" s="580"/>
      <c r="D662" s="580"/>
      <c r="E662" s="580"/>
      <c r="F662" s="580"/>
      <c r="G662" s="580"/>
      <c r="H662" s="580"/>
      <c r="I662" s="580"/>
      <c r="J662" s="580"/>
      <c r="K662" s="580"/>
      <c r="L662" s="580"/>
      <c r="M662" s="580"/>
      <c r="N662" s="580"/>
      <c r="O662" s="580"/>
      <c r="P662" s="580"/>
      <c r="Q662" s="580"/>
      <c r="R662" s="580"/>
      <c r="S662" s="580"/>
      <c r="T662" s="580"/>
      <c r="U662" s="580"/>
      <c r="V662" s="580"/>
      <c r="W662" s="580"/>
      <c r="X662" s="580"/>
      <c r="Y662" s="580"/>
      <c r="Z662" s="580"/>
    </row>
    <row r="663" spans="1:26" ht="21" x14ac:dyDescent="0.35">
      <c r="A663" s="580"/>
      <c r="B663" s="580"/>
      <c r="C663" s="580"/>
      <c r="D663" s="580"/>
      <c r="E663" s="580"/>
      <c r="F663" s="580"/>
      <c r="G663" s="580"/>
      <c r="H663" s="580"/>
      <c r="I663" s="580"/>
      <c r="J663" s="580"/>
      <c r="K663" s="580"/>
      <c r="L663" s="580"/>
      <c r="M663" s="580"/>
      <c r="N663" s="580"/>
      <c r="O663" s="580"/>
      <c r="P663" s="580"/>
      <c r="Q663" s="580"/>
      <c r="R663" s="580"/>
      <c r="S663" s="580"/>
      <c r="T663" s="580"/>
      <c r="U663" s="580"/>
      <c r="V663" s="580"/>
      <c r="W663" s="580"/>
      <c r="X663" s="580"/>
      <c r="Y663" s="580"/>
      <c r="Z663" s="580"/>
    </row>
    <row r="664" spans="1:26" ht="21" x14ac:dyDescent="0.35">
      <c r="A664" s="580"/>
      <c r="B664" s="580"/>
      <c r="C664" s="580"/>
      <c r="D664" s="580"/>
      <c r="E664" s="580"/>
      <c r="F664" s="580"/>
      <c r="G664" s="580"/>
      <c r="H664" s="580"/>
      <c r="I664" s="580"/>
      <c r="J664" s="580"/>
      <c r="K664" s="580"/>
      <c r="L664" s="580"/>
      <c r="M664" s="580"/>
      <c r="N664" s="580"/>
      <c r="O664" s="580"/>
      <c r="P664" s="580"/>
      <c r="Q664" s="580"/>
      <c r="R664" s="580"/>
      <c r="S664" s="580"/>
      <c r="T664" s="580"/>
      <c r="U664" s="580"/>
      <c r="V664" s="580"/>
      <c r="W664" s="580"/>
      <c r="X664" s="580"/>
      <c r="Y664" s="580"/>
      <c r="Z664" s="580"/>
    </row>
    <row r="665" spans="1:26" ht="21" x14ac:dyDescent="0.35">
      <c r="A665" s="580"/>
      <c r="B665" s="580"/>
      <c r="C665" s="580"/>
      <c r="D665" s="580"/>
      <c r="E665" s="580"/>
      <c r="F665" s="580"/>
      <c r="G665" s="580"/>
      <c r="H665" s="580"/>
      <c r="I665" s="580"/>
      <c r="J665" s="580"/>
      <c r="K665" s="580"/>
      <c r="L665" s="580"/>
      <c r="M665" s="580"/>
      <c r="N665" s="580"/>
      <c r="O665" s="580"/>
      <c r="P665" s="580"/>
      <c r="Q665" s="580"/>
      <c r="R665" s="580"/>
      <c r="S665" s="580"/>
      <c r="T665" s="580"/>
      <c r="U665" s="580"/>
      <c r="V665" s="580"/>
      <c r="W665" s="580"/>
      <c r="X665" s="580"/>
      <c r="Y665" s="580"/>
      <c r="Z665" s="580"/>
    </row>
    <row r="666" spans="1:26" ht="21" x14ac:dyDescent="0.35">
      <c r="A666" s="580"/>
      <c r="B666" s="580"/>
      <c r="C666" s="580"/>
      <c r="D666" s="580"/>
      <c r="E666" s="580"/>
      <c r="F666" s="580"/>
      <c r="G666" s="580"/>
      <c r="H666" s="580"/>
      <c r="I666" s="580"/>
      <c r="J666" s="580"/>
      <c r="K666" s="580"/>
      <c r="L666" s="580"/>
      <c r="M666" s="580"/>
      <c r="N666" s="580"/>
      <c r="O666" s="580"/>
      <c r="P666" s="580"/>
      <c r="Q666" s="580"/>
      <c r="R666" s="580"/>
      <c r="S666" s="580"/>
      <c r="T666" s="580"/>
      <c r="U666" s="580"/>
      <c r="V666" s="580"/>
      <c r="W666" s="580"/>
      <c r="X666" s="580"/>
      <c r="Y666" s="580"/>
      <c r="Z666" s="580"/>
    </row>
    <row r="667" spans="1:26" ht="21" x14ac:dyDescent="0.35">
      <c r="A667" s="580"/>
      <c r="B667" s="580"/>
      <c r="C667" s="580"/>
      <c r="D667" s="580"/>
      <c r="E667" s="580"/>
      <c r="F667" s="580"/>
      <c r="G667" s="580"/>
      <c r="H667" s="580"/>
      <c r="I667" s="580"/>
      <c r="J667" s="580"/>
      <c r="K667" s="580"/>
      <c r="L667" s="580"/>
      <c r="M667" s="580"/>
      <c r="N667" s="580"/>
      <c r="O667" s="580"/>
      <c r="P667" s="580"/>
      <c r="Q667" s="580"/>
      <c r="R667" s="580"/>
      <c r="S667" s="580"/>
      <c r="T667" s="580"/>
      <c r="U667" s="580"/>
      <c r="V667" s="580"/>
      <c r="W667" s="580"/>
      <c r="X667" s="580"/>
      <c r="Y667" s="580"/>
      <c r="Z667" s="580"/>
    </row>
    <row r="668" spans="1:26" ht="21" x14ac:dyDescent="0.35">
      <c r="A668" s="580"/>
      <c r="B668" s="580"/>
      <c r="C668" s="580"/>
      <c r="D668" s="580"/>
      <c r="E668" s="580"/>
      <c r="F668" s="580"/>
      <c r="G668" s="580"/>
      <c r="H668" s="580"/>
      <c r="I668" s="580"/>
      <c r="J668" s="580"/>
      <c r="K668" s="580"/>
      <c r="L668" s="580"/>
      <c r="M668" s="580"/>
      <c r="N668" s="580"/>
      <c r="O668" s="580"/>
      <c r="P668" s="580"/>
      <c r="Q668" s="580"/>
      <c r="R668" s="580"/>
      <c r="S668" s="580"/>
      <c r="T668" s="580"/>
      <c r="U668" s="580"/>
      <c r="V668" s="580"/>
      <c r="W668" s="580"/>
      <c r="X668" s="580"/>
      <c r="Y668" s="580"/>
      <c r="Z668" s="580"/>
    </row>
    <row r="669" spans="1:26" ht="21" x14ac:dyDescent="0.35">
      <c r="A669" s="580"/>
      <c r="B669" s="580"/>
      <c r="C669" s="580"/>
      <c r="D669" s="580"/>
      <c r="E669" s="580"/>
      <c r="F669" s="580"/>
      <c r="G669" s="580"/>
      <c r="H669" s="580"/>
      <c r="I669" s="580"/>
      <c r="J669" s="580"/>
      <c r="K669" s="580"/>
      <c r="L669" s="580"/>
      <c r="M669" s="580"/>
      <c r="N669" s="580"/>
      <c r="O669" s="580"/>
      <c r="P669" s="580"/>
      <c r="Q669" s="580"/>
      <c r="R669" s="580"/>
      <c r="S669" s="580"/>
      <c r="T669" s="580"/>
      <c r="U669" s="580"/>
      <c r="V669" s="580"/>
      <c r="W669" s="580"/>
      <c r="X669" s="580"/>
      <c r="Y669" s="580"/>
      <c r="Z669" s="580"/>
    </row>
    <row r="670" spans="1:26" ht="21" x14ac:dyDescent="0.35">
      <c r="A670" s="580"/>
      <c r="B670" s="580"/>
      <c r="C670" s="580"/>
      <c r="D670" s="580"/>
      <c r="E670" s="580"/>
      <c r="F670" s="580"/>
      <c r="G670" s="580"/>
      <c r="H670" s="580"/>
      <c r="I670" s="580"/>
      <c r="J670" s="580"/>
      <c r="K670" s="580"/>
      <c r="L670" s="580"/>
      <c r="M670" s="580"/>
      <c r="N670" s="580"/>
      <c r="O670" s="580"/>
      <c r="P670" s="580"/>
      <c r="Q670" s="580"/>
      <c r="R670" s="580"/>
      <c r="S670" s="580"/>
      <c r="T670" s="580"/>
      <c r="U670" s="580"/>
      <c r="V670" s="580"/>
      <c r="W670" s="580"/>
      <c r="X670" s="580"/>
      <c r="Y670" s="580"/>
      <c r="Z670" s="580"/>
    </row>
    <row r="671" spans="1:26" ht="21" x14ac:dyDescent="0.35">
      <c r="A671" s="580"/>
      <c r="B671" s="580"/>
      <c r="C671" s="580"/>
      <c r="D671" s="580"/>
      <c r="E671" s="580"/>
      <c r="F671" s="580"/>
      <c r="G671" s="580"/>
      <c r="H671" s="580"/>
      <c r="I671" s="580"/>
      <c r="J671" s="580"/>
      <c r="K671" s="580"/>
      <c r="L671" s="580"/>
      <c r="M671" s="580"/>
      <c r="N671" s="580"/>
      <c r="O671" s="580"/>
      <c r="P671" s="580"/>
      <c r="Q671" s="580"/>
      <c r="R671" s="580"/>
      <c r="S671" s="580"/>
      <c r="T671" s="580"/>
      <c r="U671" s="580"/>
      <c r="V671" s="580"/>
      <c r="W671" s="580"/>
      <c r="X671" s="580"/>
      <c r="Y671" s="580"/>
      <c r="Z671" s="580"/>
    </row>
    <row r="672" spans="1:26" ht="21" x14ac:dyDescent="0.35">
      <c r="A672" s="580"/>
      <c r="B672" s="580"/>
      <c r="C672" s="580"/>
      <c r="D672" s="580"/>
      <c r="E672" s="580"/>
      <c r="F672" s="580"/>
      <c r="G672" s="580"/>
      <c r="H672" s="580"/>
      <c r="I672" s="580"/>
      <c r="J672" s="580"/>
      <c r="K672" s="580"/>
      <c r="L672" s="580"/>
      <c r="M672" s="580"/>
      <c r="N672" s="580"/>
      <c r="O672" s="580"/>
      <c r="P672" s="580"/>
      <c r="Q672" s="580"/>
      <c r="R672" s="580"/>
      <c r="S672" s="580"/>
      <c r="T672" s="580"/>
      <c r="U672" s="580"/>
      <c r="V672" s="580"/>
      <c r="W672" s="580"/>
      <c r="X672" s="580"/>
      <c r="Y672" s="580"/>
      <c r="Z672" s="580"/>
    </row>
    <row r="673" spans="1:26" ht="21" x14ac:dyDescent="0.35">
      <c r="A673" s="580"/>
      <c r="B673" s="580"/>
      <c r="C673" s="580"/>
      <c r="D673" s="580"/>
      <c r="E673" s="580"/>
      <c r="F673" s="580"/>
      <c r="G673" s="580"/>
      <c r="H673" s="580"/>
      <c r="I673" s="580"/>
      <c r="J673" s="580"/>
      <c r="K673" s="580"/>
      <c r="L673" s="580"/>
      <c r="M673" s="580"/>
      <c r="N673" s="580"/>
      <c r="O673" s="580"/>
      <c r="P673" s="580"/>
      <c r="Q673" s="580"/>
      <c r="R673" s="580"/>
      <c r="S673" s="580"/>
      <c r="T673" s="580"/>
      <c r="U673" s="580"/>
      <c r="V673" s="580"/>
      <c r="W673" s="580"/>
      <c r="X673" s="580"/>
      <c r="Y673" s="580"/>
      <c r="Z673" s="580"/>
    </row>
    <row r="674" spans="1:26" ht="21" x14ac:dyDescent="0.35">
      <c r="A674" s="580"/>
      <c r="B674" s="580"/>
      <c r="C674" s="580"/>
      <c r="D674" s="580"/>
      <c r="E674" s="580"/>
      <c r="F674" s="580"/>
      <c r="G674" s="580"/>
      <c r="H674" s="580"/>
      <c r="I674" s="580"/>
      <c r="J674" s="580"/>
      <c r="K674" s="580"/>
      <c r="L674" s="580"/>
      <c r="M674" s="580"/>
      <c r="N674" s="580"/>
      <c r="O674" s="580"/>
      <c r="P674" s="580"/>
      <c r="Q674" s="580"/>
      <c r="R674" s="580"/>
      <c r="S674" s="580"/>
      <c r="T674" s="580"/>
      <c r="U674" s="580"/>
      <c r="V674" s="580"/>
      <c r="W674" s="580"/>
      <c r="X674" s="580"/>
      <c r="Y674" s="580"/>
      <c r="Z674" s="580"/>
    </row>
    <row r="675" spans="1:26" ht="21" x14ac:dyDescent="0.35">
      <c r="A675" s="580"/>
      <c r="B675" s="580"/>
      <c r="C675" s="580"/>
      <c r="D675" s="580"/>
      <c r="E675" s="580"/>
      <c r="F675" s="580"/>
      <c r="G675" s="580"/>
      <c r="H675" s="580"/>
      <c r="I675" s="580"/>
      <c r="J675" s="580"/>
      <c r="K675" s="580"/>
      <c r="L675" s="580"/>
      <c r="M675" s="580"/>
      <c r="N675" s="580"/>
      <c r="O675" s="580"/>
      <c r="P675" s="580"/>
      <c r="Q675" s="580"/>
      <c r="R675" s="580"/>
      <c r="S675" s="580"/>
      <c r="T675" s="580"/>
      <c r="U675" s="580"/>
      <c r="V675" s="580"/>
      <c r="W675" s="580"/>
      <c r="X675" s="580"/>
      <c r="Y675" s="580"/>
      <c r="Z675" s="580"/>
    </row>
    <row r="676" spans="1:26" ht="21" x14ac:dyDescent="0.35">
      <c r="A676" s="580"/>
      <c r="B676" s="580"/>
      <c r="C676" s="580"/>
      <c r="D676" s="580"/>
      <c r="E676" s="580"/>
      <c r="F676" s="580"/>
      <c r="G676" s="580"/>
      <c r="H676" s="580"/>
      <c r="I676" s="580"/>
      <c r="J676" s="580"/>
      <c r="K676" s="580"/>
      <c r="L676" s="580"/>
      <c r="M676" s="580"/>
      <c r="N676" s="580"/>
      <c r="O676" s="580"/>
      <c r="P676" s="580"/>
      <c r="Q676" s="580"/>
      <c r="R676" s="580"/>
      <c r="S676" s="580"/>
      <c r="T676" s="580"/>
      <c r="U676" s="580"/>
      <c r="V676" s="580"/>
      <c r="W676" s="580"/>
      <c r="X676" s="580"/>
      <c r="Y676" s="580"/>
      <c r="Z676" s="580"/>
    </row>
    <row r="677" spans="1:26" ht="21" x14ac:dyDescent="0.35">
      <c r="A677" s="580"/>
      <c r="B677" s="580"/>
      <c r="C677" s="580"/>
      <c r="D677" s="580"/>
      <c r="E677" s="580"/>
      <c r="F677" s="580"/>
      <c r="G677" s="580"/>
      <c r="H677" s="580"/>
      <c r="I677" s="580"/>
      <c r="J677" s="580"/>
      <c r="K677" s="580"/>
      <c r="L677" s="580"/>
      <c r="M677" s="580"/>
      <c r="N677" s="580"/>
      <c r="O677" s="580"/>
      <c r="P677" s="580"/>
      <c r="Q677" s="580"/>
      <c r="R677" s="580"/>
      <c r="S677" s="580"/>
      <c r="T677" s="580"/>
      <c r="U677" s="580"/>
      <c r="V677" s="580"/>
      <c r="W677" s="580"/>
      <c r="X677" s="580"/>
      <c r="Y677" s="580"/>
      <c r="Z677" s="580"/>
    </row>
    <row r="678" spans="1:26" ht="21" x14ac:dyDescent="0.35">
      <c r="A678" s="580"/>
      <c r="B678" s="580"/>
      <c r="C678" s="580"/>
      <c r="D678" s="580"/>
      <c r="E678" s="580"/>
      <c r="F678" s="580"/>
      <c r="G678" s="580"/>
      <c r="H678" s="580"/>
      <c r="I678" s="580"/>
      <c r="J678" s="580"/>
      <c r="K678" s="580"/>
      <c r="L678" s="580"/>
      <c r="M678" s="580"/>
      <c r="N678" s="580"/>
      <c r="O678" s="580"/>
      <c r="P678" s="580"/>
      <c r="Q678" s="580"/>
      <c r="R678" s="580"/>
      <c r="S678" s="580"/>
      <c r="T678" s="580"/>
      <c r="U678" s="580"/>
      <c r="V678" s="580"/>
      <c r="W678" s="580"/>
      <c r="X678" s="580"/>
      <c r="Y678" s="580"/>
      <c r="Z678" s="580"/>
    </row>
    <row r="679" spans="1:26" ht="21" x14ac:dyDescent="0.35">
      <c r="A679" s="580"/>
      <c r="B679" s="580"/>
      <c r="C679" s="580"/>
      <c r="D679" s="580"/>
      <c r="E679" s="580"/>
      <c r="F679" s="580"/>
      <c r="G679" s="580"/>
      <c r="H679" s="580"/>
      <c r="I679" s="580"/>
      <c r="J679" s="580"/>
      <c r="K679" s="580"/>
      <c r="L679" s="580"/>
      <c r="M679" s="580"/>
      <c r="N679" s="580"/>
      <c r="O679" s="580"/>
      <c r="P679" s="580"/>
      <c r="Q679" s="580"/>
      <c r="R679" s="580"/>
      <c r="S679" s="580"/>
      <c r="T679" s="580"/>
      <c r="U679" s="580"/>
      <c r="V679" s="580"/>
      <c r="W679" s="580"/>
      <c r="X679" s="580"/>
      <c r="Y679" s="580"/>
      <c r="Z679" s="580"/>
    </row>
    <row r="680" spans="1:26" ht="21" x14ac:dyDescent="0.35">
      <c r="A680" s="580"/>
      <c r="B680" s="580"/>
      <c r="C680" s="580"/>
      <c r="D680" s="580"/>
      <c r="E680" s="580"/>
      <c r="F680" s="580"/>
      <c r="G680" s="580"/>
      <c r="H680" s="580"/>
      <c r="I680" s="580"/>
      <c r="J680" s="580"/>
      <c r="K680" s="580"/>
      <c r="L680" s="580"/>
      <c r="M680" s="580"/>
      <c r="N680" s="580"/>
      <c r="O680" s="580"/>
      <c r="P680" s="580"/>
      <c r="Q680" s="580"/>
      <c r="R680" s="580"/>
      <c r="S680" s="580"/>
      <c r="T680" s="580"/>
      <c r="U680" s="580"/>
      <c r="V680" s="580"/>
      <c r="W680" s="580"/>
      <c r="X680" s="580"/>
      <c r="Y680" s="580"/>
      <c r="Z680" s="580"/>
    </row>
    <row r="681" spans="1:26" ht="21" x14ac:dyDescent="0.35">
      <c r="A681" s="580"/>
      <c r="B681" s="580"/>
      <c r="C681" s="580"/>
      <c r="D681" s="580"/>
      <c r="E681" s="580"/>
      <c r="F681" s="580"/>
      <c r="G681" s="580"/>
      <c r="H681" s="580"/>
      <c r="I681" s="580"/>
      <c r="J681" s="580"/>
      <c r="K681" s="580"/>
      <c r="L681" s="580"/>
      <c r="M681" s="580"/>
      <c r="N681" s="580"/>
      <c r="O681" s="580"/>
      <c r="P681" s="580"/>
      <c r="Q681" s="580"/>
      <c r="R681" s="580"/>
      <c r="S681" s="580"/>
      <c r="T681" s="580"/>
      <c r="U681" s="580"/>
      <c r="V681" s="580"/>
      <c r="W681" s="580"/>
      <c r="X681" s="580"/>
      <c r="Y681" s="580"/>
      <c r="Z681" s="580"/>
    </row>
    <row r="682" spans="1:26" ht="21" x14ac:dyDescent="0.35">
      <c r="A682" s="580"/>
      <c r="B682" s="580"/>
      <c r="C682" s="580"/>
      <c r="D682" s="580"/>
      <c r="E682" s="580"/>
      <c r="F682" s="580"/>
      <c r="G682" s="580"/>
      <c r="H682" s="580"/>
      <c r="I682" s="580"/>
      <c r="J682" s="580"/>
      <c r="K682" s="580"/>
      <c r="L682" s="580"/>
      <c r="M682" s="580"/>
      <c r="N682" s="580"/>
      <c r="O682" s="580"/>
      <c r="P682" s="580"/>
      <c r="Q682" s="580"/>
      <c r="R682" s="580"/>
      <c r="S682" s="580"/>
      <c r="T682" s="580"/>
      <c r="U682" s="580"/>
      <c r="V682" s="580"/>
      <c r="W682" s="580"/>
      <c r="X682" s="580"/>
      <c r="Y682" s="580"/>
      <c r="Z682" s="580"/>
    </row>
    <row r="683" spans="1:26" ht="21" x14ac:dyDescent="0.35">
      <c r="A683" s="580"/>
      <c r="B683" s="580"/>
      <c r="C683" s="580"/>
      <c r="D683" s="580"/>
      <c r="E683" s="580"/>
      <c r="F683" s="580"/>
      <c r="G683" s="580"/>
      <c r="H683" s="580"/>
      <c r="I683" s="580"/>
      <c r="J683" s="580"/>
      <c r="K683" s="580"/>
      <c r="L683" s="580"/>
      <c r="M683" s="580"/>
      <c r="N683" s="580"/>
      <c r="O683" s="580"/>
      <c r="P683" s="580"/>
      <c r="Q683" s="580"/>
      <c r="R683" s="580"/>
      <c r="S683" s="580"/>
      <c r="T683" s="580"/>
      <c r="U683" s="580"/>
      <c r="V683" s="580"/>
      <c r="W683" s="580"/>
      <c r="X683" s="580"/>
      <c r="Y683" s="580"/>
      <c r="Z683" s="580"/>
    </row>
    <row r="684" spans="1:26" ht="21" x14ac:dyDescent="0.35">
      <c r="A684" s="580"/>
      <c r="B684" s="580"/>
      <c r="C684" s="580"/>
      <c r="D684" s="580"/>
      <c r="E684" s="580"/>
      <c r="F684" s="580"/>
      <c r="G684" s="580"/>
      <c r="H684" s="580"/>
      <c r="I684" s="580"/>
      <c r="J684" s="580"/>
      <c r="K684" s="580"/>
      <c r="L684" s="580"/>
      <c r="M684" s="580"/>
      <c r="N684" s="580"/>
      <c r="O684" s="580"/>
      <c r="P684" s="580"/>
      <c r="Q684" s="580"/>
      <c r="R684" s="580"/>
      <c r="S684" s="580"/>
      <c r="T684" s="580"/>
      <c r="U684" s="580"/>
      <c r="V684" s="580"/>
      <c r="W684" s="580"/>
      <c r="X684" s="580"/>
      <c r="Y684" s="580"/>
      <c r="Z684" s="580"/>
    </row>
    <row r="685" spans="1:26" ht="21" x14ac:dyDescent="0.35">
      <c r="A685" s="580"/>
      <c r="B685" s="580"/>
      <c r="C685" s="580"/>
      <c r="D685" s="580"/>
      <c r="E685" s="580"/>
      <c r="F685" s="580"/>
      <c r="G685" s="580"/>
      <c r="H685" s="580"/>
      <c r="I685" s="580"/>
      <c r="J685" s="580"/>
      <c r="K685" s="580"/>
      <c r="L685" s="580"/>
      <c r="M685" s="580"/>
      <c r="N685" s="580"/>
      <c r="O685" s="580"/>
      <c r="P685" s="580"/>
      <c r="Q685" s="580"/>
      <c r="R685" s="580"/>
      <c r="S685" s="580"/>
      <c r="T685" s="580"/>
      <c r="U685" s="580"/>
      <c r="V685" s="580"/>
      <c r="W685" s="580"/>
      <c r="X685" s="580"/>
      <c r="Y685" s="580"/>
      <c r="Z685" s="580"/>
    </row>
    <row r="686" spans="1:26" ht="21" x14ac:dyDescent="0.35">
      <c r="A686" s="580"/>
      <c r="B686" s="580"/>
      <c r="C686" s="580"/>
      <c r="D686" s="580"/>
      <c r="E686" s="580"/>
      <c r="F686" s="580"/>
      <c r="G686" s="580"/>
      <c r="H686" s="580"/>
      <c r="I686" s="580"/>
      <c r="J686" s="580"/>
      <c r="K686" s="580"/>
      <c r="L686" s="580"/>
      <c r="M686" s="580"/>
      <c r="N686" s="580"/>
      <c r="O686" s="580"/>
      <c r="P686" s="580"/>
      <c r="Q686" s="580"/>
      <c r="R686" s="580"/>
      <c r="S686" s="580"/>
      <c r="T686" s="580"/>
      <c r="U686" s="580"/>
      <c r="V686" s="580"/>
      <c r="W686" s="580"/>
      <c r="X686" s="580"/>
      <c r="Y686" s="580"/>
      <c r="Z686" s="580"/>
    </row>
    <row r="687" spans="1:26" ht="21" x14ac:dyDescent="0.35">
      <c r="A687" s="580"/>
      <c r="B687" s="580"/>
      <c r="C687" s="580"/>
      <c r="D687" s="580"/>
      <c r="E687" s="580"/>
      <c r="F687" s="580"/>
      <c r="G687" s="580"/>
      <c r="H687" s="580"/>
      <c r="I687" s="580"/>
      <c r="J687" s="580"/>
      <c r="K687" s="580"/>
      <c r="L687" s="580"/>
      <c r="M687" s="580"/>
      <c r="N687" s="580"/>
      <c r="O687" s="580"/>
      <c r="P687" s="580"/>
      <c r="Q687" s="580"/>
      <c r="R687" s="580"/>
      <c r="S687" s="580"/>
      <c r="T687" s="580"/>
      <c r="U687" s="580"/>
      <c r="V687" s="580"/>
      <c r="W687" s="580"/>
      <c r="X687" s="580"/>
      <c r="Y687" s="580"/>
      <c r="Z687" s="580"/>
    </row>
    <row r="688" spans="1:26" ht="21" x14ac:dyDescent="0.35">
      <c r="A688" s="580"/>
      <c r="B688" s="580"/>
      <c r="C688" s="580"/>
      <c r="D688" s="580"/>
      <c r="E688" s="580"/>
      <c r="F688" s="580"/>
      <c r="G688" s="580"/>
      <c r="H688" s="580"/>
      <c r="I688" s="580"/>
      <c r="J688" s="580"/>
      <c r="K688" s="580"/>
      <c r="L688" s="580"/>
      <c r="M688" s="580"/>
      <c r="N688" s="580"/>
      <c r="O688" s="580"/>
      <c r="P688" s="580"/>
      <c r="Q688" s="580"/>
      <c r="R688" s="580"/>
      <c r="S688" s="580"/>
      <c r="T688" s="580"/>
      <c r="U688" s="580"/>
      <c r="V688" s="580"/>
      <c r="W688" s="580"/>
      <c r="X688" s="580"/>
      <c r="Y688" s="580"/>
      <c r="Z688" s="580"/>
    </row>
    <row r="689" spans="1:26" ht="21" x14ac:dyDescent="0.35">
      <c r="A689" s="580"/>
      <c r="B689" s="580"/>
      <c r="C689" s="580"/>
      <c r="D689" s="580"/>
      <c r="E689" s="580"/>
      <c r="F689" s="580"/>
      <c r="G689" s="580"/>
      <c r="H689" s="580"/>
      <c r="I689" s="580"/>
      <c r="J689" s="580"/>
      <c r="K689" s="580"/>
      <c r="L689" s="580"/>
      <c r="M689" s="580"/>
      <c r="N689" s="580"/>
      <c r="O689" s="580"/>
      <c r="P689" s="580"/>
      <c r="Q689" s="580"/>
      <c r="R689" s="580"/>
      <c r="S689" s="580"/>
      <c r="T689" s="580"/>
      <c r="U689" s="580"/>
      <c r="V689" s="580"/>
      <c r="W689" s="580"/>
      <c r="X689" s="580"/>
      <c r="Y689" s="580"/>
      <c r="Z689" s="580"/>
    </row>
    <row r="690" spans="1:26" ht="21" x14ac:dyDescent="0.35">
      <c r="A690" s="580"/>
      <c r="B690" s="580"/>
      <c r="C690" s="580"/>
      <c r="D690" s="580"/>
      <c r="E690" s="580"/>
      <c r="F690" s="580"/>
      <c r="G690" s="580"/>
      <c r="H690" s="580"/>
      <c r="I690" s="580"/>
      <c r="J690" s="580"/>
      <c r="K690" s="580"/>
      <c r="L690" s="580"/>
      <c r="M690" s="580"/>
      <c r="N690" s="580"/>
      <c r="O690" s="580"/>
      <c r="P690" s="580"/>
      <c r="Q690" s="580"/>
      <c r="R690" s="580"/>
      <c r="S690" s="580"/>
      <c r="T690" s="580"/>
      <c r="U690" s="580"/>
      <c r="V690" s="580"/>
      <c r="W690" s="580"/>
      <c r="X690" s="580"/>
      <c r="Y690" s="580"/>
      <c r="Z690" s="580"/>
    </row>
    <row r="691" spans="1:26" ht="21" x14ac:dyDescent="0.35">
      <c r="A691" s="580"/>
      <c r="B691" s="580"/>
      <c r="C691" s="580"/>
      <c r="D691" s="580"/>
      <c r="E691" s="580"/>
      <c r="F691" s="580"/>
      <c r="G691" s="580"/>
      <c r="H691" s="580"/>
      <c r="I691" s="580"/>
      <c r="J691" s="580"/>
      <c r="K691" s="580"/>
      <c r="L691" s="580"/>
      <c r="M691" s="580"/>
      <c r="N691" s="580"/>
      <c r="O691" s="580"/>
      <c r="P691" s="580"/>
      <c r="Q691" s="580"/>
      <c r="R691" s="580"/>
      <c r="S691" s="580"/>
      <c r="T691" s="580"/>
      <c r="U691" s="580"/>
      <c r="V691" s="580"/>
      <c r="W691" s="580"/>
      <c r="X691" s="580"/>
      <c r="Y691" s="580"/>
      <c r="Z691" s="580"/>
    </row>
    <row r="692" spans="1:26" ht="21" x14ac:dyDescent="0.35">
      <c r="A692" s="580"/>
      <c r="B692" s="580"/>
      <c r="C692" s="580"/>
      <c r="D692" s="580"/>
      <c r="E692" s="580"/>
      <c r="F692" s="580"/>
      <c r="G692" s="580"/>
      <c r="H692" s="580"/>
      <c r="I692" s="580"/>
      <c r="J692" s="580"/>
      <c r="K692" s="580"/>
      <c r="L692" s="580"/>
      <c r="M692" s="580"/>
      <c r="N692" s="580"/>
      <c r="O692" s="580"/>
      <c r="P692" s="580"/>
      <c r="Q692" s="580"/>
      <c r="R692" s="580"/>
      <c r="S692" s="580"/>
      <c r="T692" s="580"/>
      <c r="U692" s="580"/>
      <c r="V692" s="580"/>
      <c r="W692" s="580"/>
      <c r="X692" s="580"/>
      <c r="Y692" s="580"/>
      <c r="Z692" s="580"/>
    </row>
    <row r="693" spans="1:26" ht="21" x14ac:dyDescent="0.35">
      <c r="A693" s="580"/>
      <c r="B693" s="580"/>
      <c r="C693" s="580"/>
      <c r="D693" s="580"/>
      <c r="E693" s="580"/>
      <c r="F693" s="580"/>
      <c r="G693" s="580"/>
      <c r="H693" s="580"/>
      <c r="I693" s="580"/>
      <c r="J693" s="580"/>
      <c r="K693" s="580"/>
      <c r="L693" s="580"/>
      <c r="M693" s="580"/>
      <c r="N693" s="580"/>
      <c r="O693" s="580"/>
      <c r="P693" s="580"/>
      <c r="Q693" s="580"/>
      <c r="R693" s="580"/>
      <c r="S693" s="580"/>
      <c r="T693" s="580"/>
      <c r="U693" s="580"/>
      <c r="V693" s="580"/>
      <c r="W693" s="580"/>
      <c r="X693" s="580"/>
      <c r="Y693" s="580"/>
      <c r="Z693" s="580"/>
    </row>
    <row r="694" spans="1:26" ht="21" x14ac:dyDescent="0.35">
      <c r="A694" s="580"/>
      <c r="B694" s="580"/>
      <c r="C694" s="580"/>
      <c r="D694" s="580"/>
      <c r="E694" s="580"/>
      <c r="F694" s="580"/>
      <c r="G694" s="580"/>
      <c r="H694" s="580"/>
      <c r="I694" s="580"/>
      <c r="J694" s="580"/>
      <c r="K694" s="580"/>
      <c r="L694" s="580"/>
      <c r="M694" s="580"/>
      <c r="N694" s="580"/>
      <c r="O694" s="580"/>
      <c r="P694" s="580"/>
      <c r="Q694" s="580"/>
      <c r="R694" s="580"/>
      <c r="S694" s="580"/>
      <c r="T694" s="580"/>
      <c r="U694" s="580"/>
      <c r="V694" s="580"/>
      <c r="W694" s="580"/>
      <c r="X694" s="580"/>
      <c r="Y694" s="580"/>
      <c r="Z694" s="580"/>
    </row>
    <row r="695" spans="1:26" ht="21" x14ac:dyDescent="0.35">
      <c r="A695" s="580"/>
      <c r="B695" s="580"/>
      <c r="C695" s="580"/>
      <c r="D695" s="580"/>
      <c r="E695" s="580"/>
      <c r="F695" s="580"/>
      <c r="G695" s="580"/>
      <c r="H695" s="580"/>
      <c r="I695" s="580"/>
      <c r="J695" s="580"/>
      <c r="K695" s="580"/>
      <c r="L695" s="580"/>
      <c r="M695" s="580"/>
      <c r="N695" s="580"/>
      <c r="O695" s="580"/>
      <c r="P695" s="580"/>
      <c r="Q695" s="580"/>
      <c r="R695" s="580"/>
      <c r="S695" s="580"/>
      <c r="T695" s="580"/>
      <c r="U695" s="580"/>
      <c r="V695" s="580"/>
      <c r="W695" s="580"/>
      <c r="X695" s="580"/>
      <c r="Y695" s="580"/>
      <c r="Z695" s="580"/>
    </row>
    <row r="696" spans="1:26" ht="21" x14ac:dyDescent="0.35">
      <c r="A696" s="580"/>
      <c r="B696" s="580"/>
      <c r="C696" s="580"/>
      <c r="D696" s="580"/>
      <c r="E696" s="580"/>
      <c r="F696" s="580"/>
      <c r="G696" s="580"/>
      <c r="H696" s="580"/>
      <c r="I696" s="580"/>
      <c r="J696" s="580"/>
      <c r="K696" s="580"/>
      <c r="L696" s="580"/>
      <c r="M696" s="580"/>
      <c r="N696" s="580"/>
      <c r="O696" s="580"/>
      <c r="P696" s="580"/>
      <c r="Q696" s="580"/>
      <c r="R696" s="580"/>
      <c r="S696" s="580"/>
      <c r="T696" s="580"/>
      <c r="U696" s="580"/>
      <c r="V696" s="580"/>
      <c r="W696" s="580"/>
      <c r="X696" s="580"/>
      <c r="Y696" s="580"/>
      <c r="Z696" s="580"/>
    </row>
    <row r="697" spans="1:26" ht="21" x14ac:dyDescent="0.35">
      <c r="A697" s="580"/>
      <c r="B697" s="580"/>
      <c r="C697" s="580"/>
      <c r="D697" s="580"/>
      <c r="E697" s="580"/>
      <c r="F697" s="580"/>
      <c r="G697" s="580"/>
      <c r="H697" s="580"/>
      <c r="I697" s="580"/>
      <c r="J697" s="580"/>
      <c r="K697" s="580"/>
      <c r="L697" s="580"/>
      <c r="M697" s="580"/>
      <c r="N697" s="580"/>
      <c r="O697" s="580"/>
      <c r="P697" s="580"/>
      <c r="Q697" s="580"/>
      <c r="R697" s="580"/>
      <c r="S697" s="580"/>
      <c r="T697" s="580"/>
      <c r="U697" s="580"/>
      <c r="V697" s="580"/>
      <c r="W697" s="580"/>
      <c r="X697" s="580"/>
      <c r="Y697" s="580"/>
      <c r="Z697" s="580"/>
    </row>
    <row r="698" spans="1:26" ht="21" x14ac:dyDescent="0.35">
      <c r="A698" s="580"/>
      <c r="B698" s="580"/>
      <c r="C698" s="580"/>
      <c r="D698" s="580"/>
      <c r="E698" s="580"/>
      <c r="F698" s="580"/>
      <c r="G698" s="580"/>
      <c r="H698" s="580"/>
      <c r="I698" s="580"/>
      <c r="J698" s="580"/>
      <c r="K698" s="580"/>
      <c r="L698" s="580"/>
      <c r="M698" s="580"/>
      <c r="N698" s="580"/>
      <c r="O698" s="580"/>
      <c r="P698" s="580"/>
      <c r="Q698" s="580"/>
      <c r="R698" s="580"/>
      <c r="S698" s="580"/>
      <c r="T698" s="580"/>
      <c r="U698" s="580"/>
      <c r="V698" s="580"/>
      <c r="W698" s="580"/>
      <c r="X698" s="580"/>
      <c r="Y698" s="580"/>
      <c r="Z698" s="580"/>
    </row>
    <row r="699" spans="1:26" ht="21" x14ac:dyDescent="0.35">
      <c r="A699" s="580"/>
      <c r="B699" s="580"/>
      <c r="C699" s="580"/>
      <c r="D699" s="580"/>
      <c r="E699" s="580"/>
      <c r="F699" s="580"/>
      <c r="G699" s="580"/>
      <c r="H699" s="580"/>
      <c r="I699" s="580"/>
      <c r="J699" s="580"/>
      <c r="K699" s="580"/>
      <c r="L699" s="580"/>
      <c r="M699" s="580"/>
      <c r="N699" s="580"/>
      <c r="O699" s="580"/>
      <c r="P699" s="580"/>
      <c r="Q699" s="580"/>
      <c r="R699" s="580"/>
      <c r="S699" s="580"/>
      <c r="T699" s="580"/>
      <c r="U699" s="580"/>
      <c r="V699" s="580"/>
      <c r="W699" s="580"/>
      <c r="X699" s="580"/>
      <c r="Y699" s="580"/>
      <c r="Z699" s="580"/>
    </row>
    <row r="700" spans="1:26" ht="21" x14ac:dyDescent="0.35">
      <c r="A700" s="580"/>
      <c r="B700" s="580"/>
      <c r="C700" s="580"/>
      <c r="D700" s="580"/>
      <c r="E700" s="580"/>
      <c r="F700" s="580"/>
      <c r="G700" s="580"/>
      <c r="H700" s="580"/>
      <c r="I700" s="580"/>
      <c r="J700" s="580"/>
      <c r="K700" s="580"/>
      <c r="L700" s="580"/>
      <c r="M700" s="580"/>
      <c r="N700" s="580"/>
      <c r="O700" s="580"/>
      <c r="P700" s="580"/>
      <c r="Q700" s="580"/>
      <c r="R700" s="580"/>
      <c r="S700" s="580"/>
      <c r="T700" s="580"/>
      <c r="U700" s="580"/>
      <c r="V700" s="580"/>
      <c r="W700" s="580"/>
      <c r="X700" s="580"/>
      <c r="Y700" s="580"/>
      <c r="Z700" s="580"/>
    </row>
    <row r="701" spans="1:26" ht="21" x14ac:dyDescent="0.35">
      <c r="A701" s="580"/>
      <c r="B701" s="580"/>
      <c r="C701" s="580"/>
      <c r="D701" s="580"/>
      <c r="E701" s="580"/>
      <c r="F701" s="580"/>
      <c r="G701" s="580"/>
      <c r="H701" s="580"/>
      <c r="I701" s="580"/>
      <c r="J701" s="580"/>
      <c r="K701" s="580"/>
      <c r="L701" s="580"/>
      <c r="M701" s="580"/>
      <c r="N701" s="580"/>
      <c r="O701" s="580"/>
      <c r="P701" s="580"/>
      <c r="Q701" s="580"/>
      <c r="R701" s="580"/>
      <c r="S701" s="580"/>
      <c r="T701" s="580"/>
      <c r="U701" s="580"/>
      <c r="V701" s="580"/>
      <c r="W701" s="580"/>
      <c r="X701" s="580"/>
      <c r="Y701" s="580"/>
      <c r="Z701" s="580"/>
    </row>
    <row r="702" spans="1:26" ht="21" x14ac:dyDescent="0.35">
      <c r="A702" s="580"/>
      <c r="B702" s="580"/>
      <c r="C702" s="580"/>
      <c r="D702" s="580"/>
      <c r="E702" s="580"/>
      <c r="F702" s="580"/>
      <c r="G702" s="580"/>
      <c r="H702" s="580"/>
      <c r="I702" s="580"/>
      <c r="J702" s="580"/>
      <c r="K702" s="580"/>
      <c r="L702" s="580"/>
      <c r="M702" s="580"/>
      <c r="N702" s="580"/>
      <c r="O702" s="580"/>
      <c r="P702" s="580"/>
      <c r="Q702" s="580"/>
      <c r="R702" s="580"/>
      <c r="S702" s="580"/>
      <c r="T702" s="580"/>
      <c r="U702" s="580"/>
      <c r="V702" s="580"/>
      <c r="W702" s="580"/>
      <c r="X702" s="580"/>
      <c r="Y702" s="580"/>
      <c r="Z702" s="580"/>
    </row>
    <row r="703" spans="1:26" ht="21" x14ac:dyDescent="0.35">
      <c r="A703" s="580"/>
      <c r="B703" s="580"/>
      <c r="C703" s="580"/>
      <c r="D703" s="580"/>
      <c r="E703" s="580"/>
      <c r="F703" s="580"/>
      <c r="G703" s="580"/>
      <c r="H703" s="580"/>
      <c r="I703" s="580"/>
      <c r="J703" s="580"/>
      <c r="K703" s="580"/>
      <c r="L703" s="580"/>
      <c r="M703" s="580"/>
      <c r="N703" s="580"/>
      <c r="O703" s="580"/>
      <c r="P703" s="580"/>
      <c r="Q703" s="580"/>
      <c r="R703" s="580"/>
      <c r="S703" s="580"/>
      <c r="T703" s="580"/>
      <c r="U703" s="580"/>
      <c r="V703" s="580"/>
      <c r="W703" s="580"/>
      <c r="X703" s="580"/>
      <c r="Y703" s="580"/>
      <c r="Z703" s="580"/>
    </row>
    <row r="704" spans="1:26" ht="21" x14ac:dyDescent="0.35">
      <c r="A704" s="580"/>
      <c r="B704" s="580"/>
      <c r="C704" s="580"/>
      <c r="D704" s="580"/>
      <c r="E704" s="580"/>
      <c r="F704" s="580"/>
      <c r="G704" s="580"/>
      <c r="H704" s="580"/>
      <c r="I704" s="580"/>
      <c r="J704" s="580"/>
      <c r="K704" s="580"/>
      <c r="L704" s="580"/>
      <c r="M704" s="580"/>
      <c r="N704" s="580"/>
      <c r="O704" s="580"/>
      <c r="P704" s="580"/>
      <c r="Q704" s="580"/>
      <c r="R704" s="580"/>
      <c r="S704" s="580"/>
      <c r="T704" s="580"/>
      <c r="U704" s="580"/>
      <c r="V704" s="580"/>
      <c r="W704" s="580"/>
      <c r="X704" s="580"/>
      <c r="Y704" s="580"/>
      <c r="Z704" s="580"/>
    </row>
    <row r="705" spans="1:26" ht="21" x14ac:dyDescent="0.35">
      <c r="A705" s="580"/>
      <c r="B705" s="580"/>
      <c r="C705" s="580"/>
      <c r="D705" s="580"/>
      <c r="E705" s="580"/>
      <c r="F705" s="580"/>
      <c r="G705" s="580"/>
      <c r="H705" s="580"/>
      <c r="I705" s="580"/>
      <c r="J705" s="580"/>
      <c r="K705" s="580"/>
      <c r="L705" s="580"/>
      <c r="M705" s="580"/>
      <c r="N705" s="580"/>
      <c r="O705" s="580"/>
      <c r="P705" s="580"/>
      <c r="Q705" s="580"/>
      <c r="R705" s="580"/>
      <c r="S705" s="580"/>
      <c r="T705" s="580"/>
      <c r="U705" s="580"/>
      <c r="V705" s="580"/>
      <c r="W705" s="580"/>
      <c r="X705" s="580"/>
      <c r="Y705" s="580"/>
      <c r="Z705" s="580"/>
    </row>
    <row r="706" spans="1:26" ht="21" x14ac:dyDescent="0.35">
      <c r="A706" s="580"/>
      <c r="B706" s="580"/>
      <c r="C706" s="580"/>
      <c r="D706" s="580"/>
      <c r="E706" s="580"/>
      <c r="F706" s="580"/>
      <c r="G706" s="580"/>
      <c r="H706" s="580"/>
      <c r="I706" s="580"/>
      <c r="J706" s="580"/>
      <c r="K706" s="580"/>
      <c r="L706" s="580"/>
      <c r="M706" s="580"/>
      <c r="N706" s="580"/>
      <c r="O706" s="580"/>
      <c r="P706" s="580"/>
      <c r="Q706" s="580"/>
      <c r="R706" s="580"/>
      <c r="S706" s="580"/>
      <c r="T706" s="580"/>
      <c r="U706" s="580"/>
      <c r="V706" s="580"/>
      <c r="W706" s="580"/>
      <c r="X706" s="580"/>
      <c r="Y706" s="580"/>
      <c r="Z706" s="580"/>
    </row>
    <row r="707" spans="1:26" ht="21" x14ac:dyDescent="0.35">
      <c r="A707" s="580"/>
      <c r="B707" s="580"/>
      <c r="C707" s="580"/>
      <c r="D707" s="580"/>
      <c r="E707" s="580"/>
      <c r="F707" s="580"/>
      <c r="G707" s="580"/>
      <c r="H707" s="580"/>
      <c r="I707" s="580"/>
      <c r="J707" s="580"/>
      <c r="K707" s="580"/>
      <c r="L707" s="580"/>
      <c r="M707" s="580"/>
      <c r="N707" s="580"/>
      <c r="O707" s="580"/>
      <c r="P707" s="580"/>
      <c r="Q707" s="580"/>
      <c r="R707" s="580"/>
      <c r="S707" s="580"/>
      <c r="T707" s="580"/>
      <c r="U707" s="580"/>
      <c r="V707" s="580"/>
      <c r="W707" s="580"/>
      <c r="X707" s="580"/>
      <c r="Y707" s="580"/>
      <c r="Z707" s="580"/>
    </row>
    <row r="708" spans="1:26" ht="21" x14ac:dyDescent="0.35">
      <c r="A708" s="580"/>
      <c r="B708" s="580"/>
      <c r="C708" s="580"/>
      <c r="D708" s="580"/>
      <c r="E708" s="580"/>
      <c r="F708" s="580"/>
      <c r="G708" s="580"/>
      <c r="H708" s="580"/>
      <c r="I708" s="580"/>
      <c r="J708" s="580"/>
      <c r="K708" s="580"/>
      <c r="L708" s="580"/>
      <c r="M708" s="580"/>
      <c r="N708" s="580"/>
      <c r="O708" s="580"/>
      <c r="P708" s="580"/>
      <c r="Q708" s="580"/>
      <c r="R708" s="580"/>
      <c r="S708" s="580"/>
      <c r="T708" s="580"/>
      <c r="U708" s="580"/>
      <c r="V708" s="580"/>
      <c r="W708" s="580"/>
      <c r="X708" s="580"/>
      <c r="Y708" s="580"/>
      <c r="Z708" s="580"/>
    </row>
    <row r="709" spans="1:26" ht="21" x14ac:dyDescent="0.35">
      <c r="A709" s="580"/>
      <c r="B709" s="580"/>
      <c r="C709" s="580"/>
      <c r="D709" s="580"/>
      <c r="E709" s="580"/>
      <c r="F709" s="580"/>
      <c r="G709" s="580"/>
      <c r="H709" s="580"/>
      <c r="I709" s="580"/>
      <c r="J709" s="580"/>
      <c r="K709" s="580"/>
      <c r="L709" s="580"/>
      <c r="M709" s="580"/>
      <c r="N709" s="580"/>
      <c r="O709" s="580"/>
      <c r="P709" s="580"/>
      <c r="Q709" s="580"/>
      <c r="R709" s="580"/>
      <c r="S709" s="580"/>
      <c r="T709" s="580"/>
      <c r="U709" s="580"/>
      <c r="V709" s="580"/>
      <c r="W709" s="580"/>
      <c r="X709" s="580"/>
      <c r="Y709" s="580"/>
      <c r="Z709" s="580"/>
    </row>
    <row r="710" spans="1:26" ht="21" x14ac:dyDescent="0.35">
      <c r="A710" s="580"/>
      <c r="B710" s="580"/>
      <c r="C710" s="580"/>
      <c r="D710" s="580"/>
      <c r="E710" s="580"/>
      <c r="F710" s="580"/>
      <c r="G710" s="580"/>
      <c r="H710" s="580"/>
      <c r="I710" s="580"/>
      <c r="J710" s="580"/>
      <c r="K710" s="580"/>
      <c r="L710" s="580"/>
      <c r="M710" s="580"/>
      <c r="N710" s="580"/>
      <c r="O710" s="580"/>
      <c r="P710" s="580"/>
      <c r="Q710" s="580"/>
      <c r="R710" s="580"/>
      <c r="S710" s="580"/>
      <c r="T710" s="580"/>
      <c r="U710" s="580"/>
      <c r="V710" s="580"/>
      <c r="W710" s="580"/>
      <c r="X710" s="580"/>
      <c r="Y710" s="580"/>
      <c r="Z710" s="580"/>
    </row>
    <row r="711" spans="1:26" ht="21" x14ac:dyDescent="0.35">
      <c r="A711" s="580"/>
      <c r="B711" s="580"/>
      <c r="C711" s="580"/>
      <c r="D711" s="580"/>
      <c r="E711" s="580"/>
      <c r="F711" s="580"/>
      <c r="G711" s="580"/>
      <c r="H711" s="580"/>
      <c r="I711" s="580"/>
      <c r="J711" s="580"/>
      <c r="K711" s="580"/>
      <c r="L711" s="580"/>
      <c r="M711" s="580"/>
      <c r="N711" s="580"/>
      <c r="O711" s="580"/>
      <c r="P711" s="580"/>
      <c r="Q711" s="580"/>
      <c r="R711" s="580"/>
      <c r="S711" s="580"/>
      <c r="T711" s="580"/>
      <c r="U711" s="580"/>
      <c r="V711" s="580"/>
      <c r="W711" s="580"/>
      <c r="X711" s="580"/>
      <c r="Y711" s="580"/>
      <c r="Z711" s="580"/>
    </row>
    <row r="712" spans="1:26" ht="21" x14ac:dyDescent="0.35">
      <c r="A712" s="580"/>
      <c r="B712" s="580"/>
      <c r="C712" s="580"/>
      <c r="D712" s="580"/>
      <c r="E712" s="580"/>
      <c r="F712" s="580"/>
      <c r="G712" s="580"/>
      <c r="H712" s="580"/>
      <c r="I712" s="580"/>
      <c r="J712" s="580"/>
      <c r="K712" s="580"/>
      <c r="L712" s="580"/>
      <c r="M712" s="580"/>
      <c r="N712" s="580"/>
      <c r="O712" s="580"/>
      <c r="P712" s="580"/>
      <c r="Q712" s="580"/>
      <c r="R712" s="580"/>
      <c r="S712" s="580"/>
      <c r="T712" s="580"/>
      <c r="U712" s="580"/>
      <c r="V712" s="580"/>
      <c r="W712" s="580"/>
      <c r="X712" s="580"/>
      <c r="Y712" s="580"/>
      <c r="Z712" s="580"/>
    </row>
    <row r="713" spans="1:26" ht="21" x14ac:dyDescent="0.35">
      <c r="A713" s="580"/>
      <c r="B713" s="580"/>
      <c r="C713" s="580"/>
      <c r="D713" s="580"/>
      <c r="E713" s="580"/>
      <c r="F713" s="580"/>
      <c r="G713" s="580"/>
      <c r="H713" s="580"/>
      <c r="I713" s="580"/>
      <c r="J713" s="580"/>
      <c r="K713" s="580"/>
      <c r="L713" s="580"/>
      <c r="M713" s="580"/>
      <c r="N713" s="580"/>
      <c r="O713" s="580"/>
      <c r="P713" s="580"/>
      <c r="Q713" s="580"/>
      <c r="R713" s="580"/>
      <c r="S713" s="580"/>
      <c r="T713" s="580"/>
      <c r="U713" s="580"/>
      <c r="V713" s="580"/>
      <c r="W713" s="580"/>
      <c r="X713" s="580"/>
      <c r="Y713" s="580"/>
      <c r="Z713" s="580"/>
    </row>
    <row r="714" spans="1:26" ht="21" x14ac:dyDescent="0.35">
      <c r="A714" s="580"/>
      <c r="B714" s="580"/>
      <c r="C714" s="580"/>
      <c r="D714" s="580"/>
      <c r="E714" s="580"/>
      <c r="F714" s="580"/>
      <c r="G714" s="580"/>
      <c r="H714" s="580"/>
      <c r="I714" s="580"/>
      <c r="J714" s="580"/>
      <c r="K714" s="580"/>
      <c r="L714" s="580"/>
      <c r="M714" s="580"/>
      <c r="N714" s="580"/>
      <c r="O714" s="580"/>
      <c r="P714" s="580"/>
      <c r="Q714" s="580"/>
      <c r="R714" s="580"/>
      <c r="S714" s="580"/>
      <c r="T714" s="580"/>
      <c r="U714" s="580"/>
      <c r="V714" s="580"/>
      <c r="W714" s="580"/>
      <c r="X714" s="580"/>
      <c r="Y714" s="580"/>
      <c r="Z714" s="580"/>
    </row>
    <row r="715" spans="1:26" ht="21" x14ac:dyDescent="0.35">
      <c r="A715" s="580"/>
      <c r="B715" s="580"/>
      <c r="C715" s="580"/>
      <c r="D715" s="580"/>
      <c r="E715" s="580"/>
      <c r="F715" s="580"/>
      <c r="G715" s="580"/>
      <c r="H715" s="580"/>
      <c r="I715" s="580"/>
      <c r="J715" s="580"/>
      <c r="K715" s="580"/>
      <c r="L715" s="580"/>
      <c r="M715" s="580"/>
      <c r="N715" s="580"/>
      <c r="O715" s="580"/>
      <c r="P715" s="580"/>
      <c r="Q715" s="580"/>
      <c r="R715" s="580"/>
      <c r="S715" s="580"/>
      <c r="T715" s="580"/>
      <c r="U715" s="580"/>
      <c r="V715" s="580"/>
      <c r="W715" s="580"/>
      <c r="X715" s="580"/>
      <c r="Y715" s="580"/>
      <c r="Z715" s="580"/>
    </row>
    <row r="716" spans="1:26" ht="21" x14ac:dyDescent="0.35">
      <c r="A716" s="580"/>
      <c r="B716" s="580"/>
      <c r="C716" s="580"/>
      <c r="D716" s="580"/>
      <c r="E716" s="580"/>
      <c r="F716" s="580"/>
      <c r="G716" s="580"/>
      <c r="H716" s="580"/>
      <c r="I716" s="580"/>
      <c r="J716" s="580"/>
      <c r="K716" s="580"/>
      <c r="L716" s="580"/>
      <c r="M716" s="580"/>
      <c r="N716" s="580"/>
      <c r="O716" s="580"/>
      <c r="P716" s="580"/>
      <c r="Q716" s="580"/>
      <c r="R716" s="580"/>
      <c r="S716" s="580"/>
      <c r="T716" s="580"/>
      <c r="U716" s="580"/>
      <c r="V716" s="580"/>
      <c r="W716" s="580"/>
      <c r="X716" s="580"/>
      <c r="Y716" s="580"/>
      <c r="Z716" s="580"/>
    </row>
    <row r="717" spans="1:26" ht="21" x14ac:dyDescent="0.35">
      <c r="A717" s="580"/>
      <c r="B717" s="580"/>
      <c r="C717" s="580"/>
      <c r="D717" s="580"/>
      <c r="E717" s="580"/>
      <c r="F717" s="580"/>
      <c r="G717" s="580"/>
      <c r="H717" s="580"/>
      <c r="I717" s="580"/>
      <c r="J717" s="580"/>
      <c r="K717" s="580"/>
      <c r="L717" s="580"/>
      <c r="M717" s="580"/>
      <c r="N717" s="580"/>
      <c r="O717" s="580"/>
      <c r="P717" s="580"/>
      <c r="Q717" s="580"/>
      <c r="R717" s="580"/>
      <c r="S717" s="580"/>
      <c r="T717" s="580"/>
      <c r="U717" s="580"/>
      <c r="V717" s="580"/>
      <c r="W717" s="580"/>
      <c r="X717" s="580"/>
      <c r="Y717" s="580"/>
      <c r="Z717" s="580"/>
    </row>
    <row r="718" spans="1:26" ht="21" x14ac:dyDescent="0.35">
      <c r="A718" s="580"/>
      <c r="B718" s="580"/>
      <c r="C718" s="580"/>
      <c r="D718" s="580"/>
      <c r="E718" s="580"/>
      <c r="F718" s="580"/>
      <c r="G718" s="580"/>
      <c r="H718" s="580"/>
      <c r="I718" s="580"/>
      <c r="J718" s="580"/>
      <c r="K718" s="580"/>
      <c r="L718" s="580"/>
      <c r="M718" s="580"/>
      <c r="N718" s="580"/>
      <c r="O718" s="580"/>
      <c r="P718" s="580"/>
      <c r="Q718" s="580"/>
      <c r="R718" s="580"/>
      <c r="S718" s="580"/>
      <c r="T718" s="580"/>
      <c r="U718" s="580"/>
      <c r="V718" s="580"/>
      <c r="W718" s="580"/>
      <c r="X718" s="580"/>
      <c r="Y718" s="580"/>
      <c r="Z718" s="580"/>
    </row>
    <row r="719" spans="1:26" ht="21" x14ac:dyDescent="0.35">
      <c r="A719" s="580"/>
      <c r="B719" s="580"/>
      <c r="C719" s="580"/>
      <c r="D719" s="580"/>
      <c r="E719" s="580"/>
      <c r="F719" s="580"/>
      <c r="G719" s="580"/>
      <c r="H719" s="580"/>
      <c r="I719" s="580"/>
      <c r="J719" s="580"/>
      <c r="K719" s="580"/>
      <c r="L719" s="580"/>
      <c r="M719" s="580"/>
      <c r="N719" s="580"/>
      <c r="O719" s="580"/>
      <c r="P719" s="580"/>
      <c r="Q719" s="580"/>
      <c r="R719" s="580"/>
      <c r="S719" s="580"/>
      <c r="T719" s="580"/>
      <c r="U719" s="580"/>
      <c r="V719" s="580"/>
      <c r="W719" s="580"/>
      <c r="X719" s="580"/>
      <c r="Y719" s="580"/>
      <c r="Z719" s="580"/>
    </row>
    <row r="720" spans="1:26" ht="21" x14ac:dyDescent="0.35">
      <c r="A720" s="580"/>
      <c r="B720" s="580"/>
      <c r="C720" s="580"/>
      <c r="D720" s="580"/>
      <c r="E720" s="580"/>
      <c r="F720" s="580"/>
      <c r="G720" s="580"/>
      <c r="H720" s="580"/>
      <c r="I720" s="580"/>
      <c r="J720" s="580"/>
      <c r="K720" s="580"/>
      <c r="L720" s="580"/>
      <c r="M720" s="580"/>
      <c r="N720" s="580"/>
      <c r="O720" s="580"/>
      <c r="P720" s="580"/>
      <c r="Q720" s="580"/>
      <c r="R720" s="580"/>
      <c r="S720" s="580"/>
      <c r="T720" s="580"/>
      <c r="U720" s="580"/>
      <c r="V720" s="580"/>
      <c r="W720" s="580"/>
      <c r="X720" s="580"/>
      <c r="Y720" s="580"/>
      <c r="Z720" s="580"/>
    </row>
    <row r="721" spans="1:26" ht="21" x14ac:dyDescent="0.35">
      <c r="A721" s="580"/>
      <c r="B721" s="580"/>
      <c r="C721" s="580"/>
      <c r="D721" s="580"/>
      <c r="E721" s="580"/>
      <c r="F721" s="580"/>
      <c r="G721" s="580"/>
      <c r="H721" s="580"/>
      <c r="I721" s="580"/>
      <c r="J721" s="580"/>
      <c r="K721" s="580"/>
      <c r="L721" s="580"/>
      <c r="M721" s="580"/>
      <c r="N721" s="580"/>
      <c r="O721" s="580"/>
      <c r="P721" s="580"/>
      <c r="Q721" s="580"/>
      <c r="R721" s="580"/>
      <c r="S721" s="580"/>
      <c r="T721" s="580"/>
      <c r="U721" s="580"/>
      <c r="V721" s="580"/>
      <c r="W721" s="580"/>
      <c r="X721" s="580"/>
      <c r="Y721" s="580"/>
      <c r="Z721" s="580"/>
    </row>
    <row r="722" spans="1:26" ht="21" x14ac:dyDescent="0.35">
      <c r="A722" s="580"/>
      <c r="B722" s="580"/>
      <c r="C722" s="580"/>
      <c r="D722" s="580"/>
      <c r="E722" s="580"/>
      <c r="F722" s="580"/>
      <c r="G722" s="580"/>
      <c r="H722" s="580"/>
      <c r="I722" s="580"/>
      <c r="J722" s="580"/>
      <c r="K722" s="580"/>
      <c r="L722" s="580"/>
      <c r="M722" s="580"/>
      <c r="N722" s="580"/>
      <c r="O722" s="580"/>
      <c r="P722" s="580"/>
      <c r="Q722" s="580"/>
      <c r="R722" s="580"/>
      <c r="S722" s="580"/>
      <c r="T722" s="580"/>
      <c r="U722" s="580"/>
      <c r="V722" s="580"/>
      <c r="W722" s="580"/>
      <c r="X722" s="580"/>
      <c r="Y722" s="580"/>
      <c r="Z722" s="580"/>
    </row>
    <row r="723" spans="1:26" ht="21" x14ac:dyDescent="0.35">
      <c r="A723" s="580"/>
      <c r="B723" s="580"/>
      <c r="C723" s="580"/>
      <c r="D723" s="580"/>
      <c r="E723" s="580"/>
      <c r="F723" s="580"/>
      <c r="G723" s="580"/>
      <c r="H723" s="580"/>
      <c r="I723" s="580"/>
      <c r="J723" s="580"/>
      <c r="K723" s="580"/>
      <c r="L723" s="580"/>
      <c r="M723" s="580"/>
      <c r="N723" s="580"/>
      <c r="O723" s="580"/>
      <c r="P723" s="580"/>
      <c r="Q723" s="580"/>
      <c r="R723" s="580"/>
      <c r="S723" s="580"/>
      <c r="T723" s="580"/>
      <c r="U723" s="580"/>
      <c r="V723" s="580"/>
      <c r="W723" s="580"/>
      <c r="X723" s="580"/>
      <c r="Y723" s="580"/>
      <c r="Z723" s="580"/>
    </row>
    <row r="724" spans="1:26" ht="21" x14ac:dyDescent="0.35">
      <c r="A724" s="580"/>
      <c r="B724" s="580"/>
      <c r="C724" s="580"/>
      <c r="D724" s="580"/>
      <c r="E724" s="580"/>
      <c r="F724" s="580"/>
      <c r="G724" s="580"/>
      <c r="H724" s="580"/>
      <c r="I724" s="580"/>
      <c r="J724" s="580"/>
      <c r="K724" s="580"/>
      <c r="L724" s="580"/>
      <c r="M724" s="580"/>
      <c r="N724" s="580"/>
      <c r="O724" s="580"/>
      <c r="P724" s="580"/>
      <c r="Q724" s="580"/>
      <c r="R724" s="580"/>
      <c r="S724" s="580"/>
      <c r="T724" s="580"/>
      <c r="U724" s="580"/>
      <c r="V724" s="580"/>
      <c r="W724" s="580"/>
      <c r="X724" s="580"/>
      <c r="Y724" s="580"/>
      <c r="Z724" s="580"/>
    </row>
    <row r="725" spans="1:26" ht="21" x14ac:dyDescent="0.35">
      <c r="A725" s="580"/>
      <c r="B725" s="580"/>
      <c r="C725" s="580"/>
      <c r="D725" s="580"/>
      <c r="E725" s="580"/>
      <c r="F725" s="580"/>
      <c r="G725" s="580"/>
      <c r="H725" s="580"/>
      <c r="I725" s="580"/>
      <c r="J725" s="580"/>
      <c r="K725" s="580"/>
      <c r="L725" s="580"/>
      <c r="M725" s="580"/>
      <c r="N725" s="580"/>
      <c r="O725" s="580"/>
      <c r="P725" s="580"/>
      <c r="Q725" s="580"/>
      <c r="R725" s="580"/>
      <c r="S725" s="580"/>
      <c r="T725" s="580"/>
      <c r="U725" s="580"/>
      <c r="V725" s="580"/>
      <c r="W725" s="580"/>
      <c r="X725" s="580"/>
      <c r="Y725" s="580"/>
      <c r="Z725" s="580"/>
    </row>
    <row r="726" spans="1:26" ht="21" x14ac:dyDescent="0.35">
      <c r="A726" s="580"/>
      <c r="B726" s="580"/>
      <c r="C726" s="580"/>
      <c r="D726" s="580"/>
      <c r="E726" s="580"/>
      <c r="F726" s="580"/>
      <c r="G726" s="580"/>
      <c r="H726" s="580"/>
      <c r="I726" s="580"/>
      <c r="J726" s="580"/>
      <c r="K726" s="580"/>
      <c r="L726" s="580"/>
      <c r="M726" s="580"/>
      <c r="N726" s="580"/>
      <c r="O726" s="580"/>
      <c r="P726" s="580"/>
      <c r="Q726" s="580"/>
      <c r="R726" s="580"/>
      <c r="S726" s="580"/>
      <c r="T726" s="580"/>
      <c r="U726" s="580"/>
      <c r="V726" s="580"/>
      <c r="W726" s="580"/>
      <c r="X726" s="580"/>
      <c r="Y726" s="580"/>
      <c r="Z726" s="580"/>
    </row>
    <row r="727" spans="1:26" ht="21" x14ac:dyDescent="0.35">
      <c r="A727" s="580"/>
      <c r="B727" s="580"/>
      <c r="C727" s="580"/>
      <c r="D727" s="580"/>
      <c r="E727" s="580"/>
      <c r="F727" s="580"/>
      <c r="G727" s="580"/>
      <c r="H727" s="580"/>
      <c r="I727" s="580"/>
      <c r="J727" s="580"/>
      <c r="K727" s="580"/>
      <c r="L727" s="580"/>
      <c r="M727" s="580"/>
      <c r="N727" s="580"/>
      <c r="O727" s="580"/>
      <c r="P727" s="580"/>
      <c r="Q727" s="580"/>
      <c r="R727" s="580"/>
      <c r="S727" s="580"/>
      <c r="T727" s="580"/>
      <c r="U727" s="580"/>
      <c r="V727" s="580"/>
      <c r="W727" s="580"/>
      <c r="X727" s="580"/>
      <c r="Y727" s="580"/>
      <c r="Z727" s="580"/>
    </row>
    <row r="728" spans="1:26" ht="21" x14ac:dyDescent="0.35">
      <c r="A728" s="580"/>
      <c r="B728" s="580"/>
      <c r="C728" s="580"/>
      <c r="D728" s="580"/>
      <c r="E728" s="580"/>
      <c r="F728" s="580"/>
      <c r="G728" s="580"/>
      <c r="H728" s="580"/>
      <c r="I728" s="580"/>
      <c r="J728" s="580"/>
      <c r="K728" s="580"/>
      <c r="L728" s="580"/>
      <c r="M728" s="580"/>
      <c r="N728" s="580"/>
      <c r="O728" s="580"/>
      <c r="P728" s="580"/>
      <c r="Q728" s="580"/>
      <c r="R728" s="580"/>
      <c r="S728" s="580"/>
      <c r="T728" s="580"/>
      <c r="U728" s="580"/>
      <c r="V728" s="580"/>
      <c r="W728" s="580"/>
      <c r="X728" s="580"/>
      <c r="Y728" s="580"/>
      <c r="Z728" s="580"/>
    </row>
    <row r="729" spans="1:26" ht="21" x14ac:dyDescent="0.35">
      <c r="A729" s="580"/>
      <c r="B729" s="580"/>
      <c r="C729" s="580"/>
      <c r="D729" s="580"/>
      <c r="E729" s="580"/>
      <c r="F729" s="580"/>
      <c r="G729" s="580"/>
      <c r="H729" s="580"/>
      <c r="I729" s="580"/>
      <c r="J729" s="580"/>
      <c r="K729" s="580"/>
      <c r="L729" s="580"/>
      <c r="M729" s="580"/>
      <c r="N729" s="580"/>
      <c r="O729" s="580"/>
      <c r="P729" s="580"/>
      <c r="Q729" s="580"/>
      <c r="R729" s="580"/>
      <c r="S729" s="580"/>
      <c r="T729" s="580"/>
      <c r="U729" s="580"/>
      <c r="V729" s="580"/>
      <c r="W729" s="580"/>
      <c r="X729" s="580"/>
      <c r="Y729" s="580"/>
      <c r="Z729" s="580"/>
    </row>
    <row r="730" spans="1:26" ht="21" x14ac:dyDescent="0.35">
      <c r="A730" s="580"/>
      <c r="B730" s="580"/>
      <c r="C730" s="580"/>
      <c r="D730" s="580"/>
      <c r="E730" s="580"/>
      <c r="F730" s="580"/>
      <c r="G730" s="580"/>
      <c r="H730" s="580"/>
      <c r="I730" s="580"/>
      <c r="J730" s="580"/>
      <c r="K730" s="580"/>
      <c r="L730" s="580"/>
      <c r="M730" s="580"/>
      <c r="N730" s="580"/>
      <c r="O730" s="580"/>
      <c r="P730" s="580"/>
      <c r="Q730" s="580"/>
      <c r="R730" s="580"/>
      <c r="S730" s="580"/>
      <c r="T730" s="580"/>
      <c r="U730" s="580"/>
      <c r="V730" s="580"/>
      <c r="W730" s="580"/>
      <c r="X730" s="580"/>
      <c r="Y730" s="580"/>
      <c r="Z730" s="580"/>
    </row>
    <row r="731" spans="1:26" ht="21" x14ac:dyDescent="0.35">
      <c r="A731" s="580"/>
      <c r="B731" s="580"/>
      <c r="C731" s="580"/>
      <c r="D731" s="580"/>
      <c r="E731" s="580"/>
      <c r="F731" s="580"/>
      <c r="G731" s="580"/>
      <c r="H731" s="580"/>
      <c r="I731" s="580"/>
      <c r="J731" s="580"/>
      <c r="K731" s="580"/>
      <c r="L731" s="580"/>
      <c r="M731" s="580"/>
      <c r="N731" s="580"/>
      <c r="O731" s="580"/>
      <c r="P731" s="580"/>
      <c r="Q731" s="580"/>
      <c r="R731" s="580"/>
      <c r="S731" s="580"/>
      <c r="T731" s="580"/>
      <c r="U731" s="580"/>
      <c r="V731" s="580"/>
      <c r="W731" s="580"/>
      <c r="X731" s="580"/>
      <c r="Y731" s="580"/>
      <c r="Z731" s="580"/>
    </row>
    <row r="732" spans="1:26" ht="21" x14ac:dyDescent="0.35">
      <c r="A732" s="580"/>
      <c r="B732" s="580"/>
      <c r="C732" s="580"/>
      <c r="D732" s="580"/>
      <c r="E732" s="580"/>
      <c r="F732" s="580"/>
      <c r="G732" s="580"/>
      <c r="H732" s="580"/>
      <c r="I732" s="580"/>
      <c r="J732" s="580"/>
      <c r="K732" s="580"/>
      <c r="L732" s="580"/>
      <c r="M732" s="580"/>
      <c r="N732" s="580"/>
      <c r="O732" s="580"/>
      <c r="P732" s="580"/>
      <c r="Q732" s="580"/>
      <c r="R732" s="580"/>
      <c r="S732" s="580"/>
      <c r="T732" s="580"/>
      <c r="U732" s="580"/>
      <c r="V732" s="580"/>
      <c r="W732" s="580"/>
      <c r="X732" s="580"/>
      <c r="Y732" s="580"/>
      <c r="Z732" s="580"/>
    </row>
    <row r="733" spans="1:26" ht="21" x14ac:dyDescent="0.35">
      <c r="A733" s="580"/>
      <c r="B733" s="580"/>
      <c r="C733" s="580"/>
      <c r="D733" s="580"/>
      <c r="E733" s="580"/>
      <c r="F733" s="580"/>
      <c r="G733" s="580"/>
      <c r="H733" s="580"/>
      <c r="I733" s="580"/>
      <c r="J733" s="580"/>
      <c r="K733" s="580"/>
      <c r="L733" s="580"/>
      <c r="M733" s="580"/>
      <c r="N733" s="580"/>
      <c r="O733" s="580"/>
      <c r="P733" s="580"/>
      <c r="Q733" s="580"/>
      <c r="R733" s="580"/>
      <c r="S733" s="580"/>
      <c r="T733" s="580"/>
      <c r="U733" s="580"/>
      <c r="V733" s="580"/>
      <c r="W733" s="580"/>
      <c r="X733" s="580"/>
      <c r="Y733" s="580"/>
      <c r="Z733" s="580"/>
    </row>
    <row r="734" spans="1:26" ht="21" x14ac:dyDescent="0.35">
      <c r="A734" s="580"/>
      <c r="B734" s="580"/>
      <c r="C734" s="580"/>
      <c r="D734" s="580"/>
      <c r="E734" s="580"/>
      <c r="F734" s="580"/>
      <c r="G734" s="580"/>
      <c r="H734" s="580"/>
      <c r="I734" s="580"/>
      <c r="J734" s="580"/>
      <c r="K734" s="580"/>
      <c r="L734" s="580"/>
      <c r="M734" s="580"/>
      <c r="N734" s="580"/>
      <c r="O734" s="580"/>
      <c r="P734" s="580"/>
      <c r="Q734" s="580"/>
      <c r="R734" s="580"/>
      <c r="S734" s="580"/>
      <c r="T734" s="580"/>
      <c r="U734" s="580"/>
      <c r="V734" s="580"/>
      <c r="W734" s="580"/>
      <c r="X734" s="580"/>
      <c r="Y734" s="580"/>
      <c r="Z734" s="580"/>
    </row>
    <row r="735" spans="1:26" ht="21" x14ac:dyDescent="0.35">
      <c r="A735" s="580"/>
      <c r="B735" s="580"/>
      <c r="C735" s="580"/>
      <c r="D735" s="580"/>
      <c r="E735" s="580"/>
      <c r="F735" s="580"/>
      <c r="G735" s="580"/>
      <c r="H735" s="580"/>
      <c r="I735" s="580"/>
      <c r="J735" s="580"/>
      <c r="K735" s="580"/>
      <c r="L735" s="580"/>
      <c r="M735" s="580"/>
      <c r="N735" s="580"/>
      <c r="O735" s="580"/>
      <c r="P735" s="580"/>
      <c r="Q735" s="580"/>
      <c r="R735" s="580"/>
      <c r="S735" s="580"/>
      <c r="T735" s="580"/>
      <c r="U735" s="580"/>
      <c r="V735" s="580"/>
      <c r="W735" s="580"/>
      <c r="X735" s="580"/>
      <c r="Y735" s="580"/>
      <c r="Z735" s="580"/>
    </row>
    <row r="736" spans="1:26" ht="21" x14ac:dyDescent="0.35">
      <c r="A736" s="580"/>
      <c r="B736" s="580"/>
      <c r="C736" s="580"/>
      <c r="D736" s="580"/>
      <c r="E736" s="580"/>
      <c r="F736" s="580"/>
      <c r="G736" s="580"/>
      <c r="H736" s="580"/>
      <c r="I736" s="580"/>
      <c r="J736" s="580"/>
      <c r="K736" s="580"/>
      <c r="L736" s="580"/>
      <c r="M736" s="580"/>
      <c r="N736" s="580"/>
      <c r="O736" s="580"/>
      <c r="P736" s="580"/>
      <c r="Q736" s="580"/>
      <c r="R736" s="580"/>
      <c r="S736" s="580"/>
      <c r="T736" s="580"/>
      <c r="U736" s="580"/>
      <c r="V736" s="580"/>
      <c r="W736" s="580"/>
      <c r="X736" s="580"/>
      <c r="Y736" s="580"/>
      <c r="Z736" s="580"/>
    </row>
    <row r="737" spans="1:26" ht="21" x14ac:dyDescent="0.35">
      <c r="A737" s="580"/>
      <c r="B737" s="580"/>
      <c r="C737" s="580"/>
      <c r="D737" s="580"/>
      <c r="E737" s="580"/>
      <c r="F737" s="580"/>
      <c r="G737" s="580"/>
      <c r="H737" s="580"/>
      <c r="I737" s="580"/>
      <c r="J737" s="580"/>
      <c r="K737" s="580"/>
      <c r="L737" s="580"/>
      <c r="M737" s="580"/>
      <c r="N737" s="580"/>
      <c r="O737" s="580"/>
      <c r="P737" s="580"/>
      <c r="Q737" s="580"/>
      <c r="R737" s="580"/>
      <c r="S737" s="580"/>
      <c r="T737" s="580"/>
      <c r="U737" s="580"/>
      <c r="V737" s="580"/>
      <c r="W737" s="580"/>
      <c r="X737" s="580"/>
      <c r="Y737" s="580"/>
      <c r="Z737" s="580"/>
    </row>
    <row r="738" spans="1:26" ht="21" x14ac:dyDescent="0.35">
      <c r="A738" s="580"/>
      <c r="B738" s="580"/>
      <c r="C738" s="580"/>
      <c r="D738" s="580"/>
      <c r="E738" s="580"/>
      <c r="F738" s="580"/>
      <c r="G738" s="580"/>
      <c r="H738" s="580"/>
      <c r="I738" s="580"/>
      <c r="J738" s="580"/>
      <c r="K738" s="580"/>
      <c r="L738" s="580"/>
      <c r="M738" s="580"/>
      <c r="N738" s="580"/>
      <c r="O738" s="580"/>
      <c r="P738" s="580"/>
      <c r="Q738" s="580"/>
      <c r="R738" s="580"/>
      <c r="S738" s="580"/>
      <c r="T738" s="580"/>
      <c r="U738" s="580"/>
      <c r="V738" s="580"/>
      <c r="W738" s="580"/>
      <c r="X738" s="580"/>
      <c r="Y738" s="580"/>
      <c r="Z738" s="580"/>
    </row>
    <row r="739" spans="1:26" ht="21" x14ac:dyDescent="0.35">
      <c r="A739" s="580"/>
      <c r="B739" s="580"/>
      <c r="C739" s="580"/>
      <c r="D739" s="580"/>
      <c r="E739" s="580"/>
      <c r="F739" s="580"/>
      <c r="G739" s="580"/>
      <c r="H739" s="580"/>
      <c r="I739" s="580"/>
      <c r="J739" s="580"/>
      <c r="K739" s="580"/>
      <c r="L739" s="580"/>
      <c r="M739" s="580"/>
      <c r="N739" s="580"/>
      <c r="O739" s="580"/>
      <c r="P739" s="580"/>
      <c r="Q739" s="580"/>
      <c r="R739" s="580"/>
      <c r="S739" s="580"/>
      <c r="T739" s="580"/>
      <c r="U739" s="580"/>
      <c r="V739" s="580"/>
      <c r="W739" s="580"/>
      <c r="X739" s="580"/>
      <c r="Y739" s="580"/>
      <c r="Z739" s="580"/>
    </row>
    <row r="740" spans="1:26" ht="21" x14ac:dyDescent="0.35">
      <c r="A740" s="580"/>
      <c r="B740" s="580"/>
      <c r="C740" s="580"/>
      <c r="D740" s="580"/>
      <c r="E740" s="580"/>
      <c r="F740" s="580"/>
      <c r="G740" s="580"/>
      <c r="H740" s="580"/>
      <c r="I740" s="580"/>
      <c r="J740" s="580"/>
      <c r="K740" s="580"/>
      <c r="L740" s="580"/>
      <c r="M740" s="580"/>
      <c r="N740" s="580"/>
      <c r="O740" s="580"/>
      <c r="P740" s="580"/>
      <c r="Q740" s="580"/>
      <c r="R740" s="580"/>
      <c r="S740" s="580"/>
      <c r="T740" s="580"/>
      <c r="U740" s="580"/>
      <c r="V740" s="580"/>
      <c r="W740" s="580"/>
      <c r="X740" s="580"/>
      <c r="Y740" s="580"/>
      <c r="Z740" s="580"/>
    </row>
    <row r="741" spans="1:26" ht="21" x14ac:dyDescent="0.35">
      <c r="A741" s="580"/>
      <c r="B741" s="580"/>
      <c r="C741" s="580"/>
      <c r="D741" s="580"/>
      <c r="E741" s="580"/>
      <c r="F741" s="580"/>
      <c r="G741" s="580"/>
      <c r="H741" s="580"/>
      <c r="I741" s="580"/>
      <c r="J741" s="580"/>
      <c r="K741" s="580"/>
      <c r="L741" s="580"/>
      <c r="M741" s="580"/>
      <c r="N741" s="580"/>
      <c r="O741" s="580"/>
      <c r="P741" s="580"/>
      <c r="Q741" s="580"/>
      <c r="R741" s="580"/>
      <c r="S741" s="580"/>
      <c r="T741" s="580"/>
      <c r="U741" s="580"/>
      <c r="V741" s="580"/>
      <c r="W741" s="580"/>
      <c r="X741" s="580"/>
      <c r="Y741" s="580"/>
      <c r="Z741" s="580"/>
    </row>
    <row r="742" spans="1:26" ht="21" x14ac:dyDescent="0.35">
      <c r="A742" s="580"/>
      <c r="B742" s="580"/>
      <c r="C742" s="580"/>
      <c r="D742" s="580"/>
      <c r="E742" s="580"/>
      <c r="F742" s="580"/>
      <c r="G742" s="580"/>
      <c r="H742" s="580"/>
      <c r="I742" s="580"/>
      <c r="J742" s="580"/>
      <c r="K742" s="580"/>
      <c r="L742" s="580"/>
      <c r="M742" s="580"/>
      <c r="N742" s="580"/>
      <c r="O742" s="580"/>
      <c r="P742" s="580"/>
      <c r="Q742" s="580"/>
      <c r="R742" s="580"/>
      <c r="S742" s="580"/>
      <c r="T742" s="580"/>
      <c r="U742" s="580"/>
      <c r="V742" s="580"/>
      <c r="W742" s="580"/>
      <c r="X742" s="580"/>
      <c r="Y742" s="580"/>
      <c r="Z742" s="580"/>
    </row>
    <row r="743" spans="1:26" ht="21" x14ac:dyDescent="0.35">
      <c r="A743" s="580"/>
      <c r="B743" s="580"/>
      <c r="C743" s="580"/>
      <c r="D743" s="580"/>
      <c r="E743" s="580"/>
      <c r="F743" s="580"/>
      <c r="G743" s="580"/>
      <c r="H743" s="580"/>
      <c r="I743" s="580"/>
      <c r="J743" s="580"/>
      <c r="K743" s="580"/>
      <c r="L743" s="580"/>
      <c r="M743" s="580"/>
      <c r="N743" s="580"/>
      <c r="O743" s="580"/>
      <c r="P743" s="580"/>
      <c r="Q743" s="580"/>
      <c r="R743" s="580"/>
      <c r="S743" s="580"/>
      <c r="T743" s="580"/>
      <c r="U743" s="580"/>
      <c r="V743" s="580"/>
      <c r="W743" s="580"/>
      <c r="X743" s="580"/>
      <c r="Y743" s="580"/>
      <c r="Z743" s="580"/>
    </row>
    <row r="744" spans="1:26" ht="21" x14ac:dyDescent="0.35">
      <c r="A744" s="580"/>
      <c r="B744" s="580"/>
      <c r="C744" s="580"/>
      <c r="D744" s="580"/>
      <c r="E744" s="580"/>
      <c r="F744" s="580"/>
      <c r="G744" s="580"/>
      <c r="H744" s="580"/>
      <c r="I744" s="580"/>
      <c r="J744" s="580"/>
      <c r="K744" s="580"/>
      <c r="L744" s="580"/>
      <c r="M744" s="580"/>
      <c r="N744" s="580"/>
      <c r="O744" s="580"/>
      <c r="P744" s="580"/>
      <c r="Q744" s="580"/>
      <c r="R744" s="580"/>
      <c r="S744" s="580"/>
      <c r="T744" s="580"/>
      <c r="U744" s="580"/>
      <c r="V744" s="580"/>
      <c r="W744" s="580"/>
      <c r="X744" s="580"/>
      <c r="Y744" s="580"/>
      <c r="Z744" s="580"/>
    </row>
    <row r="745" spans="1:26" ht="21" x14ac:dyDescent="0.35">
      <c r="A745" s="580"/>
      <c r="B745" s="580"/>
      <c r="C745" s="580"/>
      <c r="D745" s="580"/>
      <c r="E745" s="580"/>
      <c r="F745" s="580"/>
      <c r="G745" s="580"/>
      <c r="H745" s="580"/>
      <c r="I745" s="580"/>
      <c r="J745" s="580"/>
      <c r="K745" s="580"/>
      <c r="L745" s="580"/>
      <c r="M745" s="580"/>
      <c r="N745" s="580"/>
      <c r="O745" s="580"/>
      <c r="P745" s="580"/>
      <c r="Q745" s="580"/>
      <c r="R745" s="580"/>
      <c r="S745" s="580"/>
      <c r="T745" s="580"/>
      <c r="U745" s="580"/>
      <c r="V745" s="580"/>
      <c r="W745" s="580"/>
      <c r="X745" s="580"/>
      <c r="Y745" s="580"/>
      <c r="Z745" s="580"/>
    </row>
    <row r="746" spans="1:26" ht="21" x14ac:dyDescent="0.35">
      <c r="A746" s="580"/>
      <c r="B746" s="580"/>
      <c r="C746" s="580"/>
      <c r="D746" s="580"/>
      <c r="E746" s="580"/>
      <c r="F746" s="580"/>
      <c r="G746" s="580"/>
      <c r="H746" s="580"/>
      <c r="I746" s="580"/>
      <c r="J746" s="580"/>
      <c r="K746" s="580"/>
      <c r="L746" s="580"/>
      <c r="M746" s="580"/>
      <c r="N746" s="580"/>
      <c r="O746" s="580"/>
      <c r="P746" s="580"/>
      <c r="Q746" s="580"/>
      <c r="R746" s="580"/>
      <c r="S746" s="580"/>
      <c r="T746" s="580"/>
      <c r="U746" s="580"/>
      <c r="V746" s="580"/>
      <c r="W746" s="580"/>
      <c r="X746" s="580"/>
      <c r="Y746" s="580"/>
      <c r="Z746" s="580"/>
    </row>
    <row r="747" spans="1:26" ht="21" x14ac:dyDescent="0.35">
      <c r="A747" s="580"/>
      <c r="B747" s="580"/>
      <c r="C747" s="580"/>
      <c r="D747" s="580"/>
      <c r="E747" s="580"/>
      <c r="F747" s="580"/>
      <c r="G747" s="580"/>
      <c r="H747" s="580"/>
      <c r="I747" s="580"/>
      <c r="J747" s="580"/>
      <c r="K747" s="580"/>
      <c r="L747" s="580"/>
      <c r="M747" s="580"/>
      <c r="N747" s="580"/>
      <c r="O747" s="580"/>
      <c r="P747" s="580"/>
      <c r="Q747" s="580"/>
      <c r="R747" s="580"/>
      <c r="S747" s="580"/>
      <c r="T747" s="580"/>
      <c r="U747" s="580"/>
      <c r="V747" s="580"/>
      <c r="W747" s="580"/>
      <c r="X747" s="580"/>
      <c r="Y747" s="580"/>
      <c r="Z747" s="580"/>
    </row>
    <row r="748" spans="1:26" ht="21" x14ac:dyDescent="0.35">
      <c r="A748" s="580"/>
      <c r="B748" s="580"/>
      <c r="C748" s="580"/>
      <c r="D748" s="580"/>
      <c r="E748" s="580"/>
      <c r="F748" s="580"/>
      <c r="G748" s="580"/>
      <c r="H748" s="580"/>
      <c r="I748" s="580"/>
      <c r="J748" s="580"/>
      <c r="K748" s="580"/>
      <c r="L748" s="580"/>
      <c r="M748" s="580"/>
      <c r="N748" s="580"/>
      <c r="O748" s="580"/>
      <c r="P748" s="580"/>
      <c r="Q748" s="580"/>
      <c r="R748" s="580"/>
      <c r="S748" s="580"/>
      <c r="T748" s="580"/>
      <c r="U748" s="580"/>
      <c r="V748" s="580"/>
      <c r="W748" s="580"/>
      <c r="X748" s="580"/>
      <c r="Y748" s="580"/>
      <c r="Z748" s="580"/>
    </row>
    <row r="749" spans="1:26" ht="21" x14ac:dyDescent="0.35">
      <c r="A749" s="580"/>
      <c r="B749" s="580"/>
      <c r="C749" s="580"/>
      <c r="D749" s="580"/>
      <c r="E749" s="580"/>
      <c r="F749" s="580"/>
      <c r="G749" s="580"/>
      <c r="H749" s="580"/>
      <c r="I749" s="580"/>
      <c r="J749" s="580"/>
      <c r="K749" s="580"/>
      <c r="L749" s="580"/>
      <c r="M749" s="580"/>
      <c r="N749" s="580"/>
      <c r="O749" s="580"/>
      <c r="P749" s="580"/>
      <c r="Q749" s="580"/>
      <c r="R749" s="580"/>
      <c r="S749" s="580"/>
      <c r="T749" s="580"/>
      <c r="U749" s="580"/>
      <c r="V749" s="580"/>
      <c r="W749" s="580"/>
      <c r="X749" s="580"/>
      <c r="Y749" s="580"/>
      <c r="Z749" s="580"/>
    </row>
    <row r="750" spans="1:26" ht="21" x14ac:dyDescent="0.35">
      <c r="A750" s="580"/>
      <c r="B750" s="580"/>
      <c r="C750" s="580"/>
      <c r="D750" s="580"/>
      <c r="E750" s="580"/>
      <c r="F750" s="580"/>
      <c r="G750" s="580"/>
      <c r="H750" s="580"/>
      <c r="I750" s="580"/>
      <c r="J750" s="580"/>
      <c r="K750" s="580"/>
      <c r="L750" s="580"/>
      <c r="M750" s="580"/>
      <c r="N750" s="580"/>
      <c r="O750" s="580"/>
      <c r="P750" s="580"/>
      <c r="Q750" s="580"/>
      <c r="R750" s="580"/>
      <c r="S750" s="580"/>
      <c r="T750" s="580"/>
      <c r="U750" s="580"/>
      <c r="V750" s="580"/>
      <c r="W750" s="580"/>
      <c r="X750" s="580"/>
      <c r="Y750" s="580"/>
      <c r="Z750" s="580"/>
    </row>
    <row r="751" spans="1:26" ht="21" x14ac:dyDescent="0.35">
      <c r="A751" s="580"/>
      <c r="B751" s="580"/>
      <c r="C751" s="580"/>
      <c r="D751" s="580"/>
      <c r="E751" s="580"/>
      <c r="F751" s="580"/>
      <c r="G751" s="580"/>
      <c r="H751" s="580"/>
      <c r="I751" s="580"/>
      <c r="J751" s="580"/>
      <c r="K751" s="580"/>
      <c r="L751" s="580"/>
      <c r="M751" s="580"/>
      <c r="N751" s="580"/>
      <c r="O751" s="580"/>
      <c r="P751" s="580"/>
      <c r="Q751" s="580"/>
      <c r="R751" s="580"/>
      <c r="S751" s="580"/>
      <c r="T751" s="580"/>
      <c r="U751" s="580"/>
      <c r="V751" s="580"/>
      <c r="W751" s="580"/>
      <c r="X751" s="580"/>
      <c r="Y751" s="580"/>
      <c r="Z751" s="580"/>
    </row>
    <row r="752" spans="1:26" ht="21" x14ac:dyDescent="0.35">
      <c r="A752" s="580"/>
      <c r="B752" s="580"/>
      <c r="C752" s="580"/>
      <c r="D752" s="580"/>
      <c r="E752" s="580"/>
      <c r="F752" s="580"/>
      <c r="G752" s="580"/>
      <c r="H752" s="580"/>
      <c r="I752" s="580"/>
      <c r="J752" s="580"/>
      <c r="K752" s="580"/>
      <c r="L752" s="580"/>
      <c r="M752" s="580"/>
      <c r="N752" s="580"/>
      <c r="O752" s="580"/>
      <c r="P752" s="580"/>
      <c r="Q752" s="580"/>
      <c r="R752" s="580"/>
      <c r="S752" s="580"/>
      <c r="T752" s="580"/>
      <c r="U752" s="580"/>
      <c r="V752" s="580"/>
      <c r="W752" s="580"/>
      <c r="X752" s="580"/>
      <c r="Y752" s="580"/>
      <c r="Z752" s="580"/>
    </row>
    <row r="753" spans="1:26" ht="21" x14ac:dyDescent="0.35">
      <c r="A753" s="580"/>
      <c r="B753" s="580"/>
      <c r="C753" s="580"/>
      <c r="D753" s="580"/>
      <c r="E753" s="580"/>
      <c r="F753" s="580"/>
      <c r="G753" s="580"/>
      <c r="H753" s="580"/>
      <c r="I753" s="580"/>
      <c r="J753" s="580"/>
      <c r="K753" s="580"/>
      <c r="L753" s="580"/>
      <c r="M753" s="580"/>
      <c r="N753" s="580"/>
      <c r="O753" s="580"/>
      <c r="P753" s="580"/>
      <c r="Q753" s="580"/>
      <c r="R753" s="580"/>
      <c r="S753" s="580"/>
      <c r="T753" s="580"/>
      <c r="U753" s="580"/>
      <c r="V753" s="580"/>
      <c r="W753" s="580"/>
      <c r="X753" s="580"/>
      <c r="Y753" s="580"/>
      <c r="Z753" s="580"/>
    </row>
    <row r="754" spans="1:26" ht="21" x14ac:dyDescent="0.35">
      <c r="A754" s="580"/>
      <c r="B754" s="580"/>
      <c r="C754" s="580"/>
      <c r="D754" s="580"/>
      <c r="E754" s="580"/>
      <c r="F754" s="580"/>
      <c r="G754" s="580"/>
      <c r="H754" s="580"/>
      <c r="I754" s="580"/>
      <c r="J754" s="580"/>
      <c r="K754" s="580"/>
      <c r="L754" s="580"/>
      <c r="M754" s="580"/>
      <c r="N754" s="580"/>
      <c r="O754" s="580"/>
      <c r="P754" s="580"/>
      <c r="Q754" s="580"/>
      <c r="R754" s="580"/>
      <c r="S754" s="580"/>
      <c r="T754" s="580"/>
      <c r="U754" s="580"/>
      <c r="V754" s="580"/>
      <c r="W754" s="580"/>
      <c r="X754" s="580"/>
      <c r="Y754" s="580"/>
      <c r="Z754" s="580"/>
    </row>
    <row r="755" spans="1:26" ht="21" x14ac:dyDescent="0.35">
      <c r="A755" s="580"/>
      <c r="B755" s="580"/>
      <c r="C755" s="580"/>
      <c r="D755" s="580"/>
      <c r="E755" s="580"/>
      <c r="F755" s="580"/>
      <c r="G755" s="580"/>
      <c r="H755" s="580"/>
      <c r="I755" s="580"/>
      <c r="J755" s="580"/>
      <c r="K755" s="580"/>
      <c r="L755" s="580"/>
      <c r="M755" s="580"/>
      <c r="N755" s="580"/>
      <c r="O755" s="580"/>
      <c r="P755" s="580"/>
      <c r="Q755" s="580"/>
      <c r="R755" s="580"/>
      <c r="S755" s="580"/>
      <c r="T755" s="580"/>
      <c r="U755" s="580"/>
      <c r="V755" s="580"/>
      <c r="W755" s="580"/>
      <c r="X755" s="580"/>
      <c r="Y755" s="580"/>
      <c r="Z755" s="580"/>
    </row>
    <row r="756" spans="1:26" ht="21" x14ac:dyDescent="0.35">
      <c r="A756" s="580"/>
      <c r="B756" s="580"/>
      <c r="C756" s="580"/>
      <c r="D756" s="580"/>
      <c r="E756" s="580"/>
      <c r="F756" s="580"/>
      <c r="G756" s="580"/>
      <c r="H756" s="580"/>
      <c r="I756" s="580"/>
      <c r="J756" s="580"/>
      <c r="K756" s="580"/>
      <c r="L756" s="580"/>
      <c r="M756" s="580"/>
      <c r="N756" s="580"/>
      <c r="O756" s="580"/>
      <c r="P756" s="580"/>
      <c r="Q756" s="580"/>
      <c r="R756" s="580"/>
      <c r="S756" s="580"/>
      <c r="T756" s="580"/>
      <c r="U756" s="580"/>
      <c r="V756" s="580"/>
      <c r="W756" s="580"/>
      <c r="X756" s="580"/>
      <c r="Y756" s="580"/>
      <c r="Z756" s="580"/>
    </row>
    <row r="757" spans="1:26" ht="21" x14ac:dyDescent="0.35">
      <c r="A757" s="580"/>
      <c r="B757" s="580"/>
      <c r="C757" s="580"/>
      <c r="D757" s="580"/>
      <c r="E757" s="580"/>
      <c r="F757" s="580"/>
      <c r="G757" s="580"/>
      <c r="H757" s="580"/>
      <c r="I757" s="580"/>
      <c r="J757" s="580"/>
      <c r="K757" s="580"/>
      <c r="L757" s="580"/>
      <c r="M757" s="580"/>
      <c r="N757" s="580"/>
      <c r="O757" s="580"/>
      <c r="P757" s="580"/>
      <c r="Q757" s="580"/>
      <c r="R757" s="580"/>
      <c r="S757" s="580"/>
      <c r="T757" s="580"/>
      <c r="U757" s="580"/>
      <c r="V757" s="580"/>
      <c r="W757" s="580"/>
      <c r="X757" s="580"/>
      <c r="Y757" s="580"/>
      <c r="Z757" s="580"/>
    </row>
    <row r="758" spans="1:26" ht="21" x14ac:dyDescent="0.35">
      <c r="A758" s="580"/>
      <c r="B758" s="580"/>
      <c r="C758" s="580"/>
      <c r="D758" s="580"/>
      <c r="E758" s="580"/>
      <c r="F758" s="580"/>
      <c r="G758" s="580"/>
      <c r="H758" s="580"/>
      <c r="I758" s="580"/>
      <c r="J758" s="580"/>
      <c r="K758" s="580"/>
      <c r="L758" s="580"/>
      <c r="M758" s="580"/>
      <c r="N758" s="580"/>
      <c r="O758" s="580"/>
      <c r="P758" s="580"/>
      <c r="Q758" s="580"/>
      <c r="R758" s="580"/>
      <c r="S758" s="580"/>
      <c r="T758" s="580"/>
      <c r="U758" s="580"/>
      <c r="V758" s="580"/>
      <c r="W758" s="580"/>
      <c r="X758" s="580"/>
      <c r="Y758" s="580"/>
      <c r="Z758" s="580"/>
    </row>
    <row r="759" spans="1:26" ht="21" x14ac:dyDescent="0.35">
      <c r="A759" s="580"/>
      <c r="B759" s="580"/>
      <c r="C759" s="580"/>
      <c r="D759" s="580"/>
      <c r="E759" s="580"/>
      <c r="F759" s="580"/>
      <c r="G759" s="580"/>
      <c r="H759" s="580"/>
      <c r="I759" s="580"/>
      <c r="J759" s="580"/>
      <c r="K759" s="580"/>
      <c r="L759" s="580"/>
      <c r="M759" s="580"/>
      <c r="N759" s="580"/>
      <c r="O759" s="580"/>
      <c r="P759" s="580"/>
      <c r="Q759" s="580"/>
      <c r="R759" s="580"/>
      <c r="S759" s="580"/>
      <c r="T759" s="580"/>
      <c r="U759" s="580"/>
      <c r="V759" s="580"/>
      <c r="W759" s="580"/>
      <c r="X759" s="580"/>
      <c r="Y759" s="580"/>
      <c r="Z759" s="580"/>
    </row>
    <row r="760" spans="1:26" ht="21" x14ac:dyDescent="0.35">
      <c r="A760" s="580"/>
      <c r="B760" s="580"/>
      <c r="C760" s="580"/>
      <c r="D760" s="580"/>
      <c r="E760" s="580"/>
      <c r="F760" s="580"/>
      <c r="G760" s="580"/>
      <c r="H760" s="580"/>
      <c r="I760" s="580"/>
      <c r="J760" s="580"/>
      <c r="K760" s="580"/>
      <c r="L760" s="580"/>
      <c r="M760" s="580"/>
      <c r="N760" s="580"/>
      <c r="O760" s="580"/>
      <c r="P760" s="580"/>
      <c r="Q760" s="580"/>
      <c r="R760" s="580"/>
      <c r="S760" s="580"/>
      <c r="T760" s="580"/>
      <c r="U760" s="580"/>
      <c r="V760" s="580"/>
      <c r="W760" s="580"/>
      <c r="X760" s="580"/>
      <c r="Y760" s="580"/>
      <c r="Z760" s="580"/>
    </row>
    <row r="761" spans="1:26" ht="21" x14ac:dyDescent="0.35">
      <c r="A761" s="580"/>
      <c r="B761" s="580"/>
      <c r="C761" s="580"/>
      <c r="D761" s="580"/>
      <c r="E761" s="580"/>
      <c r="F761" s="580"/>
      <c r="G761" s="580"/>
      <c r="H761" s="580"/>
      <c r="I761" s="580"/>
      <c r="J761" s="580"/>
      <c r="K761" s="580"/>
      <c r="L761" s="580"/>
      <c r="M761" s="580"/>
      <c r="N761" s="580"/>
      <c r="O761" s="580"/>
      <c r="P761" s="580"/>
      <c r="Q761" s="580"/>
      <c r="R761" s="580"/>
      <c r="S761" s="580"/>
      <c r="T761" s="580"/>
      <c r="U761" s="580"/>
      <c r="V761" s="580"/>
      <c r="W761" s="580"/>
      <c r="X761" s="580"/>
      <c r="Y761" s="580"/>
      <c r="Z761" s="580"/>
    </row>
    <row r="762" spans="1:26" ht="21" x14ac:dyDescent="0.35">
      <c r="A762" s="580"/>
      <c r="B762" s="580"/>
      <c r="C762" s="580"/>
      <c r="D762" s="580"/>
      <c r="E762" s="580"/>
      <c r="F762" s="580"/>
      <c r="G762" s="580"/>
      <c r="H762" s="580"/>
      <c r="I762" s="580"/>
      <c r="J762" s="580"/>
      <c r="K762" s="580"/>
      <c r="L762" s="580"/>
      <c r="M762" s="580"/>
      <c r="N762" s="580"/>
      <c r="O762" s="580"/>
      <c r="P762" s="580"/>
      <c r="Q762" s="580"/>
      <c r="R762" s="580"/>
      <c r="S762" s="580"/>
      <c r="T762" s="580"/>
      <c r="U762" s="580"/>
      <c r="V762" s="580"/>
      <c r="W762" s="580"/>
      <c r="X762" s="580"/>
      <c r="Y762" s="580"/>
      <c r="Z762" s="580"/>
    </row>
    <row r="763" spans="1:26" ht="21" x14ac:dyDescent="0.35">
      <c r="A763" s="580"/>
      <c r="B763" s="580"/>
      <c r="C763" s="580"/>
      <c r="D763" s="580"/>
      <c r="E763" s="580"/>
      <c r="F763" s="580"/>
      <c r="G763" s="580"/>
      <c r="H763" s="580"/>
      <c r="I763" s="580"/>
      <c r="J763" s="580"/>
      <c r="K763" s="580"/>
      <c r="L763" s="580"/>
      <c r="M763" s="580"/>
      <c r="N763" s="580"/>
      <c r="O763" s="580"/>
      <c r="P763" s="580"/>
      <c r="Q763" s="580"/>
      <c r="R763" s="580"/>
      <c r="S763" s="580"/>
      <c r="T763" s="580"/>
      <c r="U763" s="580"/>
      <c r="V763" s="580"/>
      <c r="W763" s="580"/>
      <c r="X763" s="580"/>
      <c r="Y763" s="580"/>
      <c r="Z763" s="580"/>
    </row>
    <row r="764" spans="1:26" ht="21" x14ac:dyDescent="0.35">
      <c r="A764" s="580"/>
      <c r="B764" s="580"/>
      <c r="C764" s="580"/>
      <c r="D764" s="580"/>
      <c r="E764" s="580"/>
      <c r="F764" s="580"/>
      <c r="G764" s="580"/>
      <c r="H764" s="580"/>
      <c r="I764" s="580"/>
      <c r="J764" s="580"/>
      <c r="K764" s="580"/>
      <c r="L764" s="580"/>
      <c r="M764" s="580"/>
      <c r="N764" s="580"/>
      <c r="O764" s="580"/>
      <c r="P764" s="580"/>
      <c r="Q764" s="580"/>
      <c r="R764" s="580"/>
      <c r="S764" s="580"/>
      <c r="T764" s="580"/>
      <c r="U764" s="580"/>
      <c r="V764" s="580"/>
      <c r="W764" s="580"/>
      <c r="X764" s="580"/>
      <c r="Y764" s="580"/>
      <c r="Z764" s="580"/>
    </row>
    <row r="765" spans="1:26" ht="21" x14ac:dyDescent="0.35">
      <c r="A765" s="580"/>
      <c r="B765" s="580"/>
      <c r="C765" s="580"/>
      <c r="D765" s="580"/>
      <c r="E765" s="580"/>
      <c r="F765" s="580"/>
      <c r="G765" s="580"/>
      <c r="H765" s="580"/>
      <c r="I765" s="580"/>
      <c r="J765" s="580"/>
      <c r="K765" s="580"/>
      <c r="L765" s="580"/>
      <c r="M765" s="580"/>
      <c r="N765" s="580"/>
      <c r="O765" s="580"/>
      <c r="P765" s="580"/>
      <c r="Q765" s="580"/>
      <c r="R765" s="580"/>
      <c r="S765" s="580"/>
      <c r="T765" s="580"/>
      <c r="U765" s="580"/>
      <c r="V765" s="580"/>
      <c r="W765" s="580"/>
      <c r="X765" s="580"/>
      <c r="Y765" s="580"/>
      <c r="Z765" s="580"/>
    </row>
    <row r="766" spans="1:26" ht="21" x14ac:dyDescent="0.35">
      <c r="A766" s="580"/>
      <c r="B766" s="580"/>
      <c r="C766" s="580"/>
      <c r="D766" s="580"/>
      <c r="E766" s="580"/>
      <c r="F766" s="580"/>
      <c r="G766" s="580"/>
      <c r="H766" s="580"/>
      <c r="I766" s="580"/>
      <c r="J766" s="580"/>
      <c r="K766" s="580"/>
      <c r="L766" s="580"/>
      <c r="M766" s="580"/>
      <c r="N766" s="580"/>
      <c r="O766" s="580"/>
      <c r="P766" s="580"/>
      <c r="Q766" s="580"/>
      <c r="R766" s="580"/>
      <c r="S766" s="580"/>
      <c r="T766" s="580"/>
      <c r="U766" s="580"/>
      <c r="V766" s="580"/>
      <c r="W766" s="580"/>
      <c r="X766" s="580"/>
      <c r="Y766" s="580"/>
      <c r="Z766" s="580"/>
    </row>
    <row r="767" spans="1:26" ht="21" x14ac:dyDescent="0.35">
      <c r="A767" s="580"/>
      <c r="B767" s="580"/>
      <c r="C767" s="580"/>
      <c r="D767" s="580"/>
      <c r="E767" s="580"/>
      <c r="F767" s="580"/>
      <c r="G767" s="580"/>
      <c r="H767" s="580"/>
      <c r="I767" s="580"/>
      <c r="J767" s="580"/>
      <c r="K767" s="580"/>
      <c r="L767" s="580"/>
      <c r="M767" s="580"/>
      <c r="N767" s="580"/>
      <c r="O767" s="580"/>
      <c r="P767" s="580"/>
      <c r="Q767" s="580"/>
      <c r="R767" s="580"/>
      <c r="S767" s="580"/>
      <c r="T767" s="580"/>
      <c r="U767" s="580"/>
      <c r="V767" s="580"/>
      <c r="W767" s="580"/>
      <c r="X767" s="580"/>
      <c r="Y767" s="580"/>
      <c r="Z767" s="580"/>
    </row>
    <row r="768" spans="1:26" ht="21" x14ac:dyDescent="0.35">
      <c r="A768" s="580"/>
      <c r="B768" s="580"/>
      <c r="C768" s="580"/>
      <c r="D768" s="580"/>
      <c r="E768" s="580"/>
      <c r="F768" s="580"/>
      <c r="G768" s="580"/>
      <c r="H768" s="580"/>
      <c r="I768" s="580"/>
      <c r="J768" s="580"/>
      <c r="K768" s="580"/>
      <c r="L768" s="580"/>
      <c r="M768" s="580"/>
      <c r="N768" s="580"/>
      <c r="O768" s="580"/>
      <c r="P768" s="580"/>
      <c r="Q768" s="580"/>
      <c r="R768" s="580"/>
      <c r="S768" s="580"/>
      <c r="T768" s="580"/>
      <c r="U768" s="580"/>
      <c r="V768" s="580"/>
      <c r="W768" s="580"/>
      <c r="X768" s="580"/>
      <c r="Y768" s="580"/>
      <c r="Z768" s="580"/>
    </row>
    <row r="769" spans="1:26" ht="21" x14ac:dyDescent="0.35">
      <c r="A769" s="580"/>
      <c r="B769" s="580"/>
      <c r="C769" s="580"/>
      <c r="D769" s="580"/>
      <c r="E769" s="580"/>
      <c r="F769" s="580"/>
      <c r="G769" s="580"/>
      <c r="H769" s="580"/>
      <c r="I769" s="580"/>
      <c r="J769" s="580"/>
      <c r="K769" s="580"/>
      <c r="L769" s="580"/>
      <c r="M769" s="580"/>
      <c r="N769" s="580"/>
      <c r="O769" s="580"/>
      <c r="P769" s="580"/>
      <c r="Q769" s="580"/>
      <c r="R769" s="580"/>
      <c r="S769" s="580"/>
      <c r="T769" s="580"/>
      <c r="U769" s="580"/>
      <c r="V769" s="580"/>
      <c r="W769" s="580"/>
      <c r="X769" s="580"/>
      <c r="Y769" s="580"/>
      <c r="Z769" s="580"/>
    </row>
    <row r="770" spans="1:26" ht="21" x14ac:dyDescent="0.35">
      <c r="A770" s="580"/>
      <c r="B770" s="580"/>
      <c r="C770" s="580"/>
      <c r="D770" s="580"/>
      <c r="E770" s="580"/>
      <c r="F770" s="580"/>
      <c r="G770" s="580"/>
      <c r="H770" s="580"/>
      <c r="I770" s="580"/>
      <c r="J770" s="580"/>
      <c r="K770" s="580"/>
      <c r="L770" s="580"/>
      <c r="M770" s="580"/>
      <c r="N770" s="580"/>
      <c r="O770" s="580"/>
      <c r="P770" s="580"/>
      <c r="Q770" s="580"/>
      <c r="R770" s="580"/>
      <c r="S770" s="580"/>
      <c r="T770" s="580"/>
      <c r="U770" s="580"/>
      <c r="V770" s="580"/>
      <c r="W770" s="580"/>
      <c r="X770" s="580"/>
      <c r="Y770" s="580"/>
      <c r="Z770" s="580"/>
    </row>
    <row r="771" spans="1:26" ht="21" x14ac:dyDescent="0.35">
      <c r="A771" s="580"/>
      <c r="B771" s="580"/>
      <c r="C771" s="580"/>
      <c r="D771" s="580"/>
      <c r="E771" s="580"/>
      <c r="F771" s="580"/>
      <c r="G771" s="580"/>
      <c r="H771" s="580"/>
      <c r="I771" s="580"/>
      <c r="J771" s="580"/>
      <c r="K771" s="580"/>
      <c r="L771" s="580"/>
      <c r="M771" s="580"/>
      <c r="N771" s="580"/>
      <c r="O771" s="580"/>
      <c r="P771" s="580"/>
      <c r="Q771" s="580"/>
      <c r="R771" s="580"/>
      <c r="S771" s="580"/>
      <c r="T771" s="580"/>
      <c r="U771" s="580"/>
      <c r="V771" s="580"/>
      <c r="W771" s="580"/>
      <c r="X771" s="580"/>
      <c r="Y771" s="580"/>
      <c r="Z771" s="580"/>
    </row>
    <row r="772" spans="1:26" ht="21" x14ac:dyDescent="0.35">
      <c r="A772" s="580"/>
      <c r="B772" s="580"/>
      <c r="C772" s="580"/>
      <c r="D772" s="580"/>
      <c r="E772" s="580"/>
      <c r="F772" s="580"/>
      <c r="G772" s="580"/>
      <c r="H772" s="580"/>
      <c r="I772" s="580"/>
      <c r="J772" s="580"/>
      <c r="K772" s="580"/>
      <c r="L772" s="580"/>
      <c r="M772" s="580"/>
      <c r="N772" s="580"/>
      <c r="O772" s="580"/>
      <c r="P772" s="580"/>
      <c r="Q772" s="580"/>
      <c r="R772" s="580"/>
      <c r="S772" s="580"/>
      <c r="T772" s="580"/>
      <c r="U772" s="580"/>
      <c r="V772" s="580"/>
      <c r="W772" s="580"/>
      <c r="X772" s="580"/>
      <c r="Y772" s="580"/>
      <c r="Z772" s="580"/>
    </row>
    <row r="773" spans="1:26" ht="21" x14ac:dyDescent="0.35">
      <c r="A773" s="580"/>
      <c r="B773" s="580"/>
      <c r="C773" s="580"/>
      <c r="D773" s="580"/>
      <c r="E773" s="580"/>
      <c r="F773" s="580"/>
      <c r="G773" s="580"/>
      <c r="H773" s="580"/>
      <c r="I773" s="580"/>
      <c r="J773" s="580"/>
      <c r="K773" s="580"/>
      <c r="L773" s="580"/>
      <c r="M773" s="580"/>
      <c r="N773" s="580"/>
      <c r="O773" s="580"/>
      <c r="P773" s="580"/>
      <c r="Q773" s="580"/>
      <c r="R773" s="580"/>
      <c r="S773" s="580"/>
      <c r="T773" s="580"/>
      <c r="U773" s="580"/>
      <c r="V773" s="580"/>
      <c r="W773" s="580"/>
      <c r="X773" s="580"/>
      <c r="Y773" s="580"/>
      <c r="Z773" s="580"/>
    </row>
    <row r="774" spans="1:26" ht="21" x14ac:dyDescent="0.35">
      <c r="A774" s="580"/>
      <c r="B774" s="580"/>
      <c r="C774" s="580"/>
      <c r="D774" s="580"/>
      <c r="E774" s="580"/>
      <c r="F774" s="580"/>
      <c r="G774" s="580"/>
      <c r="H774" s="580"/>
      <c r="I774" s="580"/>
      <c r="J774" s="580"/>
      <c r="K774" s="580"/>
      <c r="L774" s="580"/>
      <c r="M774" s="580"/>
      <c r="N774" s="580"/>
      <c r="O774" s="580"/>
      <c r="P774" s="580"/>
      <c r="Q774" s="580"/>
      <c r="R774" s="580"/>
      <c r="S774" s="580"/>
      <c r="T774" s="580"/>
      <c r="U774" s="580"/>
      <c r="V774" s="580"/>
      <c r="W774" s="580"/>
      <c r="X774" s="580"/>
      <c r="Y774" s="580"/>
      <c r="Z774" s="580"/>
    </row>
    <row r="775" spans="1:26" ht="21" x14ac:dyDescent="0.35">
      <c r="A775" s="580"/>
      <c r="B775" s="580"/>
      <c r="C775" s="580"/>
      <c r="D775" s="580"/>
      <c r="E775" s="580"/>
      <c r="F775" s="580"/>
      <c r="G775" s="580"/>
      <c r="H775" s="580"/>
      <c r="I775" s="580"/>
      <c r="J775" s="580"/>
      <c r="K775" s="580"/>
      <c r="L775" s="580"/>
      <c r="M775" s="580"/>
      <c r="N775" s="580"/>
      <c r="O775" s="580"/>
      <c r="P775" s="580"/>
      <c r="Q775" s="580"/>
      <c r="R775" s="580"/>
      <c r="S775" s="580"/>
      <c r="T775" s="580"/>
      <c r="U775" s="580"/>
      <c r="V775" s="580"/>
      <c r="W775" s="580"/>
      <c r="X775" s="580"/>
      <c r="Y775" s="580"/>
      <c r="Z775" s="580"/>
    </row>
    <row r="776" spans="1:26" ht="21" x14ac:dyDescent="0.35">
      <c r="A776" s="580"/>
      <c r="B776" s="580"/>
      <c r="C776" s="580"/>
      <c r="D776" s="580"/>
      <c r="E776" s="580"/>
      <c r="F776" s="580"/>
      <c r="G776" s="580"/>
      <c r="H776" s="580"/>
      <c r="I776" s="580"/>
      <c r="J776" s="580"/>
      <c r="K776" s="580"/>
      <c r="L776" s="580"/>
      <c r="M776" s="580"/>
      <c r="N776" s="580"/>
      <c r="O776" s="580"/>
      <c r="P776" s="580"/>
      <c r="Q776" s="580"/>
      <c r="R776" s="580"/>
      <c r="S776" s="580"/>
      <c r="T776" s="580"/>
      <c r="U776" s="580"/>
      <c r="V776" s="580"/>
      <c r="W776" s="580"/>
      <c r="X776" s="580"/>
      <c r="Y776" s="580"/>
      <c r="Z776" s="580"/>
    </row>
    <row r="777" spans="1:26" ht="21" x14ac:dyDescent="0.35">
      <c r="A777" s="580"/>
      <c r="B777" s="580"/>
      <c r="C777" s="580"/>
      <c r="D777" s="580"/>
      <c r="E777" s="580"/>
      <c r="F777" s="580"/>
      <c r="G777" s="580"/>
      <c r="H777" s="580"/>
      <c r="I777" s="580"/>
      <c r="J777" s="580"/>
      <c r="K777" s="580"/>
      <c r="L777" s="580"/>
      <c r="M777" s="580"/>
      <c r="N777" s="580"/>
      <c r="O777" s="580"/>
      <c r="P777" s="580"/>
      <c r="Q777" s="580"/>
      <c r="R777" s="580"/>
      <c r="S777" s="580"/>
      <c r="T777" s="580"/>
      <c r="U777" s="580"/>
      <c r="V777" s="580"/>
      <c r="W777" s="580"/>
      <c r="X777" s="580"/>
      <c r="Y777" s="580"/>
      <c r="Z777" s="580"/>
    </row>
    <row r="778" spans="1:26" ht="21" x14ac:dyDescent="0.35">
      <c r="A778" s="580"/>
      <c r="B778" s="580"/>
      <c r="C778" s="580"/>
      <c r="D778" s="580"/>
      <c r="E778" s="580"/>
      <c r="F778" s="580"/>
      <c r="G778" s="580"/>
      <c r="H778" s="580"/>
      <c r="I778" s="580"/>
      <c r="J778" s="580"/>
      <c r="K778" s="580"/>
      <c r="L778" s="580"/>
      <c r="M778" s="580"/>
      <c r="N778" s="580"/>
      <c r="O778" s="580"/>
      <c r="P778" s="580"/>
      <c r="Q778" s="580"/>
      <c r="R778" s="580"/>
      <c r="S778" s="580"/>
      <c r="T778" s="580"/>
      <c r="U778" s="580"/>
      <c r="V778" s="580"/>
      <c r="W778" s="580"/>
      <c r="X778" s="580"/>
      <c r="Y778" s="580"/>
      <c r="Z778" s="580"/>
    </row>
    <row r="779" spans="1:26" ht="21" x14ac:dyDescent="0.35">
      <c r="A779" s="580"/>
      <c r="B779" s="580"/>
      <c r="C779" s="580"/>
      <c r="D779" s="580"/>
      <c r="E779" s="580"/>
      <c r="F779" s="580"/>
      <c r="G779" s="580"/>
      <c r="H779" s="580"/>
      <c r="I779" s="580"/>
      <c r="J779" s="580"/>
      <c r="K779" s="580"/>
      <c r="L779" s="580"/>
      <c r="M779" s="580"/>
      <c r="N779" s="580"/>
      <c r="O779" s="580"/>
      <c r="P779" s="580"/>
      <c r="Q779" s="580"/>
      <c r="R779" s="580"/>
      <c r="S779" s="580"/>
      <c r="T779" s="580"/>
      <c r="U779" s="580"/>
      <c r="V779" s="580"/>
      <c r="W779" s="580"/>
      <c r="X779" s="580"/>
      <c r="Y779" s="580"/>
      <c r="Z779" s="580"/>
    </row>
    <row r="780" spans="1:26" ht="21" x14ac:dyDescent="0.35">
      <c r="A780" s="580"/>
      <c r="B780" s="580"/>
      <c r="C780" s="580"/>
      <c r="D780" s="580"/>
      <c r="E780" s="580"/>
      <c r="F780" s="580"/>
      <c r="G780" s="580"/>
      <c r="H780" s="580"/>
      <c r="I780" s="580"/>
      <c r="J780" s="580"/>
      <c r="K780" s="580"/>
      <c r="L780" s="580"/>
      <c r="M780" s="580"/>
      <c r="N780" s="580"/>
      <c r="O780" s="580"/>
      <c r="P780" s="580"/>
      <c r="Q780" s="580"/>
      <c r="R780" s="580"/>
      <c r="S780" s="580"/>
      <c r="T780" s="580"/>
      <c r="U780" s="580"/>
      <c r="V780" s="580"/>
      <c r="W780" s="580"/>
      <c r="X780" s="580"/>
      <c r="Y780" s="580"/>
      <c r="Z780" s="580"/>
    </row>
    <row r="781" spans="1:26" ht="21" x14ac:dyDescent="0.35">
      <c r="A781" s="580"/>
      <c r="B781" s="580"/>
      <c r="C781" s="580"/>
      <c r="D781" s="580"/>
      <c r="E781" s="580"/>
      <c r="F781" s="580"/>
      <c r="G781" s="580"/>
      <c r="H781" s="580"/>
      <c r="I781" s="580"/>
      <c r="J781" s="580"/>
      <c r="K781" s="580"/>
      <c r="L781" s="580"/>
      <c r="M781" s="580"/>
      <c r="N781" s="580"/>
      <c r="O781" s="580"/>
      <c r="P781" s="580"/>
      <c r="Q781" s="580"/>
      <c r="R781" s="580"/>
      <c r="S781" s="580"/>
      <c r="T781" s="580"/>
      <c r="U781" s="580"/>
      <c r="V781" s="580"/>
      <c r="W781" s="580"/>
      <c r="X781" s="580"/>
      <c r="Y781" s="580"/>
      <c r="Z781" s="580"/>
    </row>
    <row r="782" spans="1:26" ht="21" x14ac:dyDescent="0.35">
      <c r="A782" s="580"/>
      <c r="B782" s="580"/>
      <c r="C782" s="580"/>
      <c r="D782" s="580"/>
      <c r="E782" s="580"/>
      <c r="F782" s="580"/>
      <c r="G782" s="580"/>
      <c r="H782" s="580"/>
      <c r="I782" s="580"/>
      <c r="J782" s="580"/>
      <c r="K782" s="580"/>
      <c r="L782" s="580"/>
      <c r="M782" s="580"/>
      <c r="N782" s="580"/>
      <c r="O782" s="580"/>
      <c r="P782" s="580"/>
      <c r="Q782" s="580"/>
      <c r="R782" s="580"/>
      <c r="S782" s="580"/>
      <c r="T782" s="580"/>
      <c r="U782" s="580"/>
      <c r="V782" s="580"/>
      <c r="W782" s="580"/>
      <c r="X782" s="580"/>
      <c r="Y782" s="580"/>
      <c r="Z782" s="580"/>
    </row>
    <row r="783" spans="1:26" ht="21" x14ac:dyDescent="0.35">
      <c r="A783" s="580"/>
      <c r="B783" s="580"/>
      <c r="C783" s="580"/>
      <c r="D783" s="580"/>
      <c r="E783" s="580"/>
      <c r="F783" s="580"/>
      <c r="G783" s="580"/>
      <c r="H783" s="580"/>
      <c r="I783" s="580"/>
      <c r="J783" s="580"/>
      <c r="K783" s="580"/>
      <c r="L783" s="580"/>
      <c r="M783" s="580"/>
      <c r="N783" s="580"/>
      <c r="O783" s="580"/>
      <c r="P783" s="580"/>
      <c r="Q783" s="580"/>
      <c r="R783" s="580"/>
      <c r="S783" s="580"/>
      <c r="T783" s="580"/>
      <c r="U783" s="580"/>
      <c r="V783" s="580"/>
      <c r="W783" s="580"/>
      <c r="X783" s="580"/>
      <c r="Y783" s="580"/>
      <c r="Z783" s="580"/>
    </row>
    <row r="784" spans="1:26" ht="21" x14ac:dyDescent="0.35">
      <c r="A784" s="580"/>
      <c r="B784" s="580"/>
      <c r="C784" s="580"/>
      <c r="D784" s="580"/>
      <c r="E784" s="580"/>
      <c r="F784" s="580"/>
      <c r="G784" s="580"/>
      <c r="H784" s="580"/>
      <c r="I784" s="580"/>
      <c r="J784" s="580"/>
      <c r="K784" s="580"/>
      <c r="L784" s="580"/>
      <c r="M784" s="580"/>
      <c r="N784" s="580"/>
      <c r="O784" s="580"/>
      <c r="P784" s="580"/>
      <c r="Q784" s="580"/>
      <c r="R784" s="580"/>
      <c r="S784" s="580"/>
      <c r="T784" s="580"/>
      <c r="U784" s="580"/>
      <c r="V784" s="580"/>
      <c r="W784" s="580"/>
      <c r="X784" s="580"/>
      <c r="Y784" s="580"/>
      <c r="Z784" s="580"/>
    </row>
    <row r="785" spans="1:26" ht="21" x14ac:dyDescent="0.35">
      <c r="A785" s="580"/>
      <c r="B785" s="580"/>
      <c r="C785" s="580"/>
      <c r="D785" s="580"/>
      <c r="E785" s="580"/>
      <c r="F785" s="580"/>
      <c r="G785" s="580"/>
      <c r="H785" s="580"/>
      <c r="I785" s="580"/>
      <c r="J785" s="580"/>
      <c r="K785" s="580"/>
      <c r="L785" s="580"/>
      <c r="M785" s="580"/>
      <c r="N785" s="580"/>
      <c r="O785" s="580"/>
      <c r="P785" s="580"/>
      <c r="Q785" s="580"/>
      <c r="R785" s="580"/>
      <c r="S785" s="580"/>
      <c r="T785" s="580"/>
      <c r="U785" s="580"/>
      <c r="V785" s="580"/>
      <c r="W785" s="580"/>
      <c r="X785" s="580"/>
      <c r="Y785" s="580"/>
      <c r="Z785" s="580"/>
    </row>
    <row r="786" spans="1:26" ht="21" x14ac:dyDescent="0.35">
      <c r="A786" s="580"/>
      <c r="B786" s="580"/>
      <c r="C786" s="580"/>
      <c r="D786" s="580"/>
      <c r="E786" s="580"/>
      <c r="F786" s="580"/>
      <c r="G786" s="580"/>
      <c r="H786" s="580"/>
      <c r="I786" s="580"/>
      <c r="J786" s="580"/>
      <c r="K786" s="580"/>
      <c r="L786" s="580"/>
      <c r="M786" s="580"/>
      <c r="N786" s="580"/>
      <c r="O786" s="580"/>
      <c r="P786" s="580"/>
      <c r="Q786" s="580"/>
      <c r="R786" s="580"/>
      <c r="S786" s="580"/>
      <c r="T786" s="580"/>
      <c r="U786" s="580"/>
      <c r="V786" s="580"/>
      <c r="W786" s="580"/>
      <c r="X786" s="580"/>
      <c r="Y786" s="580"/>
      <c r="Z786" s="580"/>
    </row>
    <row r="787" spans="1:26" ht="21" x14ac:dyDescent="0.35">
      <c r="A787" s="580"/>
      <c r="B787" s="580"/>
      <c r="C787" s="580"/>
      <c r="D787" s="580"/>
      <c r="E787" s="580"/>
      <c r="F787" s="580"/>
      <c r="G787" s="580"/>
      <c r="H787" s="580"/>
      <c r="I787" s="580"/>
      <c r="J787" s="580"/>
      <c r="K787" s="580"/>
      <c r="L787" s="580"/>
      <c r="M787" s="580"/>
      <c r="N787" s="580"/>
      <c r="O787" s="580"/>
      <c r="P787" s="580"/>
      <c r="Q787" s="580"/>
      <c r="R787" s="580"/>
      <c r="S787" s="580"/>
      <c r="T787" s="580"/>
      <c r="U787" s="580"/>
      <c r="V787" s="580"/>
      <c r="W787" s="580"/>
      <c r="X787" s="580"/>
      <c r="Y787" s="580"/>
      <c r="Z787" s="580"/>
    </row>
    <row r="788" spans="1:26" ht="21" x14ac:dyDescent="0.35">
      <c r="A788" s="580"/>
      <c r="B788" s="580"/>
      <c r="C788" s="580"/>
      <c r="D788" s="580"/>
      <c r="E788" s="580"/>
      <c r="F788" s="580"/>
      <c r="G788" s="580"/>
      <c r="H788" s="580"/>
      <c r="I788" s="580"/>
      <c r="J788" s="580"/>
      <c r="K788" s="580"/>
      <c r="L788" s="580"/>
      <c r="M788" s="580"/>
      <c r="N788" s="580"/>
      <c r="O788" s="580"/>
      <c r="P788" s="580"/>
      <c r="Q788" s="580"/>
      <c r="R788" s="580"/>
      <c r="S788" s="580"/>
      <c r="T788" s="580"/>
      <c r="U788" s="580"/>
      <c r="V788" s="580"/>
      <c r="W788" s="580"/>
      <c r="X788" s="580"/>
      <c r="Y788" s="580"/>
      <c r="Z788" s="580"/>
    </row>
    <row r="789" spans="1:26" ht="21" x14ac:dyDescent="0.35">
      <c r="A789" s="580"/>
      <c r="B789" s="580"/>
      <c r="C789" s="580"/>
      <c r="D789" s="580"/>
      <c r="E789" s="580"/>
      <c r="F789" s="580"/>
      <c r="G789" s="580"/>
      <c r="H789" s="580"/>
      <c r="I789" s="580"/>
      <c r="J789" s="580"/>
      <c r="K789" s="580"/>
      <c r="L789" s="580"/>
      <c r="M789" s="580"/>
      <c r="N789" s="580"/>
      <c r="O789" s="580"/>
      <c r="P789" s="580"/>
      <c r="Q789" s="580"/>
      <c r="R789" s="580"/>
      <c r="S789" s="580"/>
      <c r="T789" s="580"/>
      <c r="U789" s="580"/>
      <c r="V789" s="580"/>
      <c r="W789" s="580"/>
      <c r="X789" s="580"/>
      <c r="Y789" s="580"/>
      <c r="Z789" s="580"/>
    </row>
    <row r="790" spans="1:26" ht="21" x14ac:dyDescent="0.35">
      <c r="A790" s="580"/>
      <c r="B790" s="580"/>
      <c r="C790" s="580"/>
      <c r="D790" s="580"/>
      <c r="E790" s="580"/>
      <c r="F790" s="580"/>
      <c r="G790" s="580"/>
      <c r="H790" s="580"/>
      <c r="I790" s="580"/>
      <c r="J790" s="580"/>
      <c r="K790" s="580"/>
      <c r="L790" s="580"/>
      <c r="M790" s="580"/>
      <c r="N790" s="580"/>
      <c r="O790" s="580"/>
      <c r="P790" s="580"/>
      <c r="Q790" s="580"/>
      <c r="R790" s="580"/>
      <c r="S790" s="580"/>
      <c r="T790" s="580"/>
      <c r="U790" s="580"/>
      <c r="V790" s="580"/>
      <c r="W790" s="580"/>
      <c r="X790" s="580"/>
      <c r="Y790" s="580"/>
      <c r="Z790" s="580"/>
    </row>
    <row r="791" spans="1:26" ht="21" x14ac:dyDescent="0.35">
      <c r="A791" s="580"/>
      <c r="B791" s="580"/>
      <c r="C791" s="580"/>
      <c r="D791" s="580"/>
      <c r="E791" s="580"/>
      <c r="F791" s="580"/>
      <c r="G791" s="580"/>
      <c r="H791" s="580"/>
      <c r="I791" s="580"/>
      <c r="J791" s="580"/>
      <c r="K791" s="580"/>
      <c r="L791" s="580"/>
      <c r="M791" s="580"/>
      <c r="N791" s="580"/>
      <c r="O791" s="580"/>
      <c r="P791" s="580"/>
      <c r="Q791" s="580"/>
      <c r="R791" s="580"/>
      <c r="S791" s="580"/>
      <c r="T791" s="580"/>
      <c r="U791" s="580"/>
      <c r="V791" s="580"/>
      <c r="W791" s="580"/>
      <c r="X791" s="580"/>
      <c r="Y791" s="580"/>
      <c r="Z791" s="580"/>
    </row>
    <row r="792" spans="1:26" ht="21" x14ac:dyDescent="0.35">
      <c r="A792" s="580"/>
      <c r="B792" s="580"/>
      <c r="C792" s="580"/>
      <c r="D792" s="580"/>
      <c r="E792" s="580"/>
      <c r="F792" s="580"/>
      <c r="G792" s="580"/>
      <c r="H792" s="580"/>
      <c r="I792" s="580"/>
      <c r="J792" s="580"/>
      <c r="K792" s="580"/>
      <c r="L792" s="580"/>
      <c r="M792" s="580"/>
      <c r="N792" s="580"/>
      <c r="O792" s="580"/>
      <c r="P792" s="580"/>
      <c r="Q792" s="580"/>
      <c r="R792" s="580"/>
      <c r="S792" s="580"/>
      <c r="T792" s="580"/>
      <c r="U792" s="580"/>
      <c r="V792" s="580"/>
      <c r="W792" s="580"/>
      <c r="X792" s="580"/>
      <c r="Y792" s="580"/>
      <c r="Z792" s="580"/>
    </row>
    <row r="793" spans="1:26" ht="21" x14ac:dyDescent="0.35">
      <c r="A793" s="580"/>
      <c r="B793" s="580"/>
      <c r="C793" s="580"/>
      <c r="D793" s="580"/>
      <c r="E793" s="580"/>
      <c r="F793" s="580"/>
      <c r="G793" s="580"/>
      <c r="H793" s="580"/>
      <c r="I793" s="580"/>
      <c r="J793" s="580"/>
      <c r="K793" s="580"/>
      <c r="L793" s="580"/>
      <c r="M793" s="580"/>
      <c r="N793" s="580"/>
      <c r="O793" s="580"/>
      <c r="P793" s="580"/>
      <c r="Q793" s="580"/>
      <c r="R793" s="580"/>
      <c r="S793" s="580"/>
      <c r="T793" s="580"/>
      <c r="U793" s="580"/>
      <c r="V793" s="580"/>
      <c r="W793" s="580"/>
      <c r="X793" s="580"/>
      <c r="Y793" s="580"/>
      <c r="Z793" s="580"/>
    </row>
    <row r="794" spans="1:26" ht="21" x14ac:dyDescent="0.35">
      <c r="A794" s="580"/>
      <c r="B794" s="580"/>
      <c r="C794" s="580"/>
      <c r="D794" s="580"/>
      <c r="E794" s="580"/>
      <c r="F794" s="580"/>
      <c r="G794" s="580"/>
      <c r="H794" s="580"/>
      <c r="I794" s="580"/>
      <c r="J794" s="580"/>
      <c r="K794" s="580"/>
      <c r="L794" s="580"/>
      <c r="M794" s="580"/>
      <c r="N794" s="580"/>
      <c r="O794" s="580"/>
      <c r="P794" s="580"/>
      <c r="Q794" s="580"/>
      <c r="R794" s="580"/>
      <c r="S794" s="580"/>
      <c r="T794" s="580"/>
      <c r="U794" s="580"/>
      <c r="V794" s="580"/>
      <c r="W794" s="580"/>
      <c r="X794" s="580"/>
      <c r="Y794" s="580"/>
      <c r="Z794" s="580"/>
    </row>
    <row r="795" spans="1:26" ht="21" x14ac:dyDescent="0.35">
      <c r="A795" s="580"/>
      <c r="B795" s="580"/>
      <c r="C795" s="580"/>
      <c r="D795" s="580"/>
      <c r="E795" s="580"/>
      <c r="F795" s="580"/>
      <c r="G795" s="580"/>
      <c r="H795" s="580"/>
      <c r="I795" s="580"/>
      <c r="J795" s="580"/>
      <c r="K795" s="580"/>
      <c r="L795" s="580"/>
      <c r="M795" s="580"/>
      <c r="N795" s="580"/>
      <c r="O795" s="580"/>
      <c r="P795" s="580"/>
      <c r="Q795" s="580"/>
      <c r="R795" s="580"/>
      <c r="S795" s="580"/>
      <c r="T795" s="580"/>
      <c r="U795" s="580"/>
      <c r="V795" s="580"/>
      <c r="W795" s="580"/>
      <c r="X795" s="580"/>
      <c r="Y795" s="580"/>
      <c r="Z795" s="580"/>
    </row>
    <row r="796" spans="1:26" ht="21" x14ac:dyDescent="0.35">
      <c r="A796" s="580"/>
      <c r="B796" s="580"/>
      <c r="C796" s="580"/>
      <c r="D796" s="580"/>
      <c r="E796" s="580"/>
      <c r="F796" s="580"/>
      <c r="G796" s="580"/>
      <c r="H796" s="580"/>
      <c r="I796" s="580"/>
      <c r="J796" s="580"/>
      <c r="K796" s="580"/>
      <c r="L796" s="580"/>
      <c r="M796" s="580"/>
      <c r="N796" s="580"/>
      <c r="O796" s="580"/>
      <c r="P796" s="580"/>
      <c r="Q796" s="580"/>
      <c r="R796" s="580"/>
      <c r="S796" s="580"/>
      <c r="T796" s="580"/>
      <c r="U796" s="580"/>
      <c r="V796" s="580"/>
      <c r="W796" s="580"/>
      <c r="X796" s="580"/>
      <c r="Y796" s="580"/>
      <c r="Z796" s="580"/>
    </row>
    <row r="797" spans="1:26" ht="21" x14ac:dyDescent="0.35">
      <c r="A797" s="580"/>
      <c r="B797" s="580"/>
      <c r="C797" s="580"/>
      <c r="D797" s="580"/>
      <c r="E797" s="580"/>
      <c r="F797" s="580"/>
      <c r="G797" s="580"/>
      <c r="H797" s="580"/>
      <c r="I797" s="580"/>
      <c r="J797" s="580"/>
      <c r="K797" s="580"/>
      <c r="L797" s="580"/>
      <c r="M797" s="580"/>
      <c r="N797" s="580"/>
      <c r="O797" s="580"/>
      <c r="P797" s="580"/>
      <c r="Q797" s="580"/>
      <c r="R797" s="580"/>
      <c r="S797" s="580"/>
      <c r="T797" s="580"/>
      <c r="U797" s="580"/>
      <c r="V797" s="580"/>
      <c r="W797" s="580"/>
      <c r="X797" s="580"/>
      <c r="Y797" s="580"/>
      <c r="Z797" s="580"/>
    </row>
    <row r="798" spans="1:26" ht="21" x14ac:dyDescent="0.35">
      <c r="A798" s="580"/>
      <c r="B798" s="580"/>
      <c r="C798" s="580"/>
      <c r="D798" s="580"/>
      <c r="E798" s="580"/>
      <c r="F798" s="580"/>
      <c r="G798" s="580"/>
      <c r="H798" s="580"/>
      <c r="I798" s="580"/>
      <c r="J798" s="580"/>
      <c r="K798" s="580"/>
      <c r="L798" s="580"/>
      <c r="M798" s="580"/>
      <c r="N798" s="580"/>
      <c r="O798" s="580"/>
      <c r="P798" s="580"/>
      <c r="Q798" s="580"/>
      <c r="R798" s="580"/>
      <c r="S798" s="580"/>
      <c r="T798" s="580"/>
      <c r="U798" s="580"/>
      <c r="V798" s="580"/>
      <c r="W798" s="580"/>
      <c r="X798" s="580"/>
      <c r="Y798" s="580"/>
      <c r="Z798" s="580"/>
    </row>
    <row r="799" spans="1:26" ht="21" x14ac:dyDescent="0.35">
      <c r="A799" s="580"/>
      <c r="B799" s="580"/>
      <c r="C799" s="580"/>
      <c r="D799" s="580"/>
      <c r="E799" s="580"/>
      <c r="F799" s="580"/>
      <c r="G799" s="580"/>
      <c r="H799" s="580"/>
      <c r="I799" s="580"/>
      <c r="J799" s="580"/>
      <c r="K799" s="580"/>
      <c r="L799" s="580"/>
      <c r="M799" s="580"/>
      <c r="N799" s="580"/>
      <c r="O799" s="580"/>
      <c r="P799" s="580"/>
      <c r="Q799" s="580"/>
      <c r="R799" s="580"/>
      <c r="S799" s="580"/>
      <c r="T799" s="580"/>
      <c r="U799" s="580"/>
      <c r="V799" s="580"/>
      <c r="W799" s="580"/>
      <c r="X799" s="580"/>
      <c r="Y799" s="580"/>
      <c r="Z799" s="580"/>
    </row>
    <row r="800" spans="1:26" ht="21" x14ac:dyDescent="0.35">
      <c r="A800" s="580"/>
      <c r="B800" s="580"/>
      <c r="C800" s="580"/>
      <c r="D800" s="580"/>
      <c r="E800" s="580"/>
      <c r="F800" s="580"/>
      <c r="G800" s="580"/>
      <c r="H800" s="580"/>
      <c r="I800" s="580"/>
      <c r="J800" s="580"/>
      <c r="K800" s="580"/>
      <c r="L800" s="580"/>
      <c r="M800" s="580"/>
      <c r="N800" s="580"/>
      <c r="O800" s="580"/>
      <c r="P800" s="580"/>
      <c r="Q800" s="580"/>
      <c r="R800" s="580"/>
      <c r="S800" s="580"/>
      <c r="T800" s="580"/>
      <c r="U800" s="580"/>
      <c r="V800" s="580"/>
      <c r="W800" s="580"/>
      <c r="X800" s="580"/>
      <c r="Y800" s="580"/>
      <c r="Z800" s="580"/>
    </row>
    <row r="801" spans="1:26" ht="21" x14ac:dyDescent="0.35">
      <c r="A801" s="580"/>
      <c r="B801" s="580"/>
      <c r="C801" s="580"/>
      <c r="D801" s="580"/>
      <c r="E801" s="580"/>
      <c r="F801" s="580"/>
      <c r="G801" s="580"/>
      <c r="H801" s="580"/>
      <c r="I801" s="580"/>
      <c r="J801" s="580"/>
      <c r="K801" s="580"/>
      <c r="L801" s="580"/>
      <c r="M801" s="580"/>
      <c r="N801" s="580"/>
      <c r="O801" s="580"/>
      <c r="P801" s="580"/>
      <c r="Q801" s="580"/>
      <c r="R801" s="580"/>
      <c r="S801" s="580"/>
      <c r="T801" s="580"/>
      <c r="U801" s="580"/>
      <c r="V801" s="580"/>
      <c r="W801" s="580"/>
      <c r="X801" s="580"/>
      <c r="Y801" s="580"/>
      <c r="Z801" s="580"/>
    </row>
    <row r="802" spans="1:26" ht="21" x14ac:dyDescent="0.35">
      <c r="A802" s="580"/>
      <c r="B802" s="580"/>
      <c r="C802" s="580"/>
      <c r="D802" s="580"/>
      <c r="E802" s="580"/>
      <c r="F802" s="580"/>
      <c r="G802" s="580"/>
      <c r="H802" s="580"/>
      <c r="I802" s="580"/>
      <c r="J802" s="580"/>
      <c r="K802" s="580"/>
      <c r="L802" s="580"/>
      <c r="M802" s="580"/>
      <c r="N802" s="580"/>
      <c r="O802" s="580"/>
      <c r="P802" s="580"/>
      <c r="Q802" s="580"/>
      <c r="R802" s="580"/>
      <c r="S802" s="580"/>
      <c r="T802" s="580"/>
      <c r="U802" s="580"/>
      <c r="V802" s="580"/>
      <c r="W802" s="580"/>
      <c r="X802" s="580"/>
      <c r="Y802" s="580"/>
      <c r="Z802" s="580"/>
    </row>
    <row r="803" spans="1:26" ht="21" x14ac:dyDescent="0.35">
      <c r="A803" s="580"/>
      <c r="B803" s="580"/>
      <c r="C803" s="580"/>
      <c r="D803" s="580"/>
      <c r="E803" s="580"/>
      <c r="F803" s="580"/>
      <c r="G803" s="580"/>
      <c r="H803" s="580"/>
      <c r="I803" s="580"/>
      <c r="J803" s="580"/>
      <c r="K803" s="580"/>
      <c r="L803" s="580"/>
      <c r="M803" s="580"/>
      <c r="N803" s="580"/>
      <c r="O803" s="580"/>
      <c r="P803" s="580"/>
      <c r="Q803" s="580"/>
      <c r="R803" s="580"/>
      <c r="S803" s="580"/>
      <c r="T803" s="580"/>
      <c r="U803" s="580"/>
      <c r="V803" s="580"/>
      <c r="W803" s="580"/>
      <c r="X803" s="580"/>
      <c r="Y803" s="580"/>
      <c r="Z803" s="580"/>
    </row>
    <row r="804" spans="1:26" ht="21" x14ac:dyDescent="0.35">
      <c r="A804" s="580"/>
      <c r="B804" s="580"/>
      <c r="C804" s="580"/>
      <c r="D804" s="580"/>
      <c r="E804" s="580"/>
      <c r="F804" s="580"/>
      <c r="G804" s="580"/>
      <c r="H804" s="580"/>
      <c r="I804" s="580"/>
      <c r="J804" s="580"/>
      <c r="K804" s="580"/>
      <c r="L804" s="580"/>
      <c r="M804" s="580"/>
      <c r="N804" s="580"/>
      <c r="O804" s="580"/>
      <c r="P804" s="580"/>
      <c r="Q804" s="580"/>
      <c r="R804" s="580"/>
      <c r="S804" s="580"/>
      <c r="T804" s="580"/>
      <c r="U804" s="580"/>
      <c r="V804" s="580"/>
      <c r="W804" s="580"/>
      <c r="X804" s="580"/>
      <c r="Y804" s="580"/>
      <c r="Z804" s="580"/>
    </row>
    <row r="805" spans="1:26" ht="21" x14ac:dyDescent="0.35">
      <c r="A805" s="580"/>
      <c r="B805" s="580"/>
      <c r="C805" s="580"/>
      <c r="D805" s="580"/>
      <c r="E805" s="580"/>
      <c r="F805" s="580"/>
      <c r="G805" s="580"/>
      <c r="H805" s="580"/>
      <c r="I805" s="580"/>
      <c r="J805" s="580"/>
      <c r="K805" s="580"/>
      <c r="L805" s="580"/>
      <c r="M805" s="580"/>
      <c r="N805" s="580"/>
      <c r="O805" s="580"/>
      <c r="P805" s="580"/>
      <c r="Q805" s="580"/>
      <c r="R805" s="580"/>
      <c r="S805" s="580"/>
      <c r="T805" s="580"/>
      <c r="U805" s="580"/>
      <c r="V805" s="580"/>
      <c r="W805" s="580"/>
      <c r="X805" s="580"/>
      <c r="Y805" s="580"/>
      <c r="Z805" s="580"/>
    </row>
    <row r="806" spans="1:26" ht="21" x14ac:dyDescent="0.35">
      <c r="A806" s="580"/>
      <c r="B806" s="580"/>
      <c r="C806" s="580"/>
      <c r="D806" s="580"/>
      <c r="E806" s="580"/>
      <c r="F806" s="580"/>
      <c r="G806" s="580"/>
      <c r="H806" s="580"/>
      <c r="I806" s="580"/>
      <c r="J806" s="580"/>
      <c r="K806" s="580"/>
      <c r="L806" s="580"/>
      <c r="M806" s="580"/>
      <c r="N806" s="580"/>
      <c r="O806" s="580"/>
      <c r="P806" s="580"/>
      <c r="Q806" s="580"/>
      <c r="R806" s="580"/>
      <c r="S806" s="580"/>
      <c r="T806" s="580"/>
      <c r="U806" s="580"/>
      <c r="V806" s="580"/>
      <c r="W806" s="580"/>
      <c r="X806" s="580"/>
      <c r="Y806" s="580"/>
      <c r="Z806" s="580"/>
    </row>
    <row r="807" spans="1:26" ht="21" x14ac:dyDescent="0.35">
      <c r="A807" s="580"/>
      <c r="B807" s="580"/>
      <c r="C807" s="580"/>
      <c r="D807" s="580"/>
      <c r="E807" s="580"/>
      <c r="F807" s="580"/>
      <c r="G807" s="580"/>
      <c r="H807" s="580"/>
      <c r="I807" s="580"/>
      <c r="J807" s="580"/>
      <c r="K807" s="580"/>
      <c r="L807" s="580"/>
      <c r="M807" s="580"/>
      <c r="N807" s="580"/>
      <c r="O807" s="580"/>
      <c r="P807" s="580"/>
      <c r="Q807" s="580"/>
      <c r="R807" s="580"/>
      <c r="S807" s="580"/>
      <c r="T807" s="580"/>
      <c r="U807" s="580"/>
      <c r="V807" s="580"/>
      <c r="W807" s="580"/>
      <c r="X807" s="580"/>
      <c r="Y807" s="580"/>
      <c r="Z807" s="580"/>
    </row>
    <row r="808" spans="1:26" ht="21" x14ac:dyDescent="0.35">
      <c r="A808" s="580"/>
      <c r="B808" s="580"/>
      <c r="C808" s="580"/>
      <c r="D808" s="580"/>
      <c r="E808" s="580"/>
      <c r="F808" s="580"/>
      <c r="G808" s="580"/>
      <c r="H808" s="580"/>
      <c r="I808" s="580"/>
      <c r="J808" s="580"/>
      <c r="K808" s="580"/>
      <c r="L808" s="580"/>
      <c r="M808" s="580"/>
      <c r="N808" s="580"/>
      <c r="O808" s="580"/>
      <c r="P808" s="580"/>
      <c r="Q808" s="580"/>
      <c r="R808" s="580"/>
      <c r="S808" s="580"/>
      <c r="T808" s="580"/>
      <c r="U808" s="580"/>
      <c r="V808" s="580"/>
      <c r="W808" s="580"/>
      <c r="X808" s="580"/>
      <c r="Y808" s="580"/>
      <c r="Z808" s="580"/>
    </row>
    <row r="809" spans="1:26" ht="21" x14ac:dyDescent="0.35">
      <c r="A809" s="580"/>
      <c r="B809" s="580"/>
      <c r="C809" s="580"/>
      <c r="D809" s="580"/>
      <c r="E809" s="580"/>
      <c r="F809" s="580"/>
      <c r="G809" s="580"/>
      <c r="H809" s="580"/>
      <c r="I809" s="580"/>
      <c r="J809" s="580"/>
      <c r="K809" s="580"/>
      <c r="L809" s="580"/>
      <c r="M809" s="580"/>
      <c r="N809" s="580"/>
      <c r="O809" s="580"/>
      <c r="P809" s="580"/>
      <c r="Q809" s="580"/>
      <c r="R809" s="580"/>
      <c r="S809" s="580"/>
      <c r="T809" s="580"/>
      <c r="U809" s="580"/>
      <c r="V809" s="580"/>
      <c r="W809" s="580"/>
      <c r="X809" s="580"/>
      <c r="Y809" s="580"/>
      <c r="Z809" s="580"/>
    </row>
    <row r="810" spans="1:26" ht="21" x14ac:dyDescent="0.35">
      <c r="A810" s="580"/>
      <c r="B810" s="580"/>
      <c r="C810" s="580"/>
      <c r="D810" s="580"/>
      <c r="E810" s="580"/>
      <c r="F810" s="580"/>
      <c r="G810" s="580"/>
      <c r="H810" s="580"/>
      <c r="I810" s="580"/>
      <c r="J810" s="580"/>
      <c r="K810" s="580"/>
      <c r="L810" s="580"/>
      <c r="M810" s="580"/>
      <c r="N810" s="580"/>
      <c r="O810" s="580"/>
      <c r="P810" s="580"/>
      <c r="Q810" s="580"/>
      <c r="R810" s="580"/>
      <c r="S810" s="580"/>
      <c r="T810" s="580"/>
      <c r="U810" s="580"/>
      <c r="V810" s="580"/>
      <c r="W810" s="580"/>
      <c r="X810" s="580"/>
      <c r="Y810" s="580"/>
      <c r="Z810" s="580"/>
    </row>
    <row r="811" spans="1:26" ht="21" x14ac:dyDescent="0.35">
      <c r="A811" s="580"/>
      <c r="B811" s="580"/>
      <c r="C811" s="580"/>
      <c r="D811" s="580"/>
      <c r="E811" s="580"/>
      <c r="F811" s="580"/>
      <c r="G811" s="580"/>
      <c r="H811" s="580"/>
      <c r="I811" s="580"/>
      <c r="J811" s="580"/>
      <c r="K811" s="580"/>
      <c r="L811" s="580"/>
      <c r="M811" s="580"/>
      <c r="N811" s="580"/>
      <c r="O811" s="580"/>
      <c r="P811" s="580"/>
      <c r="Q811" s="580"/>
      <c r="R811" s="580"/>
      <c r="S811" s="580"/>
      <c r="T811" s="580"/>
      <c r="U811" s="580"/>
      <c r="V811" s="580"/>
      <c r="W811" s="580"/>
      <c r="X811" s="580"/>
      <c r="Y811" s="580"/>
      <c r="Z811" s="580"/>
    </row>
    <row r="812" spans="1:26" ht="21" x14ac:dyDescent="0.35">
      <c r="A812" s="580"/>
      <c r="B812" s="580"/>
      <c r="C812" s="580"/>
      <c r="D812" s="580"/>
      <c r="E812" s="580"/>
      <c r="F812" s="580"/>
      <c r="G812" s="580"/>
      <c r="H812" s="580"/>
      <c r="I812" s="580"/>
      <c r="J812" s="580"/>
      <c r="K812" s="580"/>
      <c r="L812" s="580"/>
      <c r="M812" s="580"/>
      <c r="N812" s="580"/>
      <c r="O812" s="580"/>
      <c r="P812" s="580"/>
      <c r="Q812" s="580"/>
      <c r="R812" s="580"/>
      <c r="S812" s="580"/>
      <c r="T812" s="580"/>
      <c r="U812" s="580"/>
      <c r="V812" s="580"/>
      <c r="W812" s="580"/>
      <c r="X812" s="580"/>
      <c r="Y812" s="580"/>
      <c r="Z812" s="580"/>
    </row>
    <row r="813" spans="1:26" ht="21" x14ac:dyDescent="0.35">
      <c r="A813" s="580"/>
      <c r="B813" s="580"/>
      <c r="C813" s="580"/>
      <c r="D813" s="580"/>
      <c r="E813" s="580"/>
      <c r="F813" s="580"/>
      <c r="G813" s="580"/>
      <c r="H813" s="580"/>
      <c r="I813" s="580"/>
      <c r="J813" s="580"/>
      <c r="K813" s="580"/>
      <c r="L813" s="580"/>
      <c r="M813" s="580"/>
      <c r="N813" s="580"/>
      <c r="O813" s="580"/>
      <c r="P813" s="580"/>
      <c r="Q813" s="580"/>
      <c r="R813" s="580"/>
      <c r="S813" s="580"/>
      <c r="T813" s="580"/>
      <c r="U813" s="580"/>
      <c r="V813" s="580"/>
      <c r="W813" s="580"/>
      <c r="X813" s="580"/>
      <c r="Y813" s="580"/>
      <c r="Z813" s="580"/>
    </row>
    <row r="814" spans="1:26" ht="21" x14ac:dyDescent="0.35">
      <c r="A814" s="580"/>
      <c r="B814" s="580"/>
      <c r="C814" s="580"/>
      <c r="D814" s="580"/>
      <c r="E814" s="580"/>
      <c r="F814" s="580"/>
      <c r="G814" s="580"/>
      <c r="H814" s="580"/>
      <c r="I814" s="580"/>
      <c r="J814" s="580"/>
      <c r="K814" s="580"/>
      <c r="L814" s="580"/>
      <c r="M814" s="580"/>
      <c r="N814" s="580"/>
      <c r="O814" s="580"/>
      <c r="P814" s="580"/>
      <c r="Q814" s="580"/>
      <c r="R814" s="580"/>
      <c r="S814" s="580"/>
      <c r="T814" s="580"/>
      <c r="U814" s="580"/>
      <c r="V814" s="580"/>
      <c r="W814" s="580"/>
      <c r="X814" s="580"/>
      <c r="Y814" s="580"/>
      <c r="Z814" s="580"/>
    </row>
    <row r="815" spans="1:26" ht="21" x14ac:dyDescent="0.35">
      <c r="A815" s="580"/>
      <c r="B815" s="580"/>
      <c r="C815" s="580"/>
      <c r="D815" s="580"/>
      <c r="E815" s="580"/>
      <c r="F815" s="580"/>
      <c r="G815" s="580"/>
      <c r="H815" s="580"/>
      <c r="I815" s="580"/>
      <c r="J815" s="580"/>
      <c r="K815" s="580"/>
      <c r="L815" s="580"/>
      <c r="M815" s="580"/>
      <c r="N815" s="580"/>
      <c r="O815" s="580"/>
      <c r="P815" s="580"/>
      <c r="Q815" s="580"/>
      <c r="R815" s="580"/>
      <c r="S815" s="580"/>
      <c r="T815" s="580"/>
      <c r="U815" s="580"/>
      <c r="V815" s="580"/>
      <c r="W815" s="580"/>
      <c r="X815" s="580"/>
      <c r="Y815" s="580"/>
      <c r="Z815" s="580"/>
    </row>
    <row r="816" spans="1:26" ht="21" x14ac:dyDescent="0.35">
      <c r="A816" s="580"/>
      <c r="B816" s="580"/>
      <c r="C816" s="580"/>
      <c r="D816" s="580"/>
      <c r="E816" s="580"/>
      <c r="F816" s="580"/>
      <c r="G816" s="580"/>
      <c r="H816" s="580"/>
      <c r="I816" s="580"/>
      <c r="J816" s="580"/>
      <c r="K816" s="580"/>
      <c r="L816" s="580"/>
      <c r="M816" s="580"/>
      <c r="N816" s="580"/>
      <c r="O816" s="580"/>
      <c r="P816" s="580"/>
      <c r="Q816" s="580"/>
      <c r="R816" s="580"/>
      <c r="S816" s="580"/>
      <c r="T816" s="580"/>
      <c r="U816" s="580"/>
      <c r="V816" s="580"/>
      <c r="W816" s="580"/>
      <c r="X816" s="580"/>
      <c r="Y816" s="580"/>
      <c r="Z816" s="580"/>
    </row>
    <row r="817" spans="1:26" ht="21" x14ac:dyDescent="0.35">
      <c r="A817" s="580"/>
      <c r="B817" s="580"/>
      <c r="C817" s="580"/>
      <c r="D817" s="580"/>
      <c r="E817" s="580"/>
      <c r="F817" s="580"/>
      <c r="G817" s="580"/>
      <c r="H817" s="580"/>
      <c r="I817" s="580"/>
      <c r="J817" s="580"/>
      <c r="K817" s="580"/>
      <c r="L817" s="580"/>
      <c r="M817" s="580"/>
      <c r="N817" s="580"/>
      <c r="O817" s="580"/>
      <c r="P817" s="580"/>
      <c r="Q817" s="580"/>
      <c r="R817" s="580"/>
      <c r="S817" s="580"/>
      <c r="T817" s="580"/>
      <c r="U817" s="580"/>
      <c r="V817" s="580"/>
      <c r="W817" s="580"/>
      <c r="X817" s="580"/>
      <c r="Y817" s="580"/>
      <c r="Z817" s="580"/>
    </row>
    <row r="818" spans="1:26" ht="21" x14ac:dyDescent="0.35">
      <c r="A818" s="580"/>
      <c r="B818" s="580"/>
      <c r="C818" s="580"/>
      <c r="D818" s="580"/>
      <c r="E818" s="580"/>
      <c r="F818" s="580"/>
      <c r="G818" s="580"/>
      <c r="H818" s="580"/>
      <c r="I818" s="580"/>
      <c r="J818" s="580"/>
      <c r="K818" s="580"/>
      <c r="L818" s="580"/>
      <c r="M818" s="580"/>
      <c r="N818" s="580"/>
      <c r="O818" s="580"/>
      <c r="P818" s="580"/>
      <c r="Q818" s="580"/>
      <c r="R818" s="580"/>
      <c r="S818" s="580"/>
      <c r="T818" s="580"/>
      <c r="U818" s="580"/>
      <c r="V818" s="580"/>
      <c r="W818" s="580"/>
      <c r="X818" s="580"/>
      <c r="Y818" s="580"/>
      <c r="Z818" s="580"/>
    </row>
    <row r="819" spans="1:26" ht="21" x14ac:dyDescent="0.35">
      <c r="A819" s="580"/>
      <c r="B819" s="580"/>
      <c r="C819" s="580"/>
      <c r="D819" s="580"/>
      <c r="E819" s="580"/>
      <c r="F819" s="580"/>
      <c r="G819" s="580"/>
      <c r="H819" s="580"/>
      <c r="I819" s="580"/>
      <c r="J819" s="580"/>
      <c r="K819" s="580"/>
      <c r="L819" s="580"/>
      <c r="M819" s="580"/>
      <c r="N819" s="580"/>
      <c r="O819" s="580"/>
      <c r="P819" s="580"/>
      <c r="Q819" s="580"/>
      <c r="R819" s="580"/>
      <c r="S819" s="580"/>
      <c r="T819" s="580"/>
      <c r="U819" s="580"/>
      <c r="V819" s="580"/>
      <c r="W819" s="580"/>
      <c r="X819" s="580"/>
      <c r="Y819" s="580"/>
      <c r="Z819" s="580"/>
    </row>
    <row r="820" spans="1:26" ht="21" x14ac:dyDescent="0.35">
      <c r="A820" s="580"/>
      <c r="B820" s="580"/>
      <c r="C820" s="580"/>
      <c r="D820" s="580"/>
      <c r="E820" s="580"/>
      <c r="F820" s="580"/>
      <c r="G820" s="580"/>
      <c r="H820" s="580"/>
      <c r="I820" s="580"/>
      <c r="J820" s="580"/>
      <c r="K820" s="580"/>
      <c r="L820" s="580"/>
      <c r="M820" s="580"/>
      <c r="N820" s="580"/>
      <c r="O820" s="580"/>
      <c r="P820" s="580"/>
      <c r="Q820" s="580"/>
      <c r="R820" s="580"/>
      <c r="S820" s="580"/>
      <c r="T820" s="580"/>
      <c r="U820" s="580"/>
      <c r="V820" s="580"/>
      <c r="W820" s="580"/>
      <c r="X820" s="580"/>
      <c r="Y820" s="580"/>
      <c r="Z820" s="580"/>
    </row>
    <row r="821" spans="1:26" ht="21" x14ac:dyDescent="0.35">
      <c r="A821" s="580"/>
      <c r="B821" s="580"/>
      <c r="C821" s="580"/>
      <c r="D821" s="580"/>
      <c r="E821" s="580"/>
      <c r="F821" s="580"/>
      <c r="G821" s="580"/>
      <c r="H821" s="580"/>
      <c r="I821" s="580"/>
      <c r="J821" s="580"/>
      <c r="K821" s="580"/>
      <c r="L821" s="580"/>
      <c r="M821" s="580"/>
      <c r="N821" s="580"/>
      <c r="O821" s="580"/>
      <c r="P821" s="580"/>
      <c r="Q821" s="580"/>
      <c r="R821" s="580"/>
      <c r="S821" s="580"/>
      <c r="T821" s="580"/>
      <c r="U821" s="580"/>
      <c r="V821" s="580"/>
      <c r="W821" s="580"/>
      <c r="X821" s="580"/>
      <c r="Y821" s="580"/>
      <c r="Z821" s="580"/>
    </row>
    <row r="822" spans="1:26" ht="21" x14ac:dyDescent="0.35">
      <c r="A822" s="580"/>
      <c r="B822" s="580"/>
      <c r="C822" s="580"/>
      <c r="D822" s="580"/>
      <c r="E822" s="580"/>
      <c r="F822" s="580"/>
      <c r="G822" s="580"/>
      <c r="H822" s="580"/>
      <c r="I822" s="580"/>
      <c r="J822" s="580"/>
      <c r="K822" s="580"/>
      <c r="L822" s="580"/>
      <c r="M822" s="580"/>
      <c r="N822" s="580"/>
      <c r="O822" s="580"/>
      <c r="P822" s="580"/>
      <c r="Q822" s="580"/>
      <c r="R822" s="580"/>
      <c r="S822" s="580"/>
      <c r="T822" s="580"/>
      <c r="U822" s="580"/>
      <c r="V822" s="580"/>
      <c r="W822" s="580"/>
      <c r="X822" s="580"/>
      <c r="Y822" s="580"/>
      <c r="Z822" s="580"/>
    </row>
    <row r="823" spans="1:26" ht="21" x14ac:dyDescent="0.35">
      <c r="A823" s="580"/>
      <c r="B823" s="580"/>
      <c r="C823" s="580"/>
      <c r="D823" s="580"/>
      <c r="E823" s="580"/>
      <c r="F823" s="580"/>
      <c r="G823" s="580"/>
      <c r="H823" s="580"/>
      <c r="I823" s="580"/>
      <c r="J823" s="580"/>
      <c r="K823" s="580"/>
      <c r="L823" s="580"/>
      <c r="M823" s="580"/>
      <c r="N823" s="580"/>
      <c r="O823" s="580"/>
      <c r="P823" s="580"/>
      <c r="Q823" s="580"/>
      <c r="R823" s="580"/>
      <c r="S823" s="580"/>
      <c r="T823" s="580"/>
      <c r="U823" s="580"/>
      <c r="V823" s="580"/>
      <c r="W823" s="580"/>
      <c r="X823" s="580"/>
      <c r="Y823" s="580"/>
      <c r="Z823" s="580"/>
    </row>
    <row r="824" spans="1:26" ht="21" x14ac:dyDescent="0.35">
      <c r="A824" s="580"/>
      <c r="B824" s="580"/>
      <c r="C824" s="580"/>
      <c r="D824" s="580"/>
      <c r="E824" s="580"/>
      <c r="F824" s="580"/>
      <c r="G824" s="580"/>
      <c r="H824" s="580"/>
      <c r="I824" s="580"/>
      <c r="J824" s="580"/>
      <c r="K824" s="580"/>
      <c r="L824" s="580"/>
      <c r="M824" s="580"/>
      <c r="N824" s="580"/>
      <c r="O824" s="580"/>
      <c r="P824" s="580"/>
      <c r="Q824" s="580"/>
      <c r="R824" s="580"/>
      <c r="S824" s="580"/>
      <c r="T824" s="580"/>
      <c r="U824" s="580"/>
      <c r="V824" s="580"/>
      <c r="W824" s="580"/>
      <c r="X824" s="580"/>
      <c r="Y824" s="580"/>
      <c r="Z824" s="580"/>
    </row>
    <row r="825" spans="1:26" ht="21" x14ac:dyDescent="0.35">
      <c r="A825" s="580"/>
      <c r="B825" s="580"/>
      <c r="C825" s="580"/>
      <c r="D825" s="580"/>
      <c r="E825" s="580"/>
      <c r="F825" s="580"/>
      <c r="G825" s="580"/>
      <c r="H825" s="580"/>
      <c r="I825" s="580"/>
      <c r="J825" s="580"/>
      <c r="K825" s="580"/>
      <c r="L825" s="580"/>
      <c r="M825" s="580"/>
      <c r="N825" s="580"/>
      <c r="O825" s="580"/>
      <c r="P825" s="580"/>
      <c r="Q825" s="580"/>
      <c r="R825" s="580"/>
      <c r="S825" s="580"/>
      <c r="T825" s="580"/>
      <c r="U825" s="580"/>
      <c r="V825" s="580"/>
      <c r="W825" s="580"/>
      <c r="X825" s="580"/>
      <c r="Y825" s="580"/>
      <c r="Z825" s="580"/>
    </row>
    <row r="826" spans="1:26" ht="21" x14ac:dyDescent="0.35">
      <c r="A826" s="580"/>
      <c r="B826" s="580"/>
      <c r="C826" s="580"/>
      <c r="D826" s="580"/>
      <c r="E826" s="580"/>
      <c r="F826" s="580"/>
      <c r="G826" s="580"/>
      <c r="H826" s="580"/>
      <c r="I826" s="580"/>
      <c r="J826" s="580"/>
      <c r="K826" s="580"/>
      <c r="L826" s="580"/>
      <c r="M826" s="580"/>
      <c r="N826" s="580"/>
      <c r="O826" s="580"/>
      <c r="P826" s="580"/>
      <c r="Q826" s="580"/>
      <c r="R826" s="580"/>
      <c r="S826" s="580"/>
      <c r="T826" s="580"/>
      <c r="U826" s="580"/>
      <c r="V826" s="580"/>
      <c r="W826" s="580"/>
      <c r="X826" s="580"/>
      <c r="Y826" s="580"/>
      <c r="Z826" s="580"/>
    </row>
    <row r="827" spans="1:26" ht="21" x14ac:dyDescent="0.35">
      <c r="A827" s="580"/>
      <c r="B827" s="580"/>
      <c r="C827" s="580"/>
      <c r="D827" s="580"/>
      <c r="E827" s="580"/>
      <c r="F827" s="580"/>
      <c r="G827" s="580"/>
      <c r="H827" s="580"/>
      <c r="I827" s="580"/>
      <c r="J827" s="580"/>
      <c r="K827" s="580"/>
      <c r="L827" s="580"/>
      <c r="M827" s="580"/>
      <c r="N827" s="580"/>
      <c r="O827" s="580"/>
      <c r="P827" s="580"/>
      <c r="Q827" s="580"/>
      <c r="R827" s="580"/>
      <c r="S827" s="580"/>
      <c r="T827" s="580"/>
      <c r="U827" s="580"/>
      <c r="V827" s="580"/>
      <c r="W827" s="580"/>
      <c r="X827" s="580"/>
      <c r="Y827" s="580"/>
      <c r="Z827" s="580"/>
    </row>
    <row r="828" spans="1:26" ht="21" x14ac:dyDescent="0.35">
      <c r="A828" s="580"/>
      <c r="B828" s="580"/>
      <c r="C828" s="580"/>
      <c r="D828" s="580"/>
      <c r="E828" s="580"/>
      <c r="F828" s="580"/>
      <c r="G828" s="580"/>
      <c r="H828" s="580"/>
      <c r="I828" s="580"/>
      <c r="J828" s="580"/>
      <c r="K828" s="580"/>
      <c r="L828" s="580"/>
      <c r="M828" s="580"/>
      <c r="N828" s="580"/>
      <c r="O828" s="580"/>
      <c r="P828" s="580"/>
      <c r="Q828" s="580"/>
      <c r="R828" s="580"/>
      <c r="S828" s="580"/>
      <c r="T828" s="580"/>
      <c r="U828" s="580"/>
      <c r="V828" s="580"/>
      <c r="W828" s="580"/>
      <c r="X828" s="580"/>
      <c r="Y828" s="580"/>
      <c r="Z828" s="580"/>
    </row>
    <row r="829" spans="1:26" ht="21" x14ac:dyDescent="0.35">
      <c r="A829" s="580"/>
      <c r="B829" s="580"/>
      <c r="C829" s="580"/>
      <c r="D829" s="580"/>
      <c r="E829" s="580"/>
      <c r="F829" s="580"/>
      <c r="G829" s="580"/>
      <c r="H829" s="580"/>
      <c r="I829" s="580"/>
      <c r="J829" s="580"/>
      <c r="K829" s="580"/>
      <c r="L829" s="580"/>
      <c r="M829" s="580"/>
      <c r="N829" s="580"/>
      <c r="O829" s="580"/>
      <c r="P829" s="580"/>
      <c r="Q829" s="580"/>
      <c r="R829" s="580"/>
      <c r="S829" s="580"/>
      <c r="T829" s="580"/>
      <c r="U829" s="580"/>
      <c r="V829" s="580"/>
      <c r="W829" s="580"/>
      <c r="X829" s="580"/>
      <c r="Y829" s="580"/>
      <c r="Z829" s="580"/>
    </row>
    <row r="830" spans="1:26" ht="21" x14ac:dyDescent="0.35">
      <c r="A830" s="580"/>
      <c r="B830" s="580"/>
      <c r="C830" s="580"/>
      <c r="D830" s="580"/>
      <c r="E830" s="580"/>
      <c r="F830" s="580"/>
      <c r="G830" s="580"/>
      <c r="H830" s="580"/>
      <c r="I830" s="580"/>
      <c r="J830" s="580"/>
      <c r="K830" s="580"/>
      <c r="L830" s="580"/>
      <c r="M830" s="580"/>
      <c r="N830" s="580"/>
      <c r="O830" s="580"/>
      <c r="P830" s="580"/>
      <c r="Q830" s="580"/>
      <c r="R830" s="580"/>
      <c r="S830" s="580"/>
      <c r="T830" s="580"/>
      <c r="U830" s="580"/>
      <c r="V830" s="580"/>
      <c r="W830" s="580"/>
      <c r="X830" s="580"/>
      <c r="Y830" s="580"/>
      <c r="Z830" s="580"/>
    </row>
    <row r="831" spans="1:26" ht="21" x14ac:dyDescent="0.35">
      <c r="A831" s="580"/>
      <c r="B831" s="580"/>
      <c r="C831" s="580"/>
      <c r="D831" s="580"/>
      <c r="E831" s="580"/>
      <c r="F831" s="580"/>
      <c r="G831" s="580"/>
      <c r="H831" s="580"/>
      <c r="I831" s="580"/>
      <c r="J831" s="580"/>
      <c r="K831" s="580"/>
      <c r="L831" s="580"/>
      <c r="M831" s="580"/>
      <c r="N831" s="580"/>
      <c r="O831" s="580"/>
      <c r="P831" s="580"/>
      <c r="Q831" s="580"/>
      <c r="R831" s="580"/>
      <c r="S831" s="580"/>
      <c r="T831" s="580"/>
      <c r="U831" s="580"/>
      <c r="V831" s="580"/>
      <c r="W831" s="580"/>
      <c r="X831" s="580"/>
      <c r="Y831" s="580"/>
      <c r="Z831" s="580"/>
    </row>
    <row r="832" spans="1:26" ht="21" x14ac:dyDescent="0.35">
      <c r="A832" s="580"/>
      <c r="B832" s="580"/>
      <c r="C832" s="580"/>
      <c r="D832" s="580"/>
      <c r="E832" s="580"/>
      <c r="F832" s="580"/>
      <c r="G832" s="580"/>
      <c r="H832" s="580"/>
      <c r="I832" s="580"/>
      <c r="J832" s="580"/>
      <c r="K832" s="580"/>
      <c r="L832" s="580"/>
      <c r="M832" s="580"/>
      <c r="N832" s="580"/>
      <c r="O832" s="580"/>
      <c r="P832" s="580"/>
      <c r="Q832" s="580"/>
      <c r="R832" s="580"/>
      <c r="S832" s="580"/>
      <c r="T832" s="580"/>
      <c r="U832" s="580"/>
      <c r="V832" s="580"/>
      <c r="W832" s="580"/>
      <c r="X832" s="580"/>
      <c r="Y832" s="580"/>
      <c r="Z832" s="580"/>
    </row>
    <row r="833" spans="1:26" ht="21" x14ac:dyDescent="0.35">
      <c r="A833" s="580"/>
      <c r="B833" s="580"/>
      <c r="C833" s="580"/>
      <c r="D833" s="580"/>
      <c r="E833" s="580"/>
      <c r="F833" s="580"/>
      <c r="G833" s="580"/>
      <c r="H833" s="580"/>
      <c r="I833" s="580"/>
      <c r="J833" s="580"/>
      <c r="K833" s="580"/>
      <c r="L833" s="580"/>
      <c r="M833" s="580"/>
      <c r="N833" s="580"/>
      <c r="O833" s="580"/>
      <c r="P833" s="580"/>
      <c r="Q833" s="580"/>
      <c r="R833" s="580"/>
      <c r="S833" s="580"/>
      <c r="T833" s="580"/>
      <c r="U833" s="580"/>
      <c r="V833" s="580"/>
      <c r="W833" s="580"/>
      <c r="X833" s="580"/>
      <c r="Y833" s="580"/>
      <c r="Z833" s="580"/>
    </row>
    <row r="834" spans="1:26" ht="21" x14ac:dyDescent="0.35">
      <c r="A834" s="580"/>
      <c r="B834" s="580"/>
      <c r="C834" s="580"/>
      <c r="D834" s="580"/>
      <c r="E834" s="580"/>
      <c r="F834" s="580"/>
      <c r="G834" s="580"/>
      <c r="H834" s="580"/>
      <c r="I834" s="580"/>
      <c r="J834" s="580"/>
      <c r="K834" s="580"/>
      <c r="L834" s="580"/>
      <c r="M834" s="580"/>
      <c r="N834" s="580"/>
      <c r="O834" s="580"/>
      <c r="P834" s="580"/>
      <c r="Q834" s="580"/>
      <c r="R834" s="580"/>
      <c r="S834" s="580"/>
      <c r="T834" s="580"/>
      <c r="U834" s="580"/>
      <c r="V834" s="580"/>
      <c r="W834" s="580"/>
      <c r="X834" s="580"/>
      <c r="Y834" s="580"/>
      <c r="Z834" s="580"/>
    </row>
    <row r="835" spans="1:26" ht="21" x14ac:dyDescent="0.35">
      <c r="A835" s="580"/>
      <c r="B835" s="580"/>
      <c r="C835" s="580"/>
      <c r="D835" s="580"/>
      <c r="E835" s="580"/>
      <c r="F835" s="580"/>
      <c r="G835" s="580"/>
      <c r="H835" s="580"/>
      <c r="I835" s="580"/>
      <c r="J835" s="580"/>
      <c r="K835" s="580"/>
      <c r="L835" s="580"/>
      <c r="M835" s="580"/>
      <c r="N835" s="580"/>
      <c r="O835" s="580"/>
      <c r="P835" s="580"/>
      <c r="Q835" s="580"/>
      <c r="R835" s="580"/>
      <c r="S835" s="580"/>
      <c r="T835" s="580"/>
      <c r="U835" s="580"/>
      <c r="V835" s="580"/>
      <c r="W835" s="580"/>
      <c r="X835" s="580"/>
      <c r="Y835" s="580"/>
      <c r="Z835" s="580"/>
    </row>
    <row r="836" spans="1:26" ht="21" x14ac:dyDescent="0.35">
      <c r="A836" s="580"/>
      <c r="B836" s="580"/>
      <c r="C836" s="580"/>
      <c r="D836" s="580"/>
      <c r="E836" s="580"/>
      <c r="F836" s="580"/>
      <c r="G836" s="580"/>
      <c r="H836" s="580"/>
      <c r="I836" s="580"/>
      <c r="J836" s="580"/>
      <c r="K836" s="580"/>
      <c r="L836" s="580"/>
      <c r="M836" s="580"/>
      <c r="N836" s="580"/>
      <c r="O836" s="580"/>
      <c r="P836" s="580"/>
      <c r="Q836" s="580"/>
      <c r="R836" s="580"/>
      <c r="S836" s="580"/>
      <c r="T836" s="580"/>
      <c r="U836" s="580"/>
      <c r="V836" s="580"/>
      <c r="W836" s="580"/>
      <c r="X836" s="580"/>
      <c r="Y836" s="580"/>
      <c r="Z836" s="580"/>
    </row>
    <row r="837" spans="1:26" ht="21" x14ac:dyDescent="0.35">
      <c r="A837" s="580"/>
      <c r="B837" s="580"/>
      <c r="C837" s="580"/>
      <c r="D837" s="580"/>
      <c r="E837" s="580"/>
      <c r="F837" s="580"/>
      <c r="G837" s="580"/>
      <c r="H837" s="580"/>
      <c r="I837" s="580"/>
      <c r="J837" s="580"/>
      <c r="K837" s="580"/>
      <c r="L837" s="580"/>
      <c r="M837" s="580"/>
      <c r="N837" s="580"/>
      <c r="O837" s="580"/>
      <c r="P837" s="580"/>
      <c r="Q837" s="580"/>
      <c r="R837" s="580"/>
      <c r="S837" s="580"/>
      <c r="T837" s="580"/>
      <c r="U837" s="580"/>
      <c r="V837" s="580"/>
      <c r="W837" s="580"/>
      <c r="X837" s="580"/>
      <c r="Y837" s="580"/>
      <c r="Z837" s="580"/>
    </row>
    <row r="838" spans="1:26" ht="21" x14ac:dyDescent="0.35">
      <c r="A838" s="580"/>
      <c r="B838" s="580"/>
      <c r="C838" s="580"/>
      <c r="D838" s="580"/>
      <c r="E838" s="580"/>
      <c r="F838" s="580"/>
      <c r="G838" s="580"/>
      <c r="H838" s="580"/>
      <c r="I838" s="580"/>
      <c r="J838" s="580"/>
      <c r="K838" s="580"/>
      <c r="L838" s="580"/>
      <c r="M838" s="580"/>
      <c r="N838" s="580"/>
      <c r="O838" s="580"/>
      <c r="P838" s="580"/>
      <c r="Q838" s="580"/>
      <c r="R838" s="580"/>
      <c r="S838" s="580"/>
      <c r="T838" s="580"/>
      <c r="U838" s="580"/>
      <c r="V838" s="580"/>
      <c r="W838" s="580"/>
      <c r="X838" s="580"/>
      <c r="Y838" s="580"/>
      <c r="Z838" s="580"/>
    </row>
    <row r="839" spans="1:26" ht="21" x14ac:dyDescent="0.35">
      <c r="A839" s="580"/>
      <c r="B839" s="580"/>
      <c r="C839" s="580"/>
      <c r="D839" s="580"/>
      <c r="E839" s="580"/>
      <c r="F839" s="580"/>
      <c r="G839" s="580"/>
      <c r="H839" s="580"/>
      <c r="I839" s="580"/>
      <c r="J839" s="580"/>
      <c r="K839" s="580"/>
      <c r="L839" s="580"/>
      <c r="M839" s="580"/>
      <c r="N839" s="580"/>
      <c r="O839" s="580"/>
      <c r="P839" s="580"/>
      <c r="Q839" s="580"/>
      <c r="R839" s="580"/>
      <c r="S839" s="580"/>
      <c r="T839" s="580"/>
      <c r="U839" s="580"/>
      <c r="V839" s="580"/>
      <c r="W839" s="580"/>
      <c r="X839" s="580"/>
      <c r="Y839" s="580"/>
      <c r="Z839" s="580"/>
    </row>
    <row r="840" spans="1:26" ht="21" x14ac:dyDescent="0.35">
      <c r="A840" s="580"/>
      <c r="B840" s="580"/>
      <c r="C840" s="580"/>
      <c r="D840" s="580"/>
      <c r="E840" s="580"/>
      <c r="F840" s="580"/>
      <c r="G840" s="580"/>
      <c r="H840" s="580"/>
      <c r="I840" s="580"/>
      <c r="J840" s="580"/>
      <c r="K840" s="580"/>
      <c r="L840" s="580"/>
      <c r="M840" s="580"/>
      <c r="N840" s="580"/>
      <c r="O840" s="580"/>
      <c r="P840" s="580"/>
      <c r="Q840" s="580"/>
      <c r="R840" s="580"/>
      <c r="S840" s="580"/>
      <c r="T840" s="580"/>
      <c r="U840" s="580"/>
      <c r="V840" s="580"/>
      <c r="W840" s="580"/>
      <c r="X840" s="580"/>
      <c r="Y840" s="580"/>
      <c r="Z840" s="580"/>
    </row>
    <row r="841" spans="1:26" ht="21" x14ac:dyDescent="0.35">
      <c r="A841" s="580"/>
      <c r="B841" s="580"/>
      <c r="C841" s="580"/>
      <c r="D841" s="580"/>
      <c r="E841" s="580"/>
      <c r="F841" s="580"/>
      <c r="G841" s="580"/>
      <c r="H841" s="580"/>
      <c r="I841" s="580"/>
      <c r="J841" s="580"/>
      <c r="K841" s="580"/>
      <c r="L841" s="580"/>
      <c r="M841" s="580"/>
      <c r="N841" s="580"/>
      <c r="O841" s="580"/>
      <c r="P841" s="580"/>
      <c r="Q841" s="580"/>
      <c r="R841" s="580"/>
      <c r="S841" s="580"/>
      <c r="T841" s="580"/>
      <c r="U841" s="580"/>
      <c r="V841" s="580"/>
      <c r="W841" s="580"/>
      <c r="X841" s="580"/>
      <c r="Y841" s="580"/>
      <c r="Z841" s="580"/>
    </row>
    <row r="842" spans="1:26" ht="21" x14ac:dyDescent="0.35">
      <c r="A842" s="580"/>
      <c r="B842" s="580"/>
      <c r="C842" s="580"/>
      <c r="D842" s="580"/>
      <c r="E842" s="580"/>
      <c r="F842" s="580"/>
      <c r="G842" s="580"/>
      <c r="H842" s="580"/>
      <c r="I842" s="580"/>
      <c r="J842" s="580"/>
      <c r="K842" s="580"/>
      <c r="L842" s="580"/>
      <c r="M842" s="580"/>
      <c r="N842" s="580"/>
      <c r="O842" s="580"/>
      <c r="P842" s="580"/>
      <c r="Q842" s="580"/>
      <c r="R842" s="580"/>
      <c r="S842" s="580"/>
      <c r="T842" s="580"/>
      <c r="U842" s="580"/>
      <c r="V842" s="580"/>
      <c r="W842" s="580"/>
      <c r="X842" s="580"/>
      <c r="Y842" s="580"/>
      <c r="Z842" s="580"/>
    </row>
    <row r="843" spans="1:26" ht="21" x14ac:dyDescent="0.35">
      <c r="A843" s="580"/>
      <c r="B843" s="580"/>
      <c r="C843" s="580"/>
      <c r="D843" s="580"/>
      <c r="E843" s="580"/>
      <c r="F843" s="580"/>
      <c r="G843" s="580"/>
      <c r="H843" s="580"/>
      <c r="I843" s="580"/>
      <c r="J843" s="580"/>
      <c r="K843" s="580"/>
      <c r="L843" s="580"/>
      <c r="M843" s="580"/>
      <c r="N843" s="580"/>
      <c r="O843" s="580"/>
      <c r="P843" s="580"/>
      <c r="Q843" s="580"/>
      <c r="R843" s="580"/>
      <c r="S843" s="580"/>
      <c r="T843" s="580"/>
      <c r="U843" s="580"/>
      <c r="V843" s="580"/>
      <c r="W843" s="580"/>
      <c r="X843" s="580"/>
      <c r="Y843" s="580"/>
      <c r="Z843" s="580"/>
    </row>
    <row r="844" spans="1:26" ht="21" x14ac:dyDescent="0.35">
      <c r="A844" s="580"/>
      <c r="B844" s="580"/>
      <c r="C844" s="580"/>
      <c r="D844" s="580"/>
      <c r="E844" s="580"/>
      <c r="F844" s="580"/>
      <c r="G844" s="580"/>
      <c r="H844" s="580"/>
      <c r="I844" s="580"/>
      <c r="J844" s="580"/>
      <c r="K844" s="580"/>
      <c r="L844" s="580"/>
      <c r="M844" s="580"/>
      <c r="N844" s="580"/>
      <c r="O844" s="580"/>
      <c r="P844" s="580"/>
      <c r="Q844" s="580"/>
      <c r="R844" s="580"/>
      <c r="S844" s="580"/>
      <c r="T844" s="580"/>
      <c r="U844" s="580"/>
      <c r="V844" s="580"/>
      <c r="W844" s="580"/>
      <c r="X844" s="580"/>
      <c r="Y844" s="580"/>
      <c r="Z844" s="580"/>
    </row>
    <row r="845" spans="1:26" ht="21" x14ac:dyDescent="0.35">
      <c r="A845" s="580"/>
      <c r="B845" s="580"/>
      <c r="C845" s="580"/>
      <c r="D845" s="580"/>
      <c r="E845" s="580"/>
      <c r="F845" s="580"/>
      <c r="G845" s="580"/>
      <c r="H845" s="580"/>
      <c r="I845" s="580"/>
      <c r="J845" s="580"/>
      <c r="K845" s="580"/>
      <c r="L845" s="580"/>
      <c r="M845" s="580"/>
      <c r="N845" s="580"/>
      <c r="O845" s="580"/>
      <c r="P845" s="580"/>
      <c r="Q845" s="580"/>
      <c r="R845" s="580"/>
      <c r="S845" s="580"/>
      <c r="T845" s="580"/>
      <c r="U845" s="580"/>
      <c r="V845" s="580"/>
      <c r="W845" s="580"/>
      <c r="X845" s="580"/>
      <c r="Y845" s="580"/>
      <c r="Z845" s="580"/>
    </row>
    <row r="846" spans="1:26" ht="21" x14ac:dyDescent="0.35">
      <c r="A846" s="580"/>
      <c r="B846" s="580"/>
      <c r="C846" s="580"/>
      <c r="D846" s="580"/>
      <c r="E846" s="580"/>
      <c r="F846" s="580"/>
      <c r="G846" s="580"/>
      <c r="H846" s="580"/>
      <c r="I846" s="580"/>
      <c r="J846" s="580"/>
      <c r="K846" s="580"/>
      <c r="L846" s="580"/>
      <c r="M846" s="580"/>
      <c r="N846" s="580"/>
      <c r="O846" s="580"/>
      <c r="P846" s="580"/>
      <c r="Q846" s="580"/>
      <c r="R846" s="580"/>
      <c r="S846" s="580"/>
      <c r="T846" s="580"/>
      <c r="U846" s="580"/>
      <c r="V846" s="580"/>
      <c r="W846" s="580"/>
      <c r="X846" s="580"/>
      <c r="Y846" s="580"/>
      <c r="Z846" s="580"/>
    </row>
    <row r="847" spans="1:26" ht="21" x14ac:dyDescent="0.35">
      <c r="A847" s="580"/>
      <c r="B847" s="580"/>
      <c r="C847" s="580"/>
      <c r="D847" s="580"/>
      <c r="E847" s="580"/>
      <c r="F847" s="580"/>
      <c r="G847" s="580"/>
      <c r="H847" s="580"/>
      <c r="I847" s="580"/>
      <c r="J847" s="580"/>
      <c r="K847" s="580"/>
      <c r="L847" s="580"/>
      <c r="M847" s="580"/>
      <c r="N847" s="580"/>
      <c r="O847" s="580"/>
      <c r="P847" s="580"/>
      <c r="Q847" s="580"/>
      <c r="R847" s="580"/>
      <c r="S847" s="580"/>
      <c r="T847" s="580"/>
      <c r="U847" s="580"/>
      <c r="V847" s="580"/>
      <c r="W847" s="580"/>
      <c r="X847" s="580"/>
      <c r="Y847" s="580"/>
      <c r="Z847" s="580"/>
    </row>
    <row r="848" spans="1:26" ht="21" x14ac:dyDescent="0.35">
      <c r="A848" s="580"/>
      <c r="B848" s="580"/>
      <c r="C848" s="580"/>
      <c r="D848" s="580"/>
      <c r="E848" s="580"/>
      <c r="F848" s="580"/>
      <c r="G848" s="580"/>
      <c r="H848" s="580"/>
      <c r="I848" s="580"/>
      <c r="J848" s="580"/>
      <c r="K848" s="580"/>
      <c r="L848" s="580"/>
      <c r="M848" s="580"/>
      <c r="N848" s="580"/>
      <c r="O848" s="580"/>
      <c r="P848" s="580"/>
      <c r="Q848" s="580"/>
      <c r="R848" s="580"/>
      <c r="S848" s="580"/>
      <c r="T848" s="580"/>
      <c r="U848" s="580"/>
      <c r="V848" s="580"/>
      <c r="W848" s="580"/>
      <c r="X848" s="580"/>
      <c r="Y848" s="580"/>
      <c r="Z848" s="580"/>
    </row>
    <row r="849" spans="1:26" ht="21" x14ac:dyDescent="0.35">
      <c r="A849" s="580"/>
      <c r="B849" s="580"/>
      <c r="C849" s="580"/>
      <c r="D849" s="580"/>
      <c r="E849" s="580"/>
      <c r="F849" s="580"/>
      <c r="G849" s="580"/>
      <c r="H849" s="580"/>
      <c r="I849" s="580"/>
      <c r="J849" s="580"/>
      <c r="K849" s="580"/>
      <c r="L849" s="580"/>
      <c r="M849" s="580"/>
      <c r="N849" s="580"/>
      <c r="O849" s="580"/>
      <c r="P849" s="580"/>
      <c r="Q849" s="580"/>
      <c r="R849" s="580"/>
      <c r="S849" s="580"/>
      <c r="T849" s="580"/>
      <c r="U849" s="580"/>
      <c r="V849" s="580"/>
      <c r="W849" s="580"/>
      <c r="X849" s="580"/>
      <c r="Y849" s="580"/>
      <c r="Z849" s="580"/>
    </row>
    <row r="850" spans="1:26" ht="21" x14ac:dyDescent="0.35">
      <c r="A850" s="580"/>
      <c r="B850" s="580"/>
      <c r="C850" s="580"/>
      <c r="D850" s="580"/>
      <c r="E850" s="580"/>
      <c r="F850" s="580"/>
      <c r="G850" s="580"/>
      <c r="H850" s="580"/>
      <c r="I850" s="580"/>
      <c r="J850" s="580"/>
      <c r="K850" s="580"/>
      <c r="L850" s="580"/>
      <c r="M850" s="580"/>
      <c r="N850" s="580"/>
      <c r="O850" s="580"/>
      <c r="P850" s="580"/>
      <c r="Q850" s="580"/>
      <c r="R850" s="580"/>
      <c r="S850" s="580"/>
      <c r="T850" s="580"/>
      <c r="U850" s="580"/>
      <c r="V850" s="580"/>
      <c r="W850" s="580"/>
      <c r="X850" s="580"/>
      <c r="Y850" s="580"/>
      <c r="Z850" s="580"/>
    </row>
    <row r="851" spans="1:26" ht="21" x14ac:dyDescent="0.35">
      <c r="A851" s="580"/>
      <c r="B851" s="580"/>
      <c r="C851" s="580"/>
      <c r="D851" s="580"/>
      <c r="E851" s="580"/>
      <c r="F851" s="580"/>
      <c r="G851" s="580"/>
      <c r="H851" s="580"/>
      <c r="I851" s="580"/>
      <c r="J851" s="580"/>
      <c r="K851" s="580"/>
      <c r="L851" s="580"/>
      <c r="M851" s="580"/>
      <c r="N851" s="580"/>
      <c r="O851" s="580"/>
      <c r="P851" s="580"/>
      <c r="Q851" s="580"/>
      <c r="R851" s="580"/>
      <c r="S851" s="580"/>
      <c r="T851" s="580"/>
      <c r="U851" s="580"/>
      <c r="V851" s="580"/>
      <c r="W851" s="580"/>
      <c r="X851" s="580"/>
      <c r="Y851" s="580"/>
      <c r="Z851" s="580"/>
    </row>
    <row r="852" spans="1:26" ht="21" x14ac:dyDescent="0.35">
      <c r="A852" s="580"/>
      <c r="B852" s="580"/>
      <c r="C852" s="580"/>
      <c r="D852" s="580"/>
      <c r="E852" s="580"/>
      <c r="F852" s="580"/>
      <c r="G852" s="580"/>
      <c r="H852" s="580"/>
      <c r="I852" s="580"/>
      <c r="J852" s="580"/>
      <c r="K852" s="580"/>
      <c r="L852" s="580"/>
      <c r="M852" s="580"/>
      <c r="N852" s="580"/>
      <c r="O852" s="580"/>
      <c r="P852" s="580"/>
      <c r="Q852" s="580"/>
      <c r="R852" s="580"/>
      <c r="S852" s="580"/>
      <c r="T852" s="580"/>
      <c r="U852" s="580"/>
      <c r="V852" s="580"/>
      <c r="W852" s="580"/>
      <c r="X852" s="580"/>
      <c r="Y852" s="580"/>
      <c r="Z852" s="580"/>
    </row>
    <row r="853" spans="1:26" ht="21" x14ac:dyDescent="0.35">
      <c r="A853" s="580"/>
      <c r="B853" s="580"/>
      <c r="C853" s="580"/>
      <c r="D853" s="580"/>
      <c r="E853" s="580"/>
      <c r="F853" s="580"/>
      <c r="G853" s="580"/>
      <c r="H853" s="580"/>
      <c r="I853" s="580"/>
      <c r="J853" s="580"/>
      <c r="K853" s="580"/>
      <c r="L853" s="580"/>
      <c r="M853" s="580"/>
      <c r="N853" s="580"/>
      <c r="O853" s="580"/>
      <c r="P853" s="580"/>
      <c r="Q853" s="580"/>
      <c r="R853" s="580"/>
      <c r="S853" s="580"/>
      <c r="T853" s="580"/>
      <c r="U853" s="580"/>
      <c r="V853" s="580"/>
      <c r="W853" s="580"/>
      <c r="X853" s="580"/>
      <c r="Y853" s="580"/>
      <c r="Z853" s="580"/>
    </row>
    <row r="854" spans="1:26" ht="21" x14ac:dyDescent="0.35">
      <c r="A854" s="580"/>
      <c r="B854" s="580"/>
      <c r="C854" s="580"/>
      <c r="D854" s="580"/>
      <c r="E854" s="580"/>
      <c r="F854" s="580"/>
      <c r="G854" s="580"/>
      <c r="H854" s="580"/>
      <c r="I854" s="580"/>
      <c r="J854" s="580"/>
      <c r="K854" s="580"/>
      <c r="L854" s="580"/>
      <c r="M854" s="580"/>
      <c r="N854" s="580"/>
      <c r="O854" s="580"/>
      <c r="P854" s="580"/>
      <c r="Q854" s="580"/>
      <c r="R854" s="580"/>
      <c r="S854" s="580"/>
      <c r="T854" s="580"/>
      <c r="U854" s="580"/>
      <c r="V854" s="580"/>
      <c r="W854" s="580"/>
      <c r="X854" s="580"/>
      <c r="Y854" s="580"/>
      <c r="Z854" s="580"/>
    </row>
    <row r="855" spans="1:26" ht="21" x14ac:dyDescent="0.35">
      <c r="A855" s="580"/>
      <c r="B855" s="580"/>
      <c r="C855" s="580"/>
      <c r="D855" s="580"/>
      <c r="E855" s="580"/>
      <c r="F855" s="580"/>
      <c r="G855" s="580"/>
      <c r="H855" s="580"/>
      <c r="I855" s="580"/>
      <c r="J855" s="580"/>
      <c r="K855" s="580"/>
      <c r="L855" s="580"/>
      <c r="M855" s="580"/>
      <c r="N855" s="580"/>
      <c r="O855" s="580"/>
      <c r="P855" s="580"/>
      <c r="Q855" s="580"/>
      <c r="R855" s="580"/>
      <c r="S855" s="580"/>
      <c r="T855" s="580"/>
      <c r="U855" s="580"/>
      <c r="V855" s="580"/>
      <c r="W855" s="580"/>
      <c r="X855" s="580"/>
      <c r="Y855" s="580"/>
      <c r="Z855" s="580"/>
    </row>
    <row r="856" spans="1:26" ht="21" x14ac:dyDescent="0.35">
      <c r="A856" s="580"/>
      <c r="B856" s="580"/>
      <c r="C856" s="580"/>
      <c r="D856" s="580"/>
      <c r="E856" s="580"/>
      <c r="F856" s="580"/>
      <c r="G856" s="580"/>
      <c r="H856" s="580"/>
      <c r="I856" s="580"/>
      <c r="J856" s="580"/>
      <c r="K856" s="580"/>
      <c r="L856" s="580"/>
      <c r="M856" s="580"/>
      <c r="N856" s="580"/>
      <c r="O856" s="580"/>
      <c r="P856" s="580"/>
      <c r="Q856" s="580"/>
      <c r="R856" s="580"/>
      <c r="S856" s="580"/>
      <c r="T856" s="580"/>
      <c r="U856" s="580"/>
      <c r="V856" s="580"/>
      <c r="W856" s="580"/>
      <c r="X856" s="580"/>
      <c r="Y856" s="580"/>
      <c r="Z856" s="580"/>
    </row>
    <row r="857" spans="1:26" ht="21" x14ac:dyDescent="0.35">
      <c r="A857" s="580"/>
      <c r="B857" s="580"/>
      <c r="C857" s="580"/>
      <c r="D857" s="580"/>
      <c r="E857" s="580"/>
      <c r="F857" s="580"/>
      <c r="G857" s="580"/>
      <c r="H857" s="580"/>
      <c r="I857" s="580"/>
      <c r="J857" s="580"/>
      <c r="K857" s="580"/>
      <c r="L857" s="580"/>
      <c r="M857" s="580"/>
      <c r="N857" s="580"/>
      <c r="O857" s="580"/>
      <c r="P857" s="580"/>
      <c r="Q857" s="580"/>
      <c r="R857" s="580"/>
      <c r="S857" s="580"/>
      <c r="T857" s="580"/>
      <c r="U857" s="580"/>
      <c r="V857" s="580"/>
      <c r="W857" s="580"/>
      <c r="X857" s="580"/>
      <c r="Y857" s="580"/>
      <c r="Z857" s="580"/>
    </row>
    <row r="858" spans="1:26" ht="21" x14ac:dyDescent="0.35">
      <c r="A858" s="580"/>
      <c r="B858" s="580"/>
      <c r="C858" s="580"/>
      <c r="D858" s="580"/>
      <c r="E858" s="580"/>
      <c r="F858" s="580"/>
      <c r="G858" s="580"/>
      <c r="H858" s="580"/>
      <c r="I858" s="580"/>
      <c r="J858" s="580"/>
      <c r="K858" s="580"/>
      <c r="L858" s="580"/>
      <c r="M858" s="580"/>
      <c r="N858" s="580"/>
      <c r="O858" s="580"/>
      <c r="P858" s="580"/>
      <c r="Q858" s="580"/>
      <c r="R858" s="580"/>
      <c r="S858" s="580"/>
      <c r="T858" s="580"/>
      <c r="U858" s="580"/>
      <c r="V858" s="580"/>
      <c r="W858" s="580"/>
      <c r="X858" s="580"/>
      <c r="Y858" s="580"/>
      <c r="Z858" s="580"/>
    </row>
    <row r="859" spans="1:26" ht="21" x14ac:dyDescent="0.35">
      <c r="A859" s="580"/>
      <c r="B859" s="580"/>
      <c r="C859" s="580"/>
      <c r="D859" s="580"/>
      <c r="E859" s="580"/>
      <c r="F859" s="580"/>
      <c r="G859" s="580"/>
      <c r="H859" s="580"/>
      <c r="I859" s="580"/>
      <c r="J859" s="580"/>
      <c r="K859" s="580"/>
      <c r="L859" s="580"/>
      <c r="M859" s="580"/>
      <c r="N859" s="580"/>
      <c r="O859" s="580"/>
      <c r="P859" s="580"/>
      <c r="Q859" s="580"/>
      <c r="R859" s="580"/>
      <c r="S859" s="580"/>
      <c r="T859" s="580"/>
      <c r="U859" s="580"/>
      <c r="V859" s="580"/>
      <c r="W859" s="580"/>
      <c r="X859" s="580"/>
      <c r="Y859" s="580"/>
      <c r="Z859" s="580"/>
    </row>
    <row r="860" spans="1:26" ht="21" x14ac:dyDescent="0.35">
      <c r="A860" s="580"/>
      <c r="B860" s="580"/>
      <c r="C860" s="580"/>
      <c r="D860" s="580"/>
      <c r="E860" s="580"/>
      <c r="F860" s="580"/>
      <c r="G860" s="580"/>
      <c r="H860" s="580"/>
      <c r="I860" s="580"/>
      <c r="J860" s="580"/>
      <c r="K860" s="580"/>
      <c r="L860" s="580"/>
      <c r="M860" s="580"/>
      <c r="N860" s="580"/>
      <c r="O860" s="580"/>
      <c r="P860" s="580"/>
      <c r="Q860" s="580"/>
      <c r="R860" s="580"/>
      <c r="S860" s="580"/>
      <c r="T860" s="580"/>
      <c r="U860" s="580"/>
      <c r="V860" s="580"/>
      <c r="W860" s="580"/>
      <c r="X860" s="580"/>
      <c r="Y860" s="580"/>
      <c r="Z860" s="580"/>
    </row>
    <row r="861" spans="1:26" ht="21" x14ac:dyDescent="0.35">
      <c r="A861" s="580"/>
      <c r="B861" s="580"/>
      <c r="C861" s="580"/>
      <c r="D861" s="580"/>
      <c r="E861" s="580"/>
      <c r="F861" s="580"/>
      <c r="G861" s="580"/>
      <c r="H861" s="580"/>
      <c r="I861" s="580"/>
      <c r="J861" s="580"/>
      <c r="K861" s="580"/>
      <c r="L861" s="580"/>
      <c r="M861" s="580"/>
      <c r="N861" s="580"/>
      <c r="O861" s="580"/>
      <c r="P861" s="580"/>
      <c r="Q861" s="580"/>
      <c r="R861" s="580"/>
      <c r="S861" s="580"/>
      <c r="T861" s="580"/>
      <c r="U861" s="580"/>
      <c r="V861" s="580"/>
      <c r="W861" s="580"/>
      <c r="X861" s="580"/>
      <c r="Y861" s="580"/>
      <c r="Z861" s="580"/>
    </row>
    <row r="862" spans="1:26" ht="21" x14ac:dyDescent="0.35">
      <c r="A862" s="580"/>
      <c r="B862" s="580"/>
      <c r="C862" s="580"/>
      <c r="D862" s="580"/>
      <c r="E862" s="580"/>
      <c r="F862" s="580"/>
      <c r="G862" s="580"/>
      <c r="H862" s="580"/>
      <c r="I862" s="580"/>
      <c r="J862" s="580"/>
      <c r="K862" s="580"/>
      <c r="L862" s="580"/>
      <c r="M862" s="580"/>
      <c r="N862" s="580"/>
      <c r="O862" s="580"/>
      <c r="P862" s="580"/>
      <c r="Q862" s="580"/>
      <c r="R862" s="580"/>
      <c r="S862" s="580"/>
      <c r="T862" s="580"/>
      <c r="U862" s="580"/>
      <c r="V862" s="580"/>
      <c r="W862" s="580"/>
      <c r="X862" s="580"/>
      <c r="Y862" s="580"/>
      <c r="Z862" s="580"/>
    </row>
    <row r="863" spans="1:26" ht="21" x14ac:dyDescent="0.35">
      <c r="A863" s="580"/>
      <c r="B863" s="580"/>
      <c r="C863" s="580"/>
      <c r="D863" s="580"/>
      <c r="E863" s="580"/>
      <c r="F863" s="580"/>
      <c r="G863" s="580"/>
      <c r="H863" s="580"/>
      <c r="I863" s="580"/>
      <c r="J863" s="580"/>
      <c r="K863" s="580"/>
      <c r="L863" s="580"/>
      <c r="M863" s="580"/>
      <c r="N863" s="580"/>
      <c r="O863" s="580"/>
      <c r="P863" s="580"/>
      <c r="Q863" s="580"/>
      <c r="R863" s="580"/>
      <c r="S863" s="580"/>
      <c r="T863" s="580"/>
      <c r="U863" s="580"/>
      <c r="V863" s="580"/>
      <c r="W863" s="580"/>
      <c r="X863" s="580"/>
      <c r="Y863" s="580"/>
      <c r="Z863" s="580"/>
    </row>
    <row r="864" spans="1:26" ht="21" x14ac:dyDescent="0.35">
      <c r="A864" s="580"/>
      <c r="B864" s="580"/>
      <c r="C864" s="580"/>
      <c r="D864" s="580"/>
      <c r="E864" s="580"/>
      <c r="F864" s="580"/>
      <c r="G864" s="580"/>
      <c r="H864" s="580"/>
      <c r="I864" s="580"/>
      <c r="J864" s="580"/>
      <c r="K864" s="580"/>
      <c r="L864" s="580"/>
      <c r="M864" s="580"/>
      <c r="N864" s="580"/>
      <c r="O864" s="580"/>
      <c r="P864" s="580"/>
      <c r="Q864" s="580"/>
      <c r="R864" s="580"/>
      <c r="S864" s="580"/>
      <c r="T864" s="580"/>
      <c r="U864" s="580"/>
      <c r="V864" s="580"/>
      <c r="W864" s="580"/>
      <c r="X864" s="580"/>
      <c r="Y864" s="580"/>
      <c r="Z864" s="580"/>
    </row>
    <row r="865" spans="1:26" ht="21" x14ac:dyDescent="0.35">
      <c r="A865" s="580"/>
      <c r="B865" s="580"/>
      <c r="C865" s="580"/>
      <c r="D865" s="580"/>
      <c r="E865" s="580"/>
      <c r="F865" s="580"/>
      <c r="G865" s="580"/>
      <c r="H865" s="580"/>
      <c r="I865" s="580"/>
      <c r="J865" s="580"/>
      <c r="K865" s="580"/>
      <c r="L865" s="580"/>
      <c r="M865" s="580"/>
      <c r="N865" s="580"/>
      <c r="O865" s="580"/>
      <c r="P865" s="580"/>
      <c r="Q865" s="580"/>
      <c r="R865" s="580"/>
      <c r="S865" s="580"/>
      <c r="T865" s="580"/>
      <c r="U865" s="580"/>
      <c r="V865" s="580"/>
      <c r="W865" s="580"/>
      <c r="X865" s="580"/>
      <c r="Y865" s="580"/>
      <c r="Z865" s="580"/>
    </row>
    <row r="866" spans="1:26" ht="21" x14ac:dyDescent="0.35">
      <c r="A866" s="580"/>
      <c r="B866" s="580"/>
      <c r="C866" s="580"/>
      <c r="D866" s="580"/>
      <c r="E866" s="580"/>
      <c r="F866" s="580"/>
      <c r="G866" s="580"/>
      <c r="H866" s="580"/>
      <c r="I866" s="580"/>
      <c r="J866" s="580"/>
      <c r="K866" s="580"/>
      <c r="L866" s="580"/>
      <c r="M866" s="580"/>
      <c r="N866" s="580"/>
      <c r="O866" s="580"/>
      <c r="P866" s="580"/>
      <c r="Q866" s="580"/>
      <c r="R866" s="580"/>
      <c r="S866" s="580"/>
      <c r="T866" s="580"/>
      <c r="U866" s="580"/>
      <c r="V866" s="580"/>
      <c r="W866" s="580"/>
      <c r="X866" s="580"/>
      <c r="Y866" s="580"/>
      <c r="Z866" s="580"/>
    </row>
    <row r="867" spans="1:26" ht="21" x14ac:dyDescent="0.35">
      <c r="A867" s="580"/>
      <c r="B867" s="580"/>
      <c r="C867" s="580"/>
      <c r="D867" s="580"/>
      <c r="E867" s="580"/>
      <c r="F867" s="580"/>
      <c r="G867" s="580"/>
      <c r="H867" s="580"/>
      <c r="I867" s="580"/>
      <c r="J867" s="580"/>
      <c r="K867" s="580"/>
      <c r="L867" s="580"/>
      <c r="M867" s="580"/>
      <c r="N867" s="580"/>
      <c r="O867" s="580"/>
      <c r="P867" s="580"/>
      <c r="Q867" s="580"/>
      <c r="R867" s="580"/>
      <c r="S867" s="580"/>
      <c r="T867" s="580"/>
      <c r="U867" s="580"/>
      <c r="V867" s="580"/>
      <c r="W867" s="580"/>
      <c r="X867" s="580"/>
      <c r="Y867" s="580"/>
      <c r="Z867" s="580"/>
    </row>
    <row r="868" spans="1:26" ht="21" x14ac:dyDescent="0.35">
      <c r="A868" s="580"/>
      <c r="B868" s="580"/>
      <c r="C868" s="580"/>
      <c r="D868" s="580"/>
      <c r="E868" s="580"/>
      <c r="F868" s="580"/>
      <c r="G868" s="580"/>
      <c r="H868" s="580"/>
      <c r="I868" s="580"/>
      <c r="J868" s="580"/>
      <c r="K868" s="580"/>
      <c r="L868" s="580"/>
      <c r="M868" s="580"/>
      <c r="N868" s="580"/>
      <c r="O868" s="580"/>
      <c r="P868" s="580"/>
      <c r="Q868" s="580"/>
      <c r="R868" s="580"/>
      <c r="S868" s="580"/>
      <c r="T868" s="580"/>
      <c r="U868" s="580"/>
      <c r="V868" s="580"/>
      <c r="W868" s="580"/>
      <c r="X868" s="580"/>
      <c r="Y868" s="580"/>
      <c r="Z868" s="580"/>
    </row>
    <row r="869" spans="1:26" ht="21" x14ac:dyDescent="0.35">
      <c r="A869" s="580"/>
      <c r="B869" s="580"/>
      <c r="C869" s="580"/>
      <c r="D869" s="580"/>
      <c r="E869" s="580"/>
      <c r="F869" s="580"/>
      <c r="G869" s="580"/>
      <c r="H869" s="580"/>
      <c r="I869" s="580"/>
      <c r="J869" s="580"/>
      <c r="K869" s="580"/>
      <c r="L869" s="580"/>
      <c r="M869" s="580"/>
      <c r="N869" s="580"/>
      <c r="O869" s="580"/>
      <c r="P869" s="580"/>
      <c r="Q869" s="580"/>
      <c r="R869" s="580"/>
      <c r="S869" s="580"/>
      <c r="T869" s="580"/>
      <c r="U869" s="580"/>
      <c r="V869" s="580"/>
      <c r="W869" s="580"/>
      <c r="X869" s="580"/>
      <c r="Y869" s="580"/>
      <c r="Z869" s="580"/>
    </row>
    <row r="870" spans="1:26" ht="21" x14ac:dyDescent="0.35">
      <c r="A870" s="580"/>
      <c r="B870" s="580"/>
      <c r="C870" s="580"/>
      <c r="D870" s="580"/>
      <c r="E870" s="580"/>
      <c r="F870" s="580"/>
      <c r="G870" s="580"/>
      <c r="H870" s="580"/>
      <c r="I870" s="580"/>
      <c r="J870" s="580"/>
      <c r="K870" s="580"/>
      <c r="L870" s="580"/>
      <c r="M870" s="580"/>
      <c r="N870" s="580"/>
      <c r="O870" s="580"/>
      <c r="P870" s="580"/>
      <c r="Q870" s="580"/>
      <c r="R870" s="580"/>
      <c r="S870" s="580"/>
      <c r="T870" s="580"/>
      <c r="U870" s="580"/>
      <c r="V870" s="580"/>
      <c r="W870" s="580"/>
      <c r="X870" s="580"/>
      <c r="Y870" s="580"/>
      <c r="Z870" s="580"/>
    </row>
    <row r="871" spans="1:26" ht="21" x14ac:dyDescent="0.35">
      <c r="A871" s="580"/>
      <c r="B871" s="580"/>
      <c r="C871" s="580"/>
      <c r="D871" s="580"/>
      <c r="E871" s="580"/>
      <c r="F871" s="580"/>
      <c r="G871" s="580"/>
      <c r="H871" s="580"/>
      <c r="I871" s="580"/>
      <c r="J871" s="580"/>
      <c r="K871" s="580"/>
      <c r="L871" s="580"/>
      <c r="M871" s="580"/>
      <c r="N871" s="580"/>
      <c r="O871" s="580"/>
      <c r="P871" s="580"/>
      <c r="Q871" s="580"/>
      <c r="R871" s="580"/>
      <c r="S871" s="580"/>
      <c r="T871" s="580"/>
      <c r="U871" s="580"/>
      <c r="V871" s="580"/>
      <c r="W871" s="580"/>
      <c r="X871" s="580"/>
      <c r="Y871" s="580"/>
      <c r="Z871" s="580"/>
    </row>
    <row r="872" spans="1:26" ht="21" x14ac:dyDescent="0.35">
      <c r="A872" s="580"/>
      <c r="B872" s="580"/>
      <c r="C872" s="580"/>
      <c r="D872" s="580"/>
      <c r="E872" s="580"/>
      <c r="F872" s="580"/>
      <c r="G872" s="580"/>
      <c r="H872" s="580"/>
      <c r="I872" s="580"/>
      <c r="J872" s="580"/>
      <c r="K872" s="580"/>
      <c r="L872" s="580"/>
      <c r="M872" s="580"/>
      <c r="N872" s="580"/>
      <c r="O872" s="580"/>
      <c r="P872" s="580"/>
      <c r="Q872" s="580"/>
      <c r="R872" s="580"/>
      <c r="S872" s="580"/>
      <c r="T872" s="580"/>
      <c r="U872" s="580"/>
      <c r="V872" s="580"/>
      <c r="W872" s="580"/>
      <c r="X872" s="580"/>
      <c r="Y872" s="580"/>
      <c r="Z872" s="580"/>
    </row>
    <row r="873" spans="1:26" ht="21" x14ac:dyDescent="0.35">
      <c r="A873" s="580"/>
      <c r="B873" s="580"/>
      <c r="C873" s="580"/>
      <c r="D873" s="580"/>
      <c r="E873" s="580"/>
      <c r="F873" s="580"/>
      <c r="G873" s="580"/>
      <c r="H873" s="580"/>
      <c r="I873" s="580"/>
      <c r="J873" s="580"/>
      <c r="K873" s="580"/>
      <c r="L873" s="580"/>
      <c r="M873" s="580"/>
      <c r="N873" s="580"/>
      <c r="O873" s="580"/>
      <c r="P873" s="580"/>
      <c r="Q873" s="580"/>
      <c r="R873" s="580"/>
      <c r="S873" s="580"/>
      <c r="T873" s="580"/>
      <c r="U873" s="580"/>
      <c r="V873" s="580"/>
      <c r="W873" s="580"/>
      <c r="X873" s="580"/>
      <c r="Y873" s="580"/>
      <c r="Z873" s="580"/>
    </row>
    <row r="874" spans="1:26" ht="21" x14ac:dyDescent="0.35">
      <c r="A874" s="580"/>
      <c r="B874" s="580"/>
      <c r="C874" s="580"/>
      <c r="D874" s="580"/>
      <c r="E874" s="580"/>
      <c r="F874" s="580"/>
      <c r="G874" s="580"/>
      <c r="H874" s="580"/>
      <c r="I874" s="580"/>
      <c r="J874" s="580"/>
      <c r="K874" s="580"/>
      <c r="L874" s="580"/>
      <c r="M874" s="580"/>
      <c r="N874" s="580"/>
      <c r="O874" s="580"/>
      <c r="P874" s="580"/>
      <c r="Q874" s="580"/>
      <c r="R874" s="580"/>
      <c r="S874" s="580"/>
      <c r="T874" s="580"/>
      <c r="U874" s="580"/>
      <c r="V874" s="580"/>
      <c r="W874" s="580"/>
      <c r="X874" s="580"/>
      <c r="Y874" s="580"/>
      <c r="Z874" s="580"/>
    </row>
    <row r="875" spans="1:26" ht="21" x14ac:dyDescent="0.35">
      <c r="A875" s="580"/>
      <c r="B875" s="580"/>
      <c r="C875" s="580"/>
      <c r="D875" s="580"/>
      <c r="E875" s="580"/>
      <c r="F875" s="580"/>
      <c r="G875" s="580"/>
      <c r="H875" s="580"/>
      <c r="I875" s="580"/>
      <c r="J875" s="580"/>
      <c r="K875" s="580"/>
      <c r="L875" s="580"/>
      <c r="M875" s="580"/>
      <c r="N875" s="580"/>
      <c r="O875" s="580"/>
      <c r="P875" s="580"/>
      <c r="Q875" s="580"/>
      <c r="R875" s="580"/>
      <c r="S875" s="580"/>
      <c r="T875" s="580"/>
      <c r="U875" s="580"/>
      <c r="V875" s="580"/>
      <c r="W875" s="580"/>
      <c r="X875" s="580"/>
      <c r="Y875" s="580"/>
      <c r="Z875" s="580"/>
    </row>
    <row r="876" spans="1:26" ht="21" x14ac:dyDescent="0.35">
      <c r="A876" s="580"/>
      <c r="B876" s="580"/>
      <c r="C876" s="580"/>
      <c r="D876" s="580"/>
      <c r="E876" s="580"/>
      <c r="F876" s="580"/>
      <c r="G876" s="580"/>
      <c r="H876" s="580"/>
      <c r="I876" s="580"/>
      <c r="J876" s="580"/>
      <c r="K876" s="580"/>
      <c r="L876" s="580"/>
      <c r="M876" s="580"/>
      <c r="N876" s="580"/>
      <c r="O876" s="580"/>
      <c r="P876" s="580"/>
      <c r="Q876" s="580"/>
      <c r="R876" s="580"/>
      <c r="S876" s="580"/>
      <c r="T876" s="580"/>
      <c r="U876" s="580"/>
      <c r="V876" s="580"/>
      <c r="W876" s="580"/>
      <c r="X876" s="580"/>
      <c r="Y876" s="580"/>
      <c r="Z876" s="580"/>
    </row>
    <row r="877" spans="1:26" ht="21" x14ac:dyDescent="0.35">
      <c r="A877" s="580"/>
      <c r="B877" s="580"/>
      <c r="C877" s="580"/>
      <c r="D877" s="580"/>
      <c r="E877" s="580"/>
      <c r="F877" s="580"/>
      <c r="G877" s="580"/>
      <c r="H877" s="580"/>
      <c r="I877" s="580"/>
      <c r="J877" s="580"/>
      <c r="K877" s="580"/>
      <c r="L877" s="580"/>
      <c r="M877" s="580"/>
      <c r="N877" s="580"/>
      <c r="O877" s="580"/>
      <c r="P877" s="580"/>
      <c r="Q877" s="580"/>
      <c r="R877" s="580"/>
      <c r="S877" s="580"/>
      <c r="T877" s="580"/>
      <c r="U877" s="580"/>
      <c r="V877" s="580"/>
      <c r="W877" s="580"/>
      <c r="X877" s="580"/>
      <c r="Y877" s="580"/>
      <c r="Z877" s="580"/>
    </row>
    <row r="878" spans="1:26" ht="21" x14ac:dyDescent="0.35">
      <c r="A878" s="580"/>
      <c r="B878" s="580"/>
      <c r="C878" s="580"/>
      <c r="D878" s="580"/>
      <c r="E878" s="580"/>
      <c r="F878" s="580"/>
      <c r="G878" s="580"/>
      <c r="H878" s="580"/>
      <c r="I878" s="580"/>
      <c r="J878" s="580"/>
      <c r="K878" s="580"/>
      <c r="L878" s="580"/>
      <c r="M878" s="580"/>
      <c r="N878" s="580"/>
      <c r="O878" s="580"/>
      <c r="P878" s="580"/>
      <c r="Q878" s="580"/>
      <c r="R878" s="580"/>
      <c r="S878" s="580"/>
      <c r="T878" s="580"/>
      <c r="U878" s="580"/>
      <c r="V878" s="580"/>
      <c r="W878" s="580"/>
      <c r="X878" s="580"/>
      <c r="Y878" s="580"/>
      <c r="Z878" s="580"/>
    </row>
    <row r="879" spans="1:26" ht="21" x14ac:dyDescent="0.35">
      <c r="A879" s="580"/>
      <c r="B879" s="580"/>
      <c r="C879" s="580"/>
      <c r="D879" s="580"/>
      <c r="E879" s="580"/>
      <c r="F879" s="580"/>
      <c r="G879" s="580"/>
      <c r="H879" s="580"/>
      <c r="I879" s="580"/>
      <c r="J879" s="580"/>
      <c r="K879" s="580"/>
      <c r="L879" s="580"/>
      <c r="M879" s="580"/>
      <c r="N879" s="580"/>
      <c r="O879" s="580"/>
      <c r="P879" s="580"/>
      <c r="Q879" s="580"/>
      <c r="R879" s="580"/>
      <c r="S879" s="580"/>
      <c r="T879" s="580"/>
      <c r="U879" s="580"/>
      <c r="V879" s="580"/>
      <c r="W879" s="580"/>
      <c r="X879" s="580"/>
      <c r="Y879" s="580"/>
      <c r="Z879" s="580"/>
    </row>
    <row r="880" spans="1:26" ht="21" x14ac:dyDescent="0.35">
      <c r="A880" s="580"/>
      <c r="B880" s="580"/>
      <c r="C880" s="580"/>
      <c r="D880" s="580"/>
      <c r="E880" s="580"/>
      <c r="F880" s="580"/>
      <c r="G880" s="580"/>
      <c r="H880" s="580"/>
      <c r="I880" s="580"/>
      <c r="J880" s="580"/>
      <c r="K880" s="580"/>
      <c r="L880" s="580"/>
      <c r="M880" s="580"/>
      <c r="N880" s="580"/>
      <c r="O880" s="580"/>
      <c r="P880" s="580"/>
      <c r="Q880" s="580"/>
      <c r="R880" s="580"/>
      <c r="S880" s="580"/>
      <c r="T880" s="580"/>
      <c r="U880" s="580"/>
      <c r="V880" s="580"/>
      <c r="W880" s="580"/>
      <c r="X880" s="580"/>
      <c r="Y880" s="580"/>
      <c r="Z880" s="580"/>
    </row>
    <row r="881" spans="1:26" ht="21" x14ac:dyDescent="0.35">
      <c r="A881" s="580"/>
      <c r="B881" s="580"/>
      <c r="C881" s="580"/>
      <c r="D881" s="580"/>
      <c r="E881" s="580"/>
      <c r="F881" s="580"/>
      <c r="G881" s="580"/>
      <c r="H881" s="580"/>
      <c r="I881" s="580"/>
      <c r="J881" s="580"/>
      <c r="K881" s="580"/>
      <c r="L881" s="580"/>
      <c r="M881" s="580"/>
      <c r="N881" s="580"/>
      <c r="O881" s="580"/>
      <c r="P881" s="580"/>
      <c r="Q881" s="580"/>
      <c r="R881" s="580"/>
      <c r="S881" s="580"/>
      <c r="T881" s="580"/>
      <c r="U881" s="580"/>
      <c r="V881" s="580"/>
      <c r="W881" s="580"/>
      <c r="X881" s="580"/>
      <c r="Y881" s="580"/>
      <c r="Z881" s="580"/>
    </row>
    <row r="882" spans="1:26" ht="21" x14ac:dyDescent="0.35">
      <c r="A882" s="580"/>
      <c r="B882" s="580"/>
      <c r="C882" s="580"/>
      <c r="D882" s="580"/>
      <c r="E882" s="580"/>
      <c r="F882" s="580"/>
      <c r="G882" s="580"/>
      <c r="H882" s="580"/>
      <c r="I882" s="580"/>
      <c r="J882" s="580"/>
      <c r="K882" s="580"/>
      <c r="L882" s="580"/>
      <c r="M882" s="580"/>
      <c r="N882" s="580"/>
      <c r="O882" s="580"/>
      <c r="P882" s="580"/>
      <c r="Q882" s="580"/>
      <c r="R882" s="580"/>
      <c r="S882" s="580"/>
      <c r="T882" s="580"/>
      <c r="U882" s="580"/>
      <c r="V882" s="580"/>
      <c r="W882" s="580"/>
      <c r="X882" s="580"/>
      <c r="Y882" s="580"/>
      <c r="Z882" s="580"/>
    </row>
    <row r="883" spans="1:26" ht="21" x14ac:dyDescent="0.35">
      <c r="A883" s="580"/>
      <c r="B883" s="580"/>
      <c r="C883" s="580"/>
      <c r="D883" s="580"/>
      <c r="E883" s="580"/>
      <c r="F883" s="580"/>
      <c r="G883" s="580"/>
      <c r="H883" s="580"/>
      <c r="I883" s="580"/>
      <c r="J883" s="580"/>
      <c r="K883" s="580"/>
      <c r="L883" s="580"/>
      <c r="M883" s="580"/>
      <c r="N883" s="580"/>
      <c r="O883" s="580"/>
      <c r="P883" s="580"/>
      <c r="Q883" s="580"/>
      <c r="R883" s="580"/>
      <c r="S883" s="580"/>
      <c r="T883" s="580"/>
      <c r="U883" s="580"/>
      <c r="V883" s="580"/>
      <c r="W883" s="580"/>
      <c r="X883" s="580"/>
      <c r="Y883" s="580"/>
      <c r="Z883" s="580"/>
    </row>
    <row r="884" spans="1:26" ht="21" x14ac:dyDescent="0.35">
      <c r="A884" s="580"/>
      <c r="B884" s="580"/>
      <c r="C884" s="580"/>
      <c r="D884" s="580"/>
      <c r="E884" s="580"/>
      <c r="F884" s="580"/>
      <c r="G884" s="580"/>
      <c r="H884" s="580"/>
      <c r="I884" s="580"/>
      <c r="J884" s="580"/>
      <c r="K884" s="580"/>
      <c r="L884" s="580"/>
      <c r="M884" s="580"/>
      <c r="N884" s="580"/>
      <c r="O884" s="580"/>
      <c r="P884" s="580"/>
      <c r="Q884" s="580"/>
      <c r="R884" s="580"/>
      <c r="S884" s="580"/>
      <c r="T884" s="580"/>
      <c r="U884" s="580"/>
      <c r="V884" s="580"/>
      <c r="W884" s="580"/>
      <c r="X884" s="580"/>
      <c r="Y884" s="580"/>
      <c r="Z884" s="580"/>
    </row>
    <row r="885" spans="1:26" ht="21" x14ac:dyDescent="0.35">
      <c r="A885" s="580"/>
      <c r="B885" s="580"/>
      <c r="C885" s="580"/>
      <c r="D885" s="580"/>
      <c r="E885" s="580"/>
      <c r="F885" s="580"/>
      <c r="G885" s="580"/>
      <c r="H885" s="580"/>
      <c r="I885" s="580"/>
      <c r="J885" s="580"/>
      <c r="K885" s="580"/>
      <c r="L885" s="580"/>
      <c r="M885" s="580"/>
      <c r="N885" s="580"/>
      <c r="O885" s="580"/>
      <c r="P885" s="580"/>
      <c r="Q885" s="580"/>
      <c r="R885" s="580"/>
      <c r="S885" s="580"/>
      <c r="T885" s="580"/>
      <c r="U885" s="580"/>
      <c r="V885" s="580"/>
      <c r="W885" s="580"/>
      <c r="X885" s="580"/>
      <c r="Y885" s="580"/>
      <c r="Z885" s="580"/>
    </row>
    <row r="886" spans="1:26" ht="21" x14ac:dyDescent="0.35">
      <c r="A886" s="580"/>
      <c r="B886" s="580"/>
      <c r="C886" s="580"/>
      <c r="D886" s="580"/>
      <c r="E886" s="580"/>
      <c r="F886" s="580"/>
      <c r="G886" s="580"/>
      <c r="H886" s="580"/>
      <c r="I886" s="580"/>
      <c r="J886" s="580"/>
      <c r="K886" s="580"/>
      <c r="L886" s="580"/>
      <c r="M886" s="580"/>
      <c r="N886" s="580"/>
      <c r="O886" s="580"/>
      <c r="P886" s="580"/>
      <c r="Q886" s="580"/>
      <c r="R886" s="580"/>
      <c r="S886" s="580"/>
      <c r="T886" s="580"/>
      <c r="U886" s="580"/>
      <c r="V886" s="580"/>
      <c r="W886" s="580"/>
      <c r="X886" s="580"/>
      <c r="Y886" s="580"/>
      <c r="Z886" s="580"/>
    </row>
    <row r="887" spans="1:26" ht="21" x14ac:dyDescent="0.35">
      <c r="A887" s="580"/>
      <c r="B887" s="580"/>
      <c r="C887" s="580"/>
      <c r="D887" s="580"/>
      <c r="E887" s="580"/>
      <c r="F887" s="580"/>
      <c r="G887" s="580"/>
      <c r="H887" s="580"/>
      <c r="I887" s="580"/>
      <c r="J887" s="580"/>
      <c r="K887" s="580"/>
      <c r="L887" s="580"/>
      <c r="M887" s="580"/>
      <c r="N887" s="580"/>
      <c r="O887" s="580"/>
      <c r="P887" s="580"/>
      <c r="Q887" s="580"/>
      <c r="R887" s="580"/>
      <c r="S887" s="580"/>
      <c r="T887" s="580"/>
      <c r="U887" s="580"/>
      <c r="V887" s="580"/>
      <c r="W887" s="580"/>
      <c r="X887" s="580"/>
      <c r="Y887" s="580"/>
      <c r="Z887" s="580"/>
    </row>
    <row r="888" spans="1:26" ht="21" x14ac:dyDescent="0.35">
      <c r="A888" s="580"/>
      <c r="B888" s="580"/>
      <c r="C888" s="580"/>
      <c r="D888" s="580"/>
      <c r="E888" s="580"/>
      <c r="F888" s="580"/>
      <c r="G888" s="580"/>
      <c r="H888" s="580"/>
      <c r="I888" s="580"/>
      <c r="J888" s="580"/>
      <c r="K888" s="580"/>
      <c r="L888" s="580"/>
      <c r="M888" s="580"/>
      <c r="N888" s="580"/>
      <c r="O888" s="580"/>
      <c r="P888" s="580"/>
      <c r="Q888" s="580"/>
      <c r="R888" s="580"/>
      <c r="S888" s="580"/>
      <c r="T888" s="580"/>
      <c r="U888" s="580"/>
      <c r="V888" s="580"/>
      <c r="W888" s="580"/>
      <c r="X888" s="580"/>
      <c r="Y888" s="580"/>
      <c r="Z888" s="580"/>
    </row>
    <row r="889" spans="1:26" ht="21" x14ac:dyDescent="0.35">
      <c r="A889" s="580"/>
      <c r="B889" s="580"/>
      <c r="C889" s="580"/>
      <c r="D889" s="580"/>
      <c r="E889" s="580"/>
      <c r="F889" s="580"/>
      <c r="G889" s="580"/>
      <c r="H889" s="580"/>
      <c r="I889" s="580"/>
      <c r="J889" s="580"/>
      <c r="K889" s="580"/>
      <c r="L889" s="580"/>
      <c r="M889" s="580"/>
      <c r="N889" s="580"/>
      <c r="O889" s="580"/>
      <c r="P889" s="580"/>
      <c r="Q889" s="580"/>
      <c r="R889" s="580"/>
      <c r="S889" s="580"/>
      <c r="T889" s="580"/>
      <c r="U889" s="580"/>
      <c r="V889" s="580"/>
      <c r="W889" s="580"/>
      <c r="X889" s="580"/>
      <c r="Y889" s="580"/>
      <c r="Z889" s="580"/>
    </row>
    <row r="890" spans="1:26" ht="21" x14ac:dyDescent="0.35">
      <c r="A890" s="580"/>
      <c r="B890" s="580"/>
      <c r="C890" s="580"/>
      <c r="D890" s="580"/>
      <c r="E890" s="580"/>
      <c r="F890" s="580"/>
      <c r="G890" s="580"/>
      <c r="H890" s="580"/>
      <c r="I890" s="580"/>
      <c r="J890" s="580"/>
      <c r="K890" s="580"/>
      <c r="L890" s="580"/>
      <c r="M890" s="580"/>
      <c r="N890" s="580"/>
      <c r="O890" s="580"/>
      <c r="P890" s="580"/>
      <c r="Q890" s="580"/>
      <c r="R890" s="580"/>
      <c r="S890" s="580"/>
      <c r="T890" s="580"/>
      <c r="U890" s="580"/>
      <c r="V890" s="580"/>
      <c r="W890" s="580"/>
      <c r="X890" s="580"/>
      <c r="Y890" s="580"/>
      <c r="Z890" s="580"/>
    </row>
    <row r="891" spans="1:26" ht="21" x14ac:dyDescent="0.35">
      <c r="A891" s="580"/>
      <c r="B891" s="580"/>
      <c r="C891" s="580"/>
      <c r="D891" s="580"/>
      <c r="E891" s="580"/>
      <c r="F891" s="580"/>
      <c r="G891" s="580"/>
      <c r="H891" s="580"/>
      <c r="I891" s="580"/>
      <c r="J891" s="580"/>
      <c r="K891" s="580"/>
      <c r="L891" s="580"/>
      <c r="M891" s="580"/>
      <c r="N891" s="580"/>
      <c r="O891" s="580"/>
      <c r="P891" s="580"/>
      <c r="Q891" s="580"/>
      <c r="R891" s="580"/>
      <c r="S891" s="580"/>
      <c r="T891" s="580"/>
      <c r="U891" s="580"/>
      <c r="V891" s="580"/>
      <c r="W891" s="580"/>
      <c r="X891" s="580"/>
      <c r="Y891" s="580"/>
      <c r="Z891" s="580"/>
    </row>
    <row r="892" spans="1:26" ht="21" x14ac:dyDescent="0.35">
      <c r="A892" s="580"/>
      <c r="B892" s="580"/>
      <c r="C892" s="580"/>
      <c r="D892" s="580"/>
      <c r="E892" s="580"/>
      <c r="F892" s="580"/>
      <c r="G892" s="580"/>
      <c r="H892" s="580"/>
      <c r="I892" s="580"/>
      <c r="J892" s="580"/>
      <c r="K892" s="580"/>
      <c r="L892" s="580"/>
      <c r="M892" s="580"/>
      <c r="N892" s="580"/>
      <c r="O892" s="580"/>
      <c r="P892" s="580"/>
      <c r="Q892" s="580"/>
      <c r="R892" s="580"/>
      <c r="S892" s="580"/>
      <c r="T892" s="580"/>
      <c r="U892" s="580"/>
      <c r="V892" s="580"/>
      <c r="W892" s="580"/>
      <c r="X892" s="580"/>
      <c r="Y892" s="580"/>
      <c r="Z892" s="580"/>
    </row>
    <row r="893" spans="1:26" ht="21" x14ac:dyDescent="0.35">
      <c r="A893" s="580"/>
      <c r="B893" s="580"/>
      <c r="C893" s="580"/>
      <c r="D893" s="580"/>
      <c r="E893" s="580"/>
      <c r="F893" s="580"/>
      <c r="G893" s="580"/>
      <c r="H893" s="580"/>
      <c r="I893" s="580"/>
      <c r="J893" s="580"/>
      <c r="K893" s="580"/>
      <c r="L893" s="580"/>
      <c r="M893" s="580"/>
      <c r="N893" s="580"/>
      <c r="O893" s="580"/>
      <c r="P893" s="580"/>
      <c r="Q893" s="580"/>
      <c r="R893" s="580"/>
      <c r="S893" s="580"/>
      <c r="T893" s="580"/>
      <c r="U893" s="580"/>
      <c r="V893" s="580"/>
      <c r="W893" s="580"/>
      <c r="X893" s="580"/>
      <c r="Y893" s="580"/>
      <c r="Z893" s="580"/>
    </row>
    <row r="894" spans="1:26" ht="21" x14ac:dyDescent="0.35">
      <c r="A894" s="580"/>
      <c r="B894" s="580"/>
      <c r="C894" s="580"/>
      <c r="D894" s="580"/>
      <c r="E894" s="580"/>
      <c r="F894" s="580"/>
      <c r="G894" s="580"/>
      <c r="H894" s="580"/>
      <c r="I894" s="580"/>
      <c r="J894" s="580"/>
      <c r="K894" s="580"/>
      <c r="L894" s="580"/>
      <c r="M894" s="580"/>
      <c r="N894" s="580"/>
      <c r="O894" s="580"/>
      <c r="P894" s="580"/>
      <c r="Q894" s="580"/>
      <c r="R894" s="580"/>
      <c r="S894" s="580"/>
      <c r="T894" s="580"/>
      <c r="U894" s="580"/>
      <c r="V894" s="580"/>
      <c r="W894" s="580"/>
      <c r="X894" s="580"/>
      <c r="Y894" s="580"/>
      <c r="Z894" s="580"/>
    </row>
    <row r="895" spans="1:26" ht="21" x14ac:dyDescent="0.35">
      <c r="A895" s="580"/>
      <c r="B895" s="580"/>
      <c r="C895" s="580"/>
      <c r="D895" s="580"/>
      <c r="E895" s="580"/>
      <c r="F895" s="580"/>
      <c r="G895" s="580"/>
      <c r="H895" s="580"/>
      <c r="I895" s="580"/>
      <c r="J895" s="580"/>
      <c r="K895" s="580"/>
      <c r="L895" s="580"/>
      <c r="M895" s="580"/>
      <c r="N895" s="580"/>
      <c r="O895" s="580"/>
      <c r="P895" s="580"/>
      <c r="Q895" s="580"/>
      <c r="R895" s="580"/>
      <c r="S895" s="580"/>
      <c r="T895" s="580"/>
      <c r="U895" s="580"/>
      <c r="V895" s="580"/>
      <c r="W895" s="580"/>
      <c r="X895" s="580"/>
      <c r="Y895" s="580"/>
      <c r="Z895" s="580"/>
    </row>
    <row r="896" spans="1:26" ht="21" x14ac:dyDescent="0.35">
      <c r="A896" s="580"/>
      <c r="B896" s="580"/>
      <c r="C896" s="580"/>
      <c r="D896" s="580"/>
      <c r="E896" s="580"/>
      <c r="F896" s="580"/>
      <c r="G896" s="580"/>
      <c r="H896" s="580"/>
      <c r="I896" s="580"/>
      <c r="J896" s="580"/>
      <c r="K896" s="580"/>
      <c r="L896" s="580"/>
      <c r="M896" s="580"/>
      <c r="N896" s="580"/>
      <c r="O896" s="580"/>
      <c r="P896" s="580"/>
      <c r="Q896" s="580"/>
      <c r="R896" s="580"/>
      <c r="S896" s="580"/>
      <c r="T896" s="580"/>
      <c r="U896" s="580"/>
      <c r="V896" s="580"/>
      <c r="W896" s="580"/>
      <c r="X896" s="580"/>
      <c r="Y896" s="580"/>
      <c r="Z896" s="580"/>
    </row>
    <row r="897" spans="1:26" ht="21" x14ac:dyDescent="0.35">
      <c r="A897" s="580"/>
      <c r="B897" s="580"/>
      <c r="C897" s="580"/>
      <c r="D897" s="580"/>
      <c r="E897" s="580"/>
      <c r="F897" s="580"/>
      <c r="G897" s="580"/>
      <c r="H897" s="580"/>
      <c r="I897" s="580"/>
      <c r="J897" s="580"/>
      <c r="K897" s="580"/>
      <c r="L897" s="580"/>
      <c r="M897" s="580"/>
      <c r="N897" s="580"/>
      <c r="O897" s="580"/>
      <c r="P897" s="580"/>
      <c r="Q897" s="580"/>
      <c r="R897" s="580"/>
      <c r="S897" s="580"/>
      <c r="T897" s="580"/>
      <c r="U897" s="580"/>
      <c r="V897" s="580"/>
      <c r="W897" s="580"/>
      <c r="X897" s="580"/>
      <c r="Y897" s="580"/>
      <c r="Z897" s="580"/>
    </row>
    <row r="898" spans="1:26" ht="21" x14ac:dyDescent="0.35">
      <c r="A898" s="580"/>
      <c r="B898" s="580"/>
      <c r="C898" s="580"/>
      <c r="D898" s="580"/>
      <c r="E898" s="580"/>
      <c r="F898" s="580"/>
      <c r="G898" s="580"/>
      <c r="H898" s="580"/>
      <c r="I898" s="580"/>
      <c r="J898" s="580"/>
      <c r="K898" s="580"/>
      <c r="L898" s="580"/>
      <c r="M898" s="580"/>
      <c r="N898" s="580"/>
      <c r="O898" s="580"/>
      <c r="P898" s="580"/>
      <c r="Q898" s="580"/>
      <c r="R898" s="580"/>
      <c r="S898" s="580"/>
      <c r="T898" s="580"/>
      <c r="U898" s="580"/>
      <c r="V898" s="580"/>
      <c r="W898" s="580"/>
      <c r="X898" s="580"/>
      <c r="Y898" s="580"/>
      <c r="Z898" s="580"/>
    </row>
    <row r="899" spans="1:26" ht="21" x14ac:dyDescent="0.35">
      <c r="A899" s="580"/>
      <c r="B899" s="580"/>
      <c r="C899" s="580"/>
      <c r="D899" s="580"/>
      <c r="E899" s="580"/>
      <c r="F899" s="580"/>
      <c r="G899" s="580"/>
      <c r="H899" s="580"/>
      <c r="I899" s="580"/>
      <c r="J899" s="580"/>
      <c r="K899" s="580"/>
      <c r="L899" s="580"/>
      <c r="M899" s="580"/>
      <c r="N899" s="580"/>
      <c r="O899" s="580"/>
      <c r="P899" s="580"/>
      <c r="Q899" s="580"/>
      <c r="R899" s="580"/>
      <c r="S899" s="580"/>
      <c r="T899" s="580"/>
      <c r="U899" s="580"/>
      <c r="V899" s="580"/>
      <c r="W899" s="580"/>
      <c r="X899" s="580"/>
      <c r="Y899" s="580"/>
      <c r="Z899" s="580"/>
    </row>
    <row r="900" spans="1:26" ht="21" x14ac:dyDescent="0.35">
      <c r="A900" s="580"/>
      <c r="B900" s="580"/>
      <c r="C900" s="580"/>
      <c r="D900" s="580"/>
      <c r="E900" s="580"/>
      <c r="F900" s="580"/>
      <c r="G900" s="580"/>
      <c r="H900" s="580"/>
      <c r="I900" s="580"/>
      <c r="J900" s="580"/>
      <c r="K900" s="580"/>
      <c r="L900" s="580"/>
      <c r="M900" s="580"/>
      <c r="N900" s="580"/>
      <c r="O900" s="580"/>
      <c r="P900" s="580"/>
      <c r="Q900" s="580"/>
      <c r="R900" s="580"/>
      <c r="S900" s="580"/>
      <c r="T900" s="580"/>
      <c r="U900" s="580"/>
      <c r="V900" s="580"/>
      <c r="W900" s="580"/>
      <c r="X900" s="580"/>
      <c r="Y900" s="580"/>
      <c r="Z900" s="580"/>
    </row>
    <row r="901" spans="1:26" ht="21" x14ac:dyDescent="0.35">
      <c r="A901" s="580"/>
      <c r="B901" s="580"/>
      <c r="C901" s="580"/>
      <c r="D901" s="580"/>
      <c r="E901" s="580"/>
      <c r="F901" s="580"/>
      <c r="G901" s="580"/>
      <c r="H901" s="580"/>
      <c r="I901" s="580"/>
      <c r="J901" s="580"/>
      <c r="K901" s="580"/>
      <c r="L901" s="580"/>
      <c r="M901" s="580"/>
      <c r="N901" s="580"/>
      <c r="O901" s="580"/>
      <c r="P901" s="580"/>
      <c r="Q901" s="580"/>
      <c r="R901" s="580"/>
      <c r="S901" s="580"/>
      <c r="T901" s="580"/>
      <c r="U901" s="580"/>
      <c r="V901" s="580"/>
      <c r="W901" s="580"/>
      <c r="X901" s="580"/>
      <c r="Y901" s="580"/>
      <c r="Z901" s="580"/>
    </row>
    <row r="902" spans="1:26" ht="21" x14ac:dyDescent="0.35">
      <c r="A902" s="580"/>
      <c r="B902" s="580"/>
      <c r="C902" s="580"/>
      <c r="D902" s="580"/>
      <c r="E902" s="580"/>
      <c r="F902" s="580"/>
      <c r="G902" s="580"/>
      <c r="H902" s="580"/>
      <c r="I902" s="580"/>
      <c r="J902" s="580"/>
      <c r="K902" s="580"/>
      <c r="L902" s="580"/>
      <c r="M902" s="580"/>
      <c r="N902" s="580"/>
      <c r="O902" s="580"/>
      <c r="P902" s="580"/>
      <c r="Q902" s="580"/>
      <c r="R902" s="580"/>
      <c r="S902" s="580"/>
      <c r="T902" s="580"/>
      <c r="U902" s="580"/>
      <c r="V902" s="580"/>
      <c r="W902" s="580"/>
      <c r="X902" s="580"/>
      <c r="Y902" s="580"/>
      <c r="Z902" s="580"/>
    </row>
    <row r="903" spans="1:26" ht="21" x14ac:dyDescent="0.35">
      <c r="A903" s="580"/>
      <c r="B903" s="580"/>
      <c r="C903" s="580"/>
      <c r="D903" s="580"/>
      <c r="E903" s="580"/>
      <c r="F903" s="580"/>
      <c r="G903" s="580"/>
      <c r="H903" s="580"/>
      <c r="I903" s="580"/>
      <c r="J903" s="580"/>
      <c r="K903" s="580"/>
      <c r="L903" s="580"/>
      <c r="M903" s="580"/>
      <c r="N903" s="580"/>
      <c r="O903" s="580"/>
      <c r="P903" s="580"/>
      <c r="Q903" s="580"/>
      <c r="R903" s="580"/>
      <c r="S903" s="580"/>
      <c r="T903" s="580"/>
      <c r="U903" s="580"/>
      <c r="V903" s="580"/>
      <c r="W903" s="580"/>
      <c r="X903" s="580"/>
      <c r="Y903" s="580"/>
      <c r="Z903" s="580"/>
    </row>
    <row r="904" spans="1:26" ht="21" x14ac:dyDescent="0.35">
      <c r="A904" s="580"/>
      <c r="B904" s="580"/>
      <c r="C904" s="580"/>
      <c r="D904" s="580"/>
      <c r="E904" s="580"/>
      <c r="F904" s="580"/>
      <c r="G904" s="580"/>
      <c r="H904" s="580"/>
      <c r="I904" s="580"/>
      <c r="J904" s="580"/>
      <c r="K904" s="580"/>
      <c r="L904" s="580"/>
      <c r="M904" s="580"/>
      <c r="N904" s="580"/>
      <c r="O904" s="580"/>
      <c r="P904" s="580"/>
      <c r="Q904" s="580"/>
      <c r="R904" s="580"/>
      <c r="S904" s="580"/>
      <c r="T904" s="580"/>
      <c r="U904" s="580"/>
      <c r="V904" s="580"/>
      <c r="W904" s="580"/>
      <c r="X904" s="580"/>
      <c r="Y904" s="580"/>
      <c r="Z904" s="580"/>
    </row>
    <row r="905" spans="1:26" ht="21" x14ac:dyDescent="0.35">
      <c r="A905" s="580"/>
      <c r="B905" s="580"/>
      <c r="C905" s="580"/>
      <c r="D905" s="580"/>
      <c r="E905" s="580"/>
      <c r="F905" s="580"/>
      <c r="G905" s="580"/>
      <c r="H905" s="580"/>
      <c r="I905" s="580"/>
      <c r="J905" s="580"/>
      <c r="K905" s="580"/>
      <c r="L905" s="580"/>
      <c r="M905" s="580"/>
      <c r="N905" s="580"/>
      <c r="O905" s="580"/>
      <c r="P905" s="580"/>
      <c r="Q905" s="580"/>
      <c r="R905" s="580"/>
      <c r="S905" s="580"/>
      <c r="T905" s="580"/>
      <c r="U905" s="580"/>
      <c r="V905" s="580"/>
      <c r="W905" s="580"/>
      <c r="X905" s="580"/>
      <c r="Y905" s="580"/>
      <c r="Z905" s="580"/>
    </row>
    <row r="906" spans="1:26" ht="21" x14ac:dyDescent="0.35">
      <c r="A906" s="580"/>
      <c r="B906" s="580"/>
      <c r="C906" s="580"/>
      <c r="D906" s="580"/>
      <c r="E906" s="580"/>
      <c r="F906" s="580"/>
      <c r="G906" s="580"/>
      <c r="H906" s="580"/>
      <c r="I906" s="580"/>
      <c r="J906" s="580"/>
      <c r="K906" s="580"/>
      <c r="L906" s="580"/>
      <c r="M906" s="580"/>
      <c r="N906" s="580"/>
      <c r="O906" s="580"/>
      <c r="P906" s="580"/>
      <c r="Q906" s="580"/>
      <c r="R906" s="580"/>
      <c r="S906" s="580"/>
      <c r="T906" s="580"/>
      <c r="U906" s="580"/>
      <c r="V906" s="580"/>
      <c r="W906" s="580"/>
      <c r="X906" s="580"/>
      <c r="Y906" s="580"/>
      <c r="Z906" s="580"/>
    </row>
    <row r="907" spans="1:26" ht="21" x14ac:dyDescent="0.35">
      <c r="A907" s="580"/>
      <c r="B907" s="580"/>
      <c r="C907" s="580"/>
      <c r="D907" s="580"/>
      <c r="E907" s="580"/>
      <c r="F907" s="580"/>
      <c r="G907" s="580"/>
      <c r="H907" s="580"/>
      <c r="I907" s="580"/>
      <c r="J907" s="580"/>
      <c r="K907" s="580"/>
      <c r="L907" s="580"/>
      <c r="M907" s="580"/>
      <c r="N907" s="580"/>
      <c r="O907" s="580"/>
      <c r="P907" s="580"/>
      <c r="Q907" s="580"/>
      <c r="R907" s="580"/>
      <c r="S907" s="580"/>
      <c r="T907" s="580"/>
      <c r="U907" s="580"/>
      <c r="V907" s="580"/>
      <c r="W907" s="580"/>
      <c r="X907" s="580"/>
      <c r="Y907" s="580"/>
      <c r="Z907" s="580"/>
    </row>
    <row r="908" spans="1:26" ht="21" x14ac:dyDescent="0.35">
      <c r="A908" s="580"/>
      <c r="B908" s="580"/>
      <c r="C908" s="580"/>
      <c r="D908" s="580"/>
      <c r="E908" s="580"/>
      <c r="F908" s="580"/>
      <c r="G908" s="580"/>
      <c r="H908" s="580"/>
      <c r="I908" s="580"/>
      <c r="J908" s="580"/>
      <c r="K908" s="580"/>
      <c r="L908" s="580"/>
      <c r="M908" s="580"/>
      <c r="N908" s="580"/>
      <c r="O908" s="580"/>
      <c r="P908" s="580"/>
      <c r="Q908" s="580"/>
      <c r="R908" s="580"/>
      <c r="S908" s="580"/>
      <c r="T908" s="580"/>
      <c r="U908" s="580"/>
      <c r="V908" s="580"/>
      <c r="W908" s="580"/>
      <c r="X908" s="580"/>
      <c r="Y908" s="580"/>
      <c r="Z908" s="580"/>
    </row>
    <row r="909" spans="1:26" ht="21" x14ac:dyDescent="0.35">
      <c r="A909" s="580"/>
      <c r="B909" s="580"/>
      <c r="C909" s="580"/>
      <c r="D909" s="580"/>
      <c r="E909" s="580"/>
      <c r="F909" s="580"/>
      <c r="G909" s="580"/>
      <c r="H909" s="580"/>
      <c r="I909" s="580"/>
      <c r="J909" s="580"/>
      <c r="K909" s="580"/>
      <c r="L909" s="580"/>
      <c r="M909" s="580"/>
      <c r="N909" s="580"/>
      <c r="O909" s="580"/>
      <c r="P909" s="580"/>
      <c r="Q909" s="580"/>
      <c r="R909" s="580"/>
      <c r="S909" s="580"/>
      <c r="T909" s="580"/>
      <c r="U909" s="580"/>
      <c r="V909" s="580"/>
      <c r="W909" s="580"/>
      <c r="X909" s="580"/>
      <c r="Y909" s="580"/>
      <c r="Z909" s="580"/>
    </row>
    <row r="910" spans="1:26" ht="21" x14ac:dyDescent="0.35">
      <c r="A910" s="580"/>
      <c r="B910" s="580"/>
      <c r="C910" s="580"/>
      <c r="D910" s="580"/>
      <c r="E910" s="580"/>
      <c r="F910" s="580"/>
      <c r="G910" s="580"/>
      <c r="H910" s="580"/>
      <c r="I910" s="580"/>
      <c r="J910" s="580"/>
      <c r="K910" s="580"/>
      <c r="L910" s="580"/>
      <c r="M910" s="580"/>
      <c r="N910" s="580"/>
      <c r="O910" s="580"/>
      <c r="P910" s="580"/>
      <c r="Q910" s="580"/>
      <c r="R910" s="580"/>
      <c r="S910" s="580"/>
      <c r="T910" s="580"/>
      <c r="U910" s="580"/>
      <c r="V910" s="580"/>
      <c r="W910" s="580"/>
      <c r="X910" s="580"/>
      <c r="Y910" s="580"/>
      <c r="Z910" s="580"/>
    </row>
    <row r="911" spans="1:26" ht="21" x14ac:dyDescent="0.35">
      <c r="A911" s="580"/>
      <c r="B911" s="580"/>
      <c r="C911" s="580"/>
      <c r="D911" s="580"/>
      <c r="E911" s="580"/>
      <c r="F911" s="580"/>
      <c r="G911" s="580"/>
      <c r="H911" s="580"/>
      <c r="I911" s="580"/>
      <c r="J911" s="580"/>
      <c r="K911" s="580"/>
      <c r="L911" s="580"/>
      <c r="M911" s="580"/>
      <c r="N911" s="580"/>
      <c r="O911" s="580"/>
      <c r="P911" s="580"/>
      <c r="Q911" s="580"/>
      <c r="R911" s="580"/>
      <c r="S911" s="580"/>
      <c r="T911" s="580"/>
      <c r="U911" s="580"/>
      <c r="V911" s="580"/>
      <c r="W911" s="580"/>
      <c r="X911" s="580"/>
      <c r="Y911" s="580"/>
      <c r="Z911" s="580"/>
    </row>
    <row r="912" spans="1:26" ht="21" x14ac:dyDescent="0.35">
      <c r="A912" s="580"/>
      <c r="B912" s="580"/>
      <c r="C912" s="580"/>
      <c r="D912" s="580"/>
      <c r="E912" s="580"/>
      <c r="F912" s="580"/>
      <c r="G912" s="580"/>
      <c r="H912" s="580"/>
      <c r="I912" s="580"/>
      <c r="J912" s="580"/>
      <c r="K912" s="580"/>
      <c r="L912" s="580"/>
      <c r="M912" s="580"/>
      <c r="N912" s="580"/>
      <c r="O912" s="580"/>
      <c r="P912" s="580"/>
      <c r="Q912" s="580"/>
      <c r="R912" s="580"/>
      <c r="S912" s="580"/>
      <c r="T912" s="580"/>
      <c r="U912" s="580"/>
      <c r="V912" s="580"/>
      <c r="W912" s="580"/>
      <c r="X912" s="580"/>
      <c r="Y912" s="580"/>
      <c r="Z912" s="580"/>
    </row>
    <row r="913" spans="1:26" ht="21" x14ac:dyDescent="0.35">
      <c r="A913" s="580"/>
      <c r="B913" s="580"/>
      <c r="C913" s="580"/>
      <c r="D913" s="580"/>
      <c r="E913" s="580"/>
      <c r="F913" s="580"/>
      <c r="G913" s="580"/>
      <c r="H913" s="580"/>
      <c r="I913" s="580"/>
      <c r="J913" s="580"/>
      <c r="K913" s="580"/>
      <c r="L913" s="580"/>
      <c r="M913" s="580"/>
      <c r="N913" s="580"/>
      <c r="O913" s="580"/>
      <c r="P913" s="580"/>
      <c r="Q913" s="580"/>
      <c r="R913" s="580"/>
      <c r="S913" s="580"/>
      <c r="T913" s="580"/>
      <c r="U913" s="580"/>
      <c r="V913" s="580"/>
      <c r="W913" s="580"/>
      <c r="X913" s="580"/>
      <c r="Y913" s="580"/>
      <c r="Z913" s="580"/>
    </row>
    <row r="914" spans="1:26" ht="21" x14ac:dyDescent="0.35">
      <c r="A914" s="580"/>
      <c r="B914" s="580"/>
      <c r="C914" s="580"/>
      <c r="D914" s="580"/>
      <c r="E914" s="580"/>
      <c r="F914" s="580"/>
      <c r="G914" s="580"/>
      <c r="H914" s="580"/>
      <c r="I914" s="580"/>
      <c r="J914" s="580"/>
      <c r="K914" s="580"/>
      <c r="L914" s="580"/>
      <c r="M914" s="580"/>
      <c r="N914" s="580"/>
      <c r="O914" s="580"/>
      <c r="P914" s="580"/>
      <c r="Q914" s="580"/>
      <c r="R914" s="580"/>
      <c r="S914" s="580"/>
      <c r="T914" s="580"/>
      <c r="U914" s="580"/>
      <c r="V914" s="580"/>
      <c r="W914" s="580"/>
      <c r="X914" s="580"/>
      <c r="Y914" s="580"/>
      <c r="Z914" s="580"/>
    </row>
    <row r="915" spans="1:26" ht="21" x14ac:dyDescent="0.35">
      <c r="A915" s="580"/>
      <c r="B915" s="580"/>
      <c r="C915" s="580"/>
      <c r="D915" s="580"/>
      <c r="E915" s="580"/>
      <c r="F915" s="580"/>
      <c r="G915" s="580"/>
      <c r="H915" s="580"/>
      <c r="I915" s="580"/>
      <c r="J915" s="580"/>
      <c r="K915" s="580"/>
      <c r="L915" s="580"/>
      <c r="M915" s="580"/>
      <c r="N915" s="580"/>
      <c r="O915" s="580"/>
      <c r="P915" s="580"/>
      <c r="Q915" s="580"/>
      <c r="R915" s="580"/>
      <c r="S915" s="580"/>
      <c r="T915" s="580"/>
      <c r="U915" s="580"/>
      <c r="V915" s="580"/>
      <c r="W915" s="580"/>
      <c r="X915" s="580"/>
      <c r="Y915" s="580"/>
      <c r="Z915" s="580"/>
    </row>
    <row r="916" spans="1:26" ht="21" x14ac:dyDescent="0.35">
      <c r="A916" s="580"/>
      <c r="B916" s="580"/>
      <c r="C916" s="580"/>
      <c r="D916" s="580"/>
      <c r="E916" s="580"/>
      <c r="F916" s="580"/>
      <c r="G916" s="580"/>
      <c r="H916" s="580"/>
      <c r="I916" s="580"/>
      <c r="J916" s="580"/>
      <c r="K916" s="580"/>
      <c r="L916" s="580"/>
      <c r="M916" s="580"/>
      <c r="N916" s="580"/>
      <c r="O916" s="580"/>
      <c r="P916" s="580"/>
      <c r="Q916" s="580"/>
      <c r="R916" s="580"/>
      <c r="S916" s="580"/>
      <c r="T916" s="580"/>
      <c r="U916" s="580"/>
      <c r="V916" s="580"/>
      <c r="W916" s="580"/>
      <c r="X916" s="580"/>
      <c r="Y916" s="580"/>
      <c r="Z916" s="580"/>
    </row>
    <row r="917" spans="1:26" ht="21" x14ac:dyDescent="0.35">
      <c r="A917" s="580"/>
      <c r="B917" s="580"/>
      <c r="C917" s="580"/>
      <c r="D917" s="580"/>
      <c r="E917" s="580"/>
      <c r="F917" s="580"/>
      <c r="G917" s="580"/>
      <c r="H917" s="580"/>
      <c r="I917" s="580"/>
      <c r="J917" s="580"/>
      <c r="K917" s="580"/>
      <c r="L917" s="580"/>
      <c r="M917" s="580"/>
      <c r="N917" s="580"/>
      <c r="O917" s="580"/>
      <c r="P917" s="580"/>
      <c r="Q917" s="580"/>
      <c r="R917" s="580"/>
      <c r="S917" s="580"/>
      <c r="T917" s="580"/>
      <c r="U917" s="580"/>
      <c r="V917" s="580"/>
      <c r="W917" s="580"/>
      <c r="X917" s="580"/>
      <c r="Y917" s="580"/>
      <c r="Z917" s="580"/>
    </row>
    <row r="918" spans="1:26" ht="21" x14ac:dyDescent="0.35">
      <c r="A918" s="580"/>
      <c r="B918" s="580"/>
      <c r="C918" s="580"/>
      <c r="D918" s="580"/>
      <c r="E918" s="580"/>
      <c r="F918" s="580"/>
      <c r="G918" s="580"/>
      <c r="H918" s="580"/>
      <c r="I918" s="580"/>
      <c r="J918" s="580"/>
      <c r="K918" s="580"/>
      <c r="L918" s="580"/>
      <c r="M918" s="580"/>
      <c r="N918" s="580"/>
      <c r="O918" s="580"/>
      <c r="P918" s="580"/>
      <c r="Q918" s="580"/>
      <c r="R918" s="580"/>
      <c r="S918" s="580"/>
      <c r="T918" s="580"/>
      <c r="U918" s="580"/>
      <c r="V918" s="580"/>
      <c r="W918" s="580"/>
      <c r="X918" s="580"/>
      <c r="Y918" s="580"/>
      <c r="Z918" s="580"/>
    </row>
    <row r="919" spans="1:26" ht="21" x14ac:dyDescent="0.35">
      <c r="A919" s="580"/>
      <c r="B919" s="580"/>
      <c r="C919" s="580"/>
      <c r="D919" s="580"/>
      <c r="E919" s="580"/>
      <c r="F919" s="580"/>
      <c r="G919" s="580"/>
      <c r="H919" s="580"/>
      <c r="I919" s="580"/>
      <c r="J919" s="580"/>
      <c r="K919" s="580"/>
      <c r="L919" s="580"/>
      <c r="M919" s="580"/>
      <c r="N919" s="580"/>
      <c r="O919" s="580"/>
      <c r="P919" s="580"/>
      <c r="Q919" s="580"/>
      <c r="R919" s="580"/>
      <c r="S919" s="580"/>
      <c r="T919" s="580"/>
      <c r="U919" s="580"/>
      <c r="V919" s="580"/>
      <c r="W919" s="580"/>
      <c r="X919" s="580"/>
      <c r="Y919" s="580"/>
      <c r="Z919" s="580"/>
    </row>
    <row r="920" spans="1:26" ht="21" x14ac:dyDescent="0.35">
      <c r="A920" s="580"/>
      <c r="B920" s="580"/>
      <c r="C920" s="580"/>
      <c r="D920" s="580"/>
      <c r="E920" s="580"/>
      <c r="F920" s="580"/>
      <c r="G920" s="580"/>
      <c r="H920" s="580"/>
      <c r="I920" s="580"/>
      <c r="J920" s="580"/>
      <c r="K920" s="580"/>
      <c r="L920" s="580"/>
      <c r="M920" s="580"/>
      <c r="N920" s="580"/>
      <c r="O920" s="580"/>
      <c r="P920" s="580"/>
      <c r="Q920" s="580"/>
      <c r="R920" s="580"/>
      <c r="S920" s="580"/>
      <c r="T920" s="580"/>
      <c r="U920" s="580"/>
      <c r="V920" s="580"/>
      <c r="W920" s="580"/>
      <c r="X920" s="580"/>
      <c r="Y920" s="580"/>
      <c r="Z920" s="580"/>
    </row>
    <row r="921" spans="1:26" ht="21" x14ac:dyDescent="0.35">
      <c r="A921" s="580"/>
      <c r="B921" s="580"/>
      <c r="C921" s="580"/>
      <c r="D921" s="580"/>
      <c r="E921" s="580"/>
      <c r="F921" s="580"/>
      <c r="G921" s="580"/>
      <c r="H921" s="580"/>
      <c r="I921" s="580"/>
      <c r="J921" s="580"/>
      <c r="K921" s="580"/>
      <c r="L921" s="580"/>
      <c r="M921" s="580"/>
      <c r="N921" s="580"/>
      <c r="O921" s="580"/>
      <c r="P921" s="580"/>
      <c r="Q921" s="580"/>
      <c r="R921" s="580"/>
      <c r="S921" s="580"/>
      <c r="T921" s="580"/>
      <c r="U921" s="580"/>
      <c r="V921" s="580"/>
      <c r="W921" s="580"/>
      <c r="X921" s="580"/>
      <c r="Y921" s="580"/>
      <c r="Z921" s="580"/>
    </row>
    <row r="922" spans="1:26" ht="21" x14ac:dyDescent="0.35">
      <c r="A922" s="580"/>
      <c r="B922" s="580"/>
      <c r="C922" s="580"/>
      <c r="D922" s="580"/>
      <c r="E922" s="580"/>
      <c r="F922" s="580"/>
      <c r="G922" s="580"/>
      <c r="H922" s="580"/>
      <c r="I922" s="580"/>
      <c r="J922" s="580"/>
      <c r="K922" s="580"/>
      <c r="L922" s="580"/>
      <c r="M922" s="580"/>
      <c r="N922" s="580"/>
      <c r="O922" s="580"/>
      <c r="P922" s="580"/>
      <c r="Q922" s="580"/>
      <c r="R922" s="580"/>
      <c r="S922" s="580"/>
      <c r="T922" s="580"/>
      <c r="U922" s="580"/>
      <c r="V922" s="580"/>
      <c r="W922" s="580"/>
      <c r="X922" s="580"/>
      <c r="Y922" s="580"/>
      <c r="Z922" s="580"/>
    </row>
    <row r="923" spans="1:26" ht="21" x14ac:dyDescent="0.35">
      <c r="A923" s="580"/>
      <c r="B923" s="580"/>
      <c r="C923" s="580"/>
      <c r="D923" s="580"/>
      <c r="E923" s="580"/>
      <c r="F923" s="580"/>
      <c r="G923" s="580"/>
      <c r="H923" s="580"/>
      <c r="I923" s="580"/>
      <c r="J923" s="580"/>
      <c r="K923" s="580"/>
      <c r="L923" s="580"/>
      <c r="M923" s="580"/>
      <c r="N923" s="580"/>
      <c r="O923" s="580"/>
      <c r="P923" s="580"/>
      <c r="Q923" s="580"/>
      <c r="R923" s="580"/>
      <c r="S923" s="580"/>
      <c r="T923" s="580"/>
      <c r="U923" s="580"/>
      <c r="V923" s="580"/>
      <c r="W923" s="580"/>
      <c r="X923" s="580"/>
      <c r="Y923" s="580"/>
      <c r="Z923" s="580"/>
    </row>
    <row r="924" spans="1:26" ht="21" x14ac:dyDescent="0.35">
      <c r="A924" s="580"/>
      <c r="B924" s="580"/>
      <c r="C924" s="580"/>
      <c r="D924" s="580"/>
      <c r="E924" s="580"/>
      <c r="F924" s="580"/>
      <c r="G924" s="580"/>
      <c r="H924" s="580"/>
      <c r="I924" s="580"/>
      <c r="J924" s="580"/>
      <c r="K924" s="580"/>
      <c r="L924" s="580"/>
      <c r="M924" s="580"/>
      <c r="N924" s="580"/>
      <c r="O924" s="580"/>
      <c r="P924" s="580"/>
      <c r="Q924" s="580"/>
      <c r="R924" s="580"/>
      <c r="S924" s="580"/>
      <c r="T924" s="580"/>
      <c r="U924" s="580"/>
      <c r="V924" s="580"/>
      <c r="W924" s="580"/>
      <c r="X924" s="580"/>
      <c r="Y924" s="580"/>
      <c r="Z924" s="580"/>
    </row>
    <row r="925" spans="1:26" ht="21" x14ac:dyDescent="0.35">
      <c r="A925" s="580"/>
      <c r="B925" s="580"/>
      <c r="C925" s="580"/>
      <c r="D925" s="580"/>
      <c r="E925" s="580"/>
      <c r="F925" s="580"/>
      <c r="G925" s="580"/>
      <c r="H925" s="580"/>
      <c r="I925" s="580"/>
      <c r="J925" s="580"/>
      <c r="K925" s="580"/>
      <c r="L925" s="580"/>
      <c r="M925" s="580"/>
      <c r="N925" s="580"/>
      <c r="O925" s="580"/>
      <c r="P925" s="580"/>
      <c r="Q925" s="580"/>
      <c r="R925" s="580"/>
      <c r="S925" s="580"/>
      <c r="T925" s="580"/>
      <c r="U925" s="580"/>
      <c r="V925" s="580"/>
      <c r="W925" s="580"/>
      <c r="X925" s="580"/>
      <c r="Y925" s="580"/>
      <c r="Z925" s="580"/>
    </row>
    <row r="926" spans="1:26" ht="21" x14ac:dyDescent="0.35">
      <c r="A926" s="580"/>
      <c r="B926" s="580"/>
      <c r="C926" s="580"/>
      <c r="D926" s="580"/>
      <c r="E926" s="580"/>
      <c r="F926" s="580"/>
      <c r="G926" s="580"/>
      <c r="H926" s="580"/>
      <c r="I926" s="580"/>
      <c r="J926" s="580"/>
      <c r="K926" s="580"/>
      <c r="L926" s="580"/>
      <c r="M926" s="580"/>
      <c r="N926" s="580"/>
      <c r="O926" s="580"/>
      <c r="P926" s="580"/>
      <c r="Q926" s="580"/>
      <c r="R926" s="580"/>
      <c r="S926" s="580"/>
      <c r="T926" s="580"/>
      <c r="U926" s="580"/>
      <c r="V926" s="580"/>
      <c r="W926" s="580"/>
      <c r="X926" s="580"/>
      <c r="Y926" s="580"/>
      <c r="Z926" s="580"/>
    </row>
    <row r="927" spans="1:26" ht="21" x14ac:dyDescent="0.35">
      <c r="A927" s="580"/>
      <c r="B927" s="580"/>
      <c r="C927" s="580"/>
      <c r="D927" s="580"/>
      <c r="E927" s="580"/>
      <c r="F927" s="580"/>
      <c r="G927" s="580"/>
      <c r="H927" s="580"/>
      <c r="I927" s="580"/>
      <c r="J927" s="580"/>
      <c r="K927" s="580"/>
      <c r="L927" s="580"/>
      <c r="M927" s="580"/>
      <c r="N927" s="580"/>
      <c r="O927" s="580"/>
      <c r="P927" s="580"/>
      <c r="Q927" s="580"/>
      <c r="R927" s="580"/>
      <c r="S927" s="580"/>
      <c r="T927" s="580"/>
      <c r="U927" s="580"/>
      <c r="V927" s="580"/>
      <c r="W927" s="580"/>
      <c r="X927" s="580"/>
      <c r="Y927" s="580"/>
      <c r="Z927" s="580"/>
    </row>
    <row r="928" spans="1:26" ht="21" x14ac:dyDescent="0.35">
      <c r="A928" s="580"/>
      <c r="B928" s="580"/>
      <c r="C928" s="580"/>
      <c r="D928" s="580"/>
      <c r="E928" s="580"/>
      <c r="F928" s="580"/>
      <c r="G928" s="580"/>
      <c r="H928" s="580"/>
      <c r="I928" s="580"/>
      <c r="J928" s="580"/>
      <c r="K928" s="580"/>
      <c r="L928" s="580"/>
      <c r="M928" s="580"/>
      <c r="N928" s="580"/>
      <c r="O928" s="580"/>
      <c r="P928" s="580"/>
      <c r="Q928" s="580"/>
      <c r="R928" s="580"/>
      <c r="S928" s="580"/>
      <c r="T928" s="580"/>
      <c r="U928" s="580"/>
      <c r="V928" s="580"/>
      <c r="W928" s="580"/>
      <c r="X928" s="580"/>
      <c r="Y928" s="580"/>
      <c r="Z928" s="580"/>
    </row>
    <row r="929" spans="1:26" ht="21" x14ac:dyDescent="0.35">
      <c r="A929" s="580"/>
      <c r="B929" s="580"/>
      <c r="C929" s="580"/>
      <c r="D929" s="580"/>
      <c r="E929" s="580"/>
      <c r="F929" s="580"/>
      <c r="G929" s="580"/>
      <c r="H929" s="580"/>
      <c r="I929" s="580"/>
      <c r="J929" s="580"/>
      <c r="K929" s="580"/>
      <c r="L929" s="580"/>
      <c r="M929" s="580"/>
      <c r="N929" s="580"/>
      <c r="O929" s="580"/>
      <c r="P929" s="580"/>
      <c r="Q929" s="580"/>
      <c r="R929" s="580"/>
      <c r="S929" s="580"/>
      <c r="T929" s="580"/>
      <c r="U929" s="580"/>
      <c r="V929" s="580"/>
      <c r="W929" s="580"/>
      <c r="X929" s="580"/>
      <c r="Y929" s="580"/>
      <c r="Z929" s="580"/>
    </row>
    <row r="930" spans="1:26" ht="21" x14ac:dyDescent="0.35">
      <c r="A930" s="580"/>
      <c r="B930" s="580"/>
      <c r="C930" s="580"/>
      <c r="D930" s="580"/>
      <c r="E930" s="580"/>
      <c r="F930" s="580"/>
      <c r="G930" s="580"/>
      <c r="H930" s="580"/>
      <c r="I930" s="580"/>
      <c r="J930" s="580"/>
      <c r="K930" s="580"/>
      <c r="L930" s="580"/>
      <c r="M930" s="580"/>
      <c r="N930" s="580"/>
      <c r="O930" s="580"/>
      <c r="P930" s="580"/>
      <c r="Q930" s="580"/>
      <c r="R930" s="580"/>
      <c r="S930" s="580"/>
      <c r="T930" s="580"/>
      <c r="U930" s="580"/>
      <c r="V930" s="580"/>
      <c r="W930" s="580"/>
      <c r="X930" s="580"/>
      <c r="Y930" s="580"/>
      <c r="Z930" s="580"/>
    </row>
    <row r="931" spans="1:26" ht="21" x14ac:dyDescent="0.35">
      <c r="A931" s="580"/>
      <c r="B931" s="580"/>
      <c r="C931" s="580"/>
      <c r="D931" s="580"/>
      <c r="E931" s="580"/>
      <c r="F931" s="580"/>
      <c r="G931" s="580"/>
      <c r="H931" s="580"/>
      <c r="I931" s="580"/>
      <c r="J931" s="580"/>
      <c r="K931" s="580"/>
      <c r="L931" s="580"/>
      <c r="M931" s="580"/>
      <c r="N931" s="580"/>
      <c r="O931" s="580"/>
      <c r="P931" s="580"/>
      <c r="Q931" s="580"/>
      <c r="R931" s="580"/>
      <c r="S931" s="580"/>
      <c r="T931" s="580"/>
      <c r="U931" s="580"/>
      <c r="V931" s="580"/>
      <c r="W931" s="580"/>
      <c r="X931" s="580"/>
      <c r="Y931" s="580"/>
      <c r="Z931" s="580"/>
    </row>
    <row r="932" spans="1:26" ht="21" x14ac:dyDescent="0.35">
      <c r="A932" s="580"/>
      <c r="B932" s="580"/>
      <c r="C932" s="580"/>
      <c r="D932" s="580"/>
      <c r="E932" s="580"/>
      <c r="F932" s="580"/>
      <c r="G932" s="580"/>
      <c r="H932" s="580"/>
      <c r="I932" s="580"/>
      <c r="J932" s="580"/>
      <c r="K932" s="580"/>
      <c r="L932" s="580"/>
      <c r="M932" s="580"/>
      <c r="N932" s="580"/>
      <c r="O932" s="580"/>
      <c r="P932" s="580"/>
      <c r="Q932" s="580"/>
      <c r="R932" s="580"/>
      <c r="S932" s="580"/>
      <c r="T932" s="580"/>
      <c r="U932" s="580"/>
      <c r="V932" s="580"/>
      <c r="W932" s="580"/>
      <c r="X932" s="580"/>
      <c r="Y932" s="580"/>
      <c r="Z932" s="580"/>
    </row>
    <row r="933" spans="1:26" ht="21" x14ac:dyDescent="0.35">
      <c r="A933" s="580"/>
      <c r="B933" s="580"/>
      <c r="C933" s="580"/>
      <c r="D933" s="580"/>
      <c r="E933" s="580"/>
      <c r="F933" s="580"/>
      <c r="G933" s="580"/>
      <c r="H933" s="580"/>
      <c r="I933" s="580"/>
      <c r="J933" s="580"/>
      <c r="K933" s="580"/>
      <c r="L933" s="580"/>
      <c r="M933" s="580"/>
      <c r="N933" s="580"/>
      <c r="O933" s="580"/>
      <c r="P933" s="580"/>
      <c r="Q933" s="580"/>
      <c r="R933" s="580"/>
      <c r="S933" s="580"/>
      <c r="T933" s="580"/>
      <c r="U933" s="580"/>
      <c r="V933" s="580"/>
      <c r="W933" s="580"/>
      <c r="X933" s="580"/>
      <c r="Y933" s="580"/>
      <c r="Z933" s="580"/>
    </row>
    <row r="934" spans="1:26" ht="21" x14ac:dyDescent="0.35">
      <c r="A934" s="580"/>
      <c r="B934" s="580"/>
      <c r="C934" s="580"/>
      <c r="D934" s="580"/>
      <c r="E934" s="580"/>
      <c r="F934" s="580"/>
      <c r="G934" s="580"/>
      <c r="H934" s="580"/>
      <c r="I934" s="580"/>
      <c r="J934" s="580"/>
      <c r="K934" s="580"/>
      <c r="L934" s="580"/>
      <c r="M934" s="580"/>
      <c r="N934" s="580"/>
      <c r="O934" s="580"/>
      <c r="P934" s="580"/>
      <c r="Q934" s="580"/>
      <c r="R934" s="580"/>
      <c r="S934" s="580"/>
      <c r="T934" s="580"/>
      <c r="U934" s="580"/>
      <c r="V934" s="580"/>
      <c r="W934" s="580"/>
      <c r="X934" s="580"/>
      <c r="Y934" s="580"/>
      <c r="Z934" s="580"/>
    </row>
    <row r="935" spans="1:26" ht="21" x14ac:dyDescent="0.35">
      <c r="A935" s="580"/>
      <c r="B935" s="580"/>
      <c r="C935" s="580"/>
      <c r="D935" s="580"/>
      <c r="E935" s="580"/>
      <c r="F935" s="580"/>
      <c r="G935" s="580"/>
      <c r="H935" s="580"/>
      <c r="I935" s="580"/>
      <c r="J935" s="580"/>
      <c r="K935" s="580"/>
      <c r="L935" s="580"/>
      <c r="M935" s="580"/>
      <c r="N935" s="580"/>
      <c r="O935" s="580"/>
      <c r="P935" s="580"/>
      <c r="Q935" s="580"/>
      <c r="R935" s="580"/>
      <c r="S935" s="580"/>
      <c r="T935" s="580"/>
      <c r="U935" s="580"/>
      <c r="V935" s="580"/>
      <c r="W935" s="580"/>
      <c r="X935" s="580"/>
      <c r="Y935" s="580"/>
      <c r="Z935" s="580"/>
    </row>
    <row r="936" spans="1:26" ht="21" x14ac:dyDescent="0.35">
      <c r="A936" s="580"/>
      <c r="B936" s="580"/>
      <c r="C936" s="580"/>
      <c r="D936" s="580"/>
      <c r="E936" s="580"/>
      <c r="F936" s="580"/>
      <c r="G936" s="580"/>
      <c r="H936" s="580"/>
      <c r="I936" s="580"/>
      <c r="J936" s="580"/>
      <c r="K936" s="580"/>
      <c r="L936" s="580"/>
      <c r="M936" s="580"/>
      <c r="N936" s="580"/>
      <c r="O936" s="580"/>
      <c r="P936" s="580"/>
      <c r="Q936" s="580"/>
      <c r="R936" s="580"/>
      <c r="S936" s="580"/>
      <c r="T936" s="580"/>
      <c r="U936" s="580"/>
      <c r="V936" s="580"/>
      <c r="W936" s="580"/>
      <c r="X936" s="580"/>
      <c r="Y936" s="580"/>
      <c r="Z936" s="580"/>
    </row>
    <row r="937" spans="1:26" ht="21" x14ac:dyDescent="0.35">
      <c r="A937" s="580"/>
      <c r="B937" s="580"/>
      <c r="C937" s="580"/>
      <c r="D937" s="580"/>
      <c r="E937" s="580"/>
      <c r="F937" s="580"/>
      <c r="G937" s="580"/>
      <c r="H937" s="580"/>
      <c r="I937" s="580"/>
      <c r="J937" s="580"/>
      <c r="K937" s="580"/>
      <c r="L937" s="580"/>
      <c r="M937" s="580"/>
      <c r="N937" s="580"/>
      <c r="O937" s="580"/>
      <c r="P937" s="580"/>
      <c r="Q937" s="580"/>
      <c r="R937" s="580"/>
      <c r="S937" s="580"/>
      <c r="T937" s="580"/>
      <c r="U937" s="580"/>
      <c r="V937" s="580"/>
      <c r="W937" s="580"/>
      <c r="X937" s="580"/>
      <c r="Y937" s="580"/>
      <c r="Z937" s="580"/>
    </row>
    <row r="938" spans="1:26" ht="21" x14ac:dyDescent="0.35">
      <c r="A938" s="580"/>
      <c r="B938" s="580"/>
      <c r="C938" s="580"/>
      <c r="D938" s="580"/>
      <c r="E938" s="580"/>
      <c r="F938" s="580"/>
      <c r="G938" s="580"/>
      <c r="H938" s="580"/>
      <c r="I938" s="580"/>
      <c r="J938" s="580"/>
      <c r="K938" s="580"/>
      <c r="L938" s="580"/>
      <c r="M938" s="580"/>
      <c r="N938" s="580"/>
      <c r="O938" s="580"/>
      <c r="P938" s="580"/>
      <c r="Q938" s="580"/>
      <c r="R938" s="580"/>
      <c r="S938" s="580"/>
      <c r="T938" s="580"/>
      <c r="U938" s="580"/>
      <c r="V938" s="580"/>
      <c r="W938" s="580"/>
      <c r="X938" s="580"/>
      <c r="Y938" s="580"/>
      <c r="Z938" s="580"/>
    </row>
    <row r="939" spans="1:26" ht="21" x14ac:dyDescent="0.35">
      <c r="A939" s="580"/>
      <c r="B939" s="580"/>
      <c r="C939" s="580"/>
      <c r="D939" s="580"/>
      <c r="E939" s="580"/>
      <c r="F939" s="580"/>
      <c r="G939" s="580"/>
      <c r="H939" s="580"/>
      <c r="I939" s="580"/>
      <c r="J939" s="580"/>
      <c r="K939" s="580"/>
      <c r="L939" s="580"/>
      <c r="M939" s="580"/>
      <c r="N939" s="580"/>
      <c r="O939" s="580"/>
      <c r="P939" s="580"/>
      <c r="Q939" s="580"/>
      <c r="R939" s="580"/>
      <c r="S939" s="580"/>
      <c r="T939" s="580"/>
      <c r="U939" s="580"/>
      <c r="V939" s="580"/>
      <c r="W939" s="580"/>
      <c r="X939" s="580"/>
      <c r="Y939" s="580"/>
      <c r="Z939" s="580"/>
    </row>
    <row r="940" spans="1:26" ht="21" x14ac:dyDescent="0.35">
      <c r="A940" s="580"/>
      <c r="B940" s="580"/>
      <c r="C940" s="580"/>
      <c r="D940" s="580"/>
      <c r="E940" s="580"/>
      <c r="F940" s="580"/>
      <c r="G940" s="580"/>
      <c r="H940" s="580"/>
      <c r="I940" s="580"/>
      <c r="J940" s="580"/>
      <c r="K940" s="580"/>
      <c r="L940" s="580"/>
      <c r="M940" s="580"/>
      <c r="N940" s="580"/>
      <c r="O940" s="580"/>
      <c r="P940" s="580"/>
      <c r="Q940" s="580"/>
      <c r="R940" s="580"/>
      <c r="S940" s="580"/>
      <c r="T940" s="580"/>
      <c r="U940" s="580"/>
      <c r="V940" s="580"/>
      <c r="W940" s="580"/>
      <c r="X940" s="580"/>
      <c r="Y940" s="580"/>
      <c r="Z940" s="580"/>
    </row>
    <row r="941" spans="1:26" ht="21" x14ac:dyDescent="0.35">
      <c r="A941" s="580"/>
      <c r="B941" s="580"/>
      <c r="C941" s="580"/>
      <c r="D941" s="580"/>
      <c r="E941" s="580"/>
      <c r="F941" s="580"/>
      <c r="G941" s="580"/>
      <c r="H941" s="580"/>
      <c r="I941" s="580"/>
      <c r="J941" s="580"/>
      <c r="K941" s="580"/>
      <c r="L941" s="580"/>
      <c r="M941" s="580"/>
      <c r="N941" s="580"/>
      <c r="O941" s="580"/>
      <c r="P941" s="580"/>
      <c r="Q941" s="580"/>
      <c r="R941" s="580"/>
      <c r="S941" s="580"/>
      <c r="T941" s="580"/>
      <c r="U941" s="580"/>
      <c r="V941" s="580"/>
      <c r="W941" s="580"/>
      <c r="X941" s="580"/>
      <c r="Y941" s="580"/>
      <c r="Z941" s="580"/>
    </row>
    <row r="942" spans="1:26" ht="21" x14ac:dyDescent="0.35">
      <c r="A942" s="580"/>
      <c r="B942" s="580"/>
      <c r="C942" s="580"/>
      <c r="D942" s="580"/>
      <c r="E942" s="580"/>
      <c r="F942" s="580"/>
      <c r="G942" s="580"/>
      <c r="H942" s="580"/>
      <c r="I942" s="580"/>
      <c r="J942" s="580"/>
      <c r="K942" s="580"/>
      <c r="L942" s="580"/>
      <c r="M942" s="580"/>
      <c r="N942" s="580"/>
      <c r="O942" s="580"/>
      <c r="P942" s="580"/>
      <c r="Q942" s="580"/>
      <c r="R942" s="580"/>
      <c r="S942" s="580"/>
      <c r="T942" s="580"/>
      <c r="U942" s="580"/>
      <c r="V942" s="580"/>
      <c r="W942" s="580"/>
      <c r="X942" s="580"/>
      <c r="Y942" s="580"/>
      <c r="Z942" s="580"/>
    </row>
    <row r="943" spans="1:26" ht="21" x14ac:dyDescent="0.35">
      <c r="A943" s="580"/>
      <c r="B943" s="580"/>
      <c r="C943" s="580"/>
      <c r="D943" s="580"/>
      <c r="E943" s="580"/>
      <c r="F943" s="580"/>
      <c r="G943" s="580"/>
      <c r="H943" s="580"/>
      <c r="I943" s="580"/>
      <c r="J943" s="580"/>
      <c r="K943" s="580"/>
      <c r="L943" s="580"/>
      <c r="M943" s="580"/>
      <c r="N943" s="580"/>
      <c r="O943" s="580"/>
      <c r="P943" s="580"/>
      <c r="Q943" s="580"/>
      <c r="R943" s="580"/>
      <c r="S943" s="580"/>
      <c r="T943" s="580"/>
      <c r="U943" s="580"/>
      <c r="V943" s="580"/>
      <c r="W943" s="580"/>
      <c r="X943" s="580"/>
      <c r="Y943" s="580"/>
      <c r="Z943" s="580"/>
    </row>
    <row r="944" spans="1:26" ht="21" x14ac:dyDescent="0.35">
      <c r="A944" s="580"/>
      <c r="B944" s="580"/>
      <c r="C944" s="580"/>
      <c r="D944" s="580"/>
      <c r="E944" s="580"/>
      <c r="F944" s="580"/>
      <c r="G944" s="580"/>
      <c r="H944" s="580"/>
      <c r="I944" s="580"/>
      <c r="J944" s="580"/>
      <c r="K944" s="580"/>
      <c r="L944" s="580"/>
      <c r="M944" s="580"/>
      <c r="N944" s="580"/>
      <c r="O944" s="580"/>
      <c r="P944" s="580"/>
      <c r="Q944" s="580"/>
      <c r="R944" s="580"/>
      <c r="S944" s="580"/>
      <c r="T944" s="580"/>
      <c r="U944" s="580"/>
      <c r="V944" s="580"/>
      <c r="W944" s="580"/>
      <c r="X944" s="580"/>
      <c r="Y944" s="580"/>
      <c r="Z944" s="580"/>
    </row>
    <row r="945" spans="1:26" ht="21" x14ac:dyDescent="0.35">
      <c r="A945" s="580"/>
      <c r="B945" s="580"/>
      <c r="C945" s="580"/>
      <c r="D945" s="580"/>
      <c r="E945" s="580"/>
      <c r="F945" s="580"/>
      <c r="G945" s="580"/>
      <c r="H945" s="580"/>
      <c r="I945" s="580"/>
      <c r="J945" s="580"/>
      <c r="K945" s="580"/>
      <c r="L945" s="580"/>
      <c r="M945" s="580"/>
      <c r="N945" s="580"/>
      <c r="O945" s="580"/>
      <c r="P945" s="580"/>
      <c r="Q945" s="580"/>
      <c r="R945" s="580"/>
      <c r="S945" s="580"/>
      <c r="T945" s="580"/>
      <c r="U945" s="580"/>
      <c r="V945" s="580"/>
      <c r="W945" s="580"/>
      <c r="X945" s="580"/>
      <c r="Y945" s="580"/>
      <c r="Z945" s="580"/>
    </row>
    <row r="946" spans="1:26" ht="21" x14ac:dyDescent="0.35">
      <c r="A946" s="580"/>
      <c r="B946" s="580"/>
      <c r="C946" s="580"/>
      <c r="D946" s="580"/>
      <c r="E946" s="580"/>
      <c r="F946" s="580"/>
      <c r="G946" s="580"/>
      <c r="H946" s="580"/>
      <c r="I946" s="580"/>
      <c r="J946" s="580"/>
      <c r="K946" s="580"/>
      <c r="L946" s="580"/>
      <c r="M946" s="580"/>
      <c r="N946" s="580"/>
      <c r="O946" s="580"/>
      <c r="P946" s="580"/>
      <c r="Q946" s="580"/>
      <c r="R946" s="580"/>
      <c r="S946" s="580"/>
      <c r="T946" s="580"/>
      <c r="U946" s="580"/>
      <c r="V946" s="580"/>
      <c r="W946" s="580"/>
      <c r="X946" s="580"/>
      <c r="Y946" s="580"/>
      <c r="Z946" s="580"/>
    </row>
    <row r="947" spans="1:26" ht="21" x14ac:dyDescent="0.35">
      <c r="A947" s="580"/>
      <c r="B947" s="580"/>
      <c r="C947" s="580"/>
      <c r="D947" s="580"/>
      <c r="E947" s="580"/>
      <c r="F947" s="580"/>
      <c r="G947" s="580"/>
      <c r="H947" s="580"/>
      <c r="I947" s="580"/>
      <c r="J947" s="580"/>
      <c r="K947" s="580"/>
      <c r="L947" s="580"/>
      <c r="M947" s="580"/>
      <c r="N947" s="580"/>
      <c r="O947" s="580"/>
      <c r="P947" s="580"/>
      <c r="Q947" s="580"/>
      <c r="R947" s="580"/>
      <c r="S947" s="580"/>
      <c r="T947" s="580"/>
      <c r="U947" s="580"/>
      <c r="V947" s="580"/>
      <c r="W947" s="580"/>
      <c r="X947" s="580"/>
      <c r="Y947" s="580"/>
      <c r="Z947" s="580"/>
    </row>
    <row r="948" spans="1:26" ht="21" x14ac:dyDescent="0.35">
      <c r="A948" s="580"/>
      <c r="B948" s="580"/>
      <c r="C948" s="580"/>
      <c r="D948" s="580"/>
      <c r="E948" s="580"/>
      <c r="F948" s="580"/>
      <c r="G948" s="580"/>
      <c r="H948" s="580"/>
      <c r="I948" s="580"/>
      <c r="J948" s="580"/>
      <c r="K948" s="580"/>
      <c r="L948" s="580"/>
      <c r="M948" s="580"/>
      <c r="N948" s="580"/>
      <c r="O948" s="580"/>
      <c r="P948" s="580"/>
      <c r="Q948" s="580"/>
      <c r="R948" s="580"/>
      <c r="S948" s="580"/>
      <c r="T948" s="580"/>
      <c r="U948" s="580"/>
      <c r="V948" s="580"/>
      <c r="W948" s="580"/>
      <c r="X948" s="580"/>
      <c r="Y948" s="580"/>
      <c r="Z948" s="580"/>
    </row>
    <row r="949" spans="1:26" ht="21" x14ac:dyDescent="0.35">
      <c r="A949" s="580"/>
      <c r="B949" s="580"/>
      <c r="C949" s="580"/>
      <c r="D949" s="580"/>
      <c r="E949" s="580"/>
      <c r="F949" s="580"/>
      <c r="G949" s="580"/>
      <c r="H949" s="580"/>
      <c r="I949" s="580"/>
      <c r="J949" s="580"/>
      <c r="K949" s="580"/>
      <c r="L949" s="580"/>
      <c r="M949" s="580"/>
      <c r="N949" s="580"/>
      <c r="O949" s="580"/>
      <c r="P949" s="580"/>
      <c r="Q949" s="580"/>
      <c r="R949" s="580"/>
      <c r="S949" s="580"/>
      <c r="T949" s="580"/>
      <c r="U949" s="580"/>
      <c r="V949" s="580"/>
      <c r="W949" s="580"/>
      <c r="X949" s="580"/>
      <c r="Y949" s="580"/>
      <c r="Z949" s="580"/>
    </row>
    <row r="950" spans="1:26" ht="21" x14ac:dyDescent="0.35">
      <c r="A950" s="580"/>
      <c r="B950" s="580"/>
      <c r="C950" s="580"/>
      <c r="D950" s="580"/>
      <c r="E950" s="580"/>
      <c r="F950" s="580"/>
      <c r="G950" s="580"/>
      <c r="H950" s="580"/>
      <c r="I950" s="580"/>
      <c r="J950" s="580"/>
      <c r="K950" s="580"/>
      <c r="L950" s="580"/>
      <c r="M950" s="580"/>
      <c r="N950" s="580"/>
      <c r="O950" s="580"/>
      <c r="P950" s="580"/>
      <c r="Q950" s="580"/>
      <c r="R950" s="580"/>
      <c r="S950" s="580"/>
      <c r="T950" s="580"/>
      <c r="U950" s="580"/>
      <c r="V950" s="580"/>
      <c r="W950" s="580"/>
      <c r="X950" s="580"/>
      <c r="Y950" s="580"/>
      <c r="Z950" s="580"/>
    </row>
    <row r="951" spans="1:26" ht="21" x14ac:dyDescent="0.35">
      <c r="A951" s="580"/>
      <c r="B951" s="580"/>
      <c r="C951" s="580"/>
      <c r="D951" s="580"/>
      <c r="E951" s="580"/>
      <c r="F951" s="580"/>
      <c r="G951" s="580"/>
      <c r="H951" s="580"/>
      <c r="I951" s="580"/>
      <c r="J951" s="580"/>
      <c r="K951" s="580"/>
      <c r="L951" s="580"/>
      <c r="M951" s="580"/>
      <c r="N951" s="580"/>
      <c r="O951" s="580"/>
      <c r="P951" s="580"/>
      <c r="Q951" s="580"/>
      <c r="R951" s="580"/>
      <c r="S951" s="580"/>
      <c r="T951" s="580"/>
      <c r="U951" s="580"/>
      <c r="V951" s="580"/>
      <c r="W951" s="580"/>
      <c r="X951" s="580"/>
      <c r="Y951" s="580"/>
      <c r="Z951" s="580"/>
    </row>
    <row r="952" spans="1:26" ht="21" x14ac:dyDescent="0.35">
      <c r="A952" s="580"/>
      <c r="B952" s="580"/>
      <c r="C952" s="580"/>
      <c r="D952" s="580"/>
      <c r="E952" s="580"/>
      <c r="F952" s="580"/>
      <c r="G952" s="580"/>
      <c r="H952" s="580"/>
      <c r="I952" s="580"/>
      <c r="J952" s="580"/>
      <c r="K952" s="580"/>
      <c r="L952" s="580"/>
      <c r="M952" s="580"/>
      <c r="N952" s="580"/>
      <c r="O952" s="580"/>
      <c r="P952" s="580"/>
      <c r="Q952" s="580"/>
      <c r="R952" s="580"/>
      <c r="S952" s="580"/>
      <c r="T952" s="580"/>
      <c r="U952" s="580"/>
      <c r="V952" s="580"/>
      <c r="W952" s="580"/>
      <c r="X952" s="580"/>
      <c r="Y952" s="580"/>
      <c r="Z952" s="580"/>
    </row>
    <row r="953" spans="1:26" ht="21" x14ac:dyDescent="0.35">
      <c r="A953" s="580"/>
      <c r="B953" s="580"/>
      <c r="C953" s="580"/>
      <c r="D953" s="580"/>
      <c r="E953" s="580"/>
      <c r="F953" s="580"/>
      <c r="G953" s="580"/>
      <c r="H953" s="580"/>
      <c r="I953" s="580"/>
      <c r="J953" s="580"/>
      <c r="K953" s="580"/>
      <c r="L953" s="580"/>
      <c r="M953" s="580"/>
      <c r="N953" s="580"/>
      <c r="O953" s="580"/>
      <c r="P953" s="580"/>
      <c r="Q953" s="580"/>
      <c r="R953" s="580"/>
      <c r="S953" s="580"/>
      <c r="T953" s="580"/>
      <c r="U953" s="580"/>
      <c r="V953" s="580"/>
      <c r="W953" s="580"/>
      <c r="X953" s="580"/>
      <c r="Y953" s="580"/>
      <c r="Z953" s="580"/>
    </row>
    <row r="954" spans="1:26" ht="21" x14ac:dyDescent="0.35">
      <c r="A954" s="580"/>
      <c r="B954" s="580"/>
      <c r="C954" s="580"/>
      <c r="D954" s="580"/>
      <c r="E954" s="580"/>
      <c r="F954" s="580"/>
      <c r="G954" s="580"/>
      <c r="H954" s="580"/>
      <c r="I954" s="580"/>
      <c r="J954" s="580"/>
      <c r="K954" s="580"/>
      <c r="L954" s="580"/>
      <c r="M954" s="580"/>
      <c r="N954" s="580"/>
      <c r="O954" s="580"/>
      <c r="P954" s="580"/>
      <c r="Q954" s="580"/>
      <c r="R954" s="580"/>
      <c r="S954" s="580"/>
      <c r="T954" s="580"/>
      <c r="U954" s="580"/>
      <c r="V954" s="580"/>
      <c r="W954" s="580"/>
      <c r="X954" s="580"/>
      <c r="Y954" s="580"/>
      <c r="Z954" s="580"/>
    </row>
    <row r="955" spans="1:26" ht="21" x14ac:dyDescent="0.35">
      <c r="A955" s="580"/>
      <c r="B955" s="580"/>
      <c r="C955" s="580"/>
      <c r="D955" s="580"/>
      <c r="E955" s="580"/>
      <c r="F955" s="580"/>
      <c r="G955" s="580"/>
      <c r="H955" s="580"/>
      <c r="I955" s="580"/>
      <c r="J955" s="580"/>
      <c r="K955" s="580"/>
      <c r="L955" s="580"/>
      <c r="M955" s="580"/>
      <c r="N955" s="580"/>
      <c r="O955" s="580"/>
      <c r="P955" s="580"/>
      <c r="Q955" s="580"/>
      <c r="R955" s="580"/>
      <c r="S955" s="580"/>
      <c r="T955" s="580"/>
      <c r="U955" s="580"/>
      <c r="V955" s="580"/>
      <c r="W955" s="580"/>
      <c r="X955" s="580"/>
      <c r="Y955" s="580"/>
      <c r="Z955" s="580"/>
    </row>
    <row r="956" spans="1:26" ht="21" x14ac:dyDescent="0.35">
      <c r="A956" s="580"/>
      <c r="B956" s="580"/>
      <c r="C956" s="580"/>
      <c r="D956" s="580"/>
      <c r="E956" s="580"/>
      <c r="F956" s="580"/>
      <c r="G956" s="580"/>
      <c r="H956" s="580"/>
      <c r="I956" s="580"/>
      <c r="J956" s="580"/>
      <c r="K956" s="580"/>
      <c r="L956" s="580"/>
      <c r="M956" s="580"/>
      <c r="N956" s="580"/>
      <c r="O956" s="580"/>
      <c r="P956" s="580"/>
      <c r="Q956" s="580"/>
      <c r="R956" s="580"/>
      <c r="S956" s="580"/>
      <c r="T956" s="580"/>
      <c r="U956" s="580"/>
      <c r="V956" s="580"/>
      <c r="W956" s="580"/>
      <c r="X956" s="580"/>
      <c r="Y956" s="580"/>
      <c r="Z956" s="580"/>
    </row>
    <row r="957" spans="1:26" ht="21" x14ac:dyDescent="0.35">
      <c r="A957" s="580"/>
      <c r="B957" s="580"/>
      <c r="C957" s="580"/>
      <c r="D957" s="580"/>
      <c r="E957" s="580"/>
      <c r="F957" s="580"/>
      <c r="G957" s="580"/>
      <c r="H957" s="580"/>
      <c r="I957" s="580"/>
      <c r="J957" s="580"/>
      <c r="K957" s="580"/>
      <c r="L957" s="580"/>
      <c r="M957" s="580"/>
      <c r="N957" s="580"/>
      <c r="O957" s="580"/>
      <c r="P957" s="580"/>
      <c r="Q957" s="580"/>
      <c r="R957" s="580"/>
      <c r="S957" s="580"/>
      <c r="T957" s="580"/>
      <c r="U957" s="580"/>
      <c r="V957" s="580"/>
      <c r="W957" s="580"/>
      <c r="X957" s="580"/>
      <c r="Y957" s="580"/>
      <c r="Z957" s="580"/>
    </row>
    <row r="958" spans="1:26" ht="21" x14ac:dyDescent="0.35">
      <c r="A958" s="580"/>
      <c r="B958" s="580"/>
      <c r="C958" s="580"/>
      <c r="D958" s="580"/>
      <c r="E958" s="580"/>
      <c r="F958" s="580"/>
      <c r="G958" s="580"/>
      <c r="H958" s="580"/>
      <c r="I958" s="580"/>
      <c r="J958" s="580"/>
      <c r="K958" s="580"/>
      <c r="L958" s="580"/>
      <c r="M958" s="580"/>
      <c r="N958" s="580"/>
      <c r="O958" s="580"/>
      <c r="P958" s="580"/>
      <c r="Q958" s="580"/>
      <c r="R958" s="580"/>
      <c r="S958" s="580"/>
      <c r="T958" s="580"/>
      <c r="U958" s="580"/>
      <c r="V958" s="580"/>
      <c r="W958" s="580"/>
      <c r="X958" s="580"/>
      <c r="Y958" s="580"/>
      <c r="Z958" s="580"/>
    </row>
    <row r="959" spans="1:26" ht="21" x14ac:dyDescent="0.35">
      <c r="A959" s="580"/>
      <c r="B959" s="580"/>
      <c r="C959" s="580"/>
      <c r="D959" s="580"/>
      <c r="E959" s="580"/>
      <c r="F959" s="580"/>
      <c r="G959" s="580"/>
      <c r="H959" s="580"/>
      <c r="I959" s="580"/>
      <c r="J959" s="580"/>
      <c r="K959" s="580"/>
      <c r="L959" s="580"/>
      <c r="M959" s="580"/>
      <c r="N959" s="580"/>
      <c r="O959" s="580"/>
      <c r="P959" s="580"/>
      <c r="Q959" s="580"/>
      <c r="R959" s="580"/>
      <c r="S959" s="580"/>
      <c r="T959" s="580"/>
      <c r="U959" s="580"/>
      <c r="V959" s="580"/>
      <c r="W959" s="580"/>
      <c r="X959" s="580"/>
      <c r="Y959" s="580"/>
      <c r="Z959" s="580"/>
    </row>
    <row r="960" spans="1:26" ht="21" x14ac:dyDescent="0.35">
      <c r="A960" s="580"/>
      <c r="B960" s="580"/>
      <c r="C960" s="580"/>
      <c r="D960" s="580"/>
      <c r="E960" s="580"/>
      <c r="F960" s="580"/>
      <c r="G960" s="580"/>
      <c r="H960" s="580"/>
      <c r="I960" s="580"/>
      <c r="J960" s="580"/>
      <c r="K960" s="580"/>
      <c r="L960" s="580"/>
      <c r="M960" s="580"/>
      <c r="N960" s="580"/>
      <c r="O960" s="580"/>
      <c r="P960" s="580"/>
      <c r="Q960" s="580"/>
      <c r="R960" s="580"/>
      <c r="S960" s="580"/>
      <c r="T960" s="580"/>
      <c r="U960" s="580"/>
      <c r="V960" s="580"/>
      <c r="W960" s="580"/>
      <c r="X960" s="580"/>
      <c r="Y960" s="580"/>
      <c r="Z960" s="580"/>
    </row>
    <row r="961" spans="1:26" ht="21" x14ac:dyDescent="0.35">
      <c r="A961" s="580"/>
      <c r="B961" s="580"/>
      <c r="C961" s="580"/>
      <c r="D961" s="580"/>
      <c r="E961" s="580"/>
      <c r="F961" s="580"/>
      <c r="G961" s="580"/>
      <c r="H961" s="580"/>
      <c r="I961" s="580"/>
      <c r="J961" s="580"/>
      <c r="K961" s="580"/>
      <c r="L961" s="580"/>
      <c r="M961" s="580"/>
      <c r="N961" s="580"/>
      <c r="O961" s="580"/>
      <c r="P961" s="580"/>
      <c r="Q961" s="580"/>
      <c r="R961" s="580"/>
      <c r="S961" s="580"/>
      <c r="T961" s="580"/>
      <c r="U961" s="580"/>
      <c r="V961" s="580"/>
      <c r="W961" s="580"/>
      <c r="X961" s="580"/>
      <c r="Y961" s="580"/>
      <c r="Z961" s="580"/>
    </row>
    <row r="962" spans="1:26" ht="21" x14ac:dyDescent="0.35">
      <c r="A962" s="580"/>
      <c r="B962" s="580"/>
      <c r="C962" s="580"/>
      <c r="D962" s="580"/>
      <c r="E962" s="580"/>
      <c r="F962" s="580"/>
      <c r="G962" s="580"/>
      <c r="H962" s="580"/>
      <c r="I962" s="580"/>
      <c r="J962" s="580"/>
      <c r="K962" s="580"/>
      <c r="L962" s="580"/>
      <c r="M962" s="580"/>
      <c r="N962" s="580"/>
      <c r="O962" s="580"/>
      <c r="P962" s="580"/>
      <c r="Q962" s="580"/>
      <c r="R962" s="580"/>
      <c r="S962" s="580"/>
      <c r="T962" s="580"/>
      <c r="U962" s="580"/>
      <c r="V962" s="580"/>
      <c r="W962" s="580"/>
      <c r="X962" s="580"/>
      <c r="Y962" s="580"/>
      <c r="Z962" s="580"/>
    </row>
    <row r="963" spans="1:26" ht="21" x14ac:dyDescent="0.35">
      <c r="A963" s="580"/>
      <c r="B963" s="580"/>
      <c r="C963" s="580"/>
      <c r="D963" s="580"/>
      <c r="E963" s="580"/>
      <c r="F963" s="580"/>
      <c r="G963" s="580"/>
      <c r="H963" s="580"/>
      <c r="I963" s="580"/>
      <c r="J963" s="580"/>
      <c r="K963" s="580"/>
      <c r="L963" s="580"/>
      <c r="M963" s="580"/>
      <c r="N963" s="580"/>
      <c r="O963" s="580"/>
      <c r="P963" s="580"/>
      <c r="Q963" s="580"/>
      <c r="R963" s="580"/>
      <c r="S963" s="580"/>
      <c r="T963" s="580"/>
      <c r="U963" s="580"/>
      <c r="V963" s="580"/>
      <c r="W963" s="580"/>
      <c r="X963" s="580"/>
      <c r="Y963" s="580"/>
      <c r="Z963" s="580"/>
    </row>
    <row r="964" spans="1:26" ht="21" x14ac:dyDescent="0.35">
      <c r="A964" s="580"/>
      <c r="B964" s="580"/>
      <c r="C964" s="580"/>
      <c r="D964" s="580"/>
      <c r="E964" s="580"/>
      <c r="F964" s="580"/>
      <c r="G964" s="580"/>
      <c r="H964" s="580"/>
      <c r="I964" s="580"/>
      <c r="J964" s="580"/>
      <c r="K964" s="580"/>
      <c r="L964" s="580"/>
      <c r="M964" s="580"/>
      <c r="N964" s="580"/>
      <c r="O964" s="580"/>
      <c r="P964" s="580"/>
      <c r="Q964" s="580"/>
      <c r="R964" s="580"/>
      <c r="S964" s="580"/>
      <c r="T964" s="580"/>
      <c r="U964" s="580"/>
      <c r="V964" s="580"/>
      <c r="W964" s="580"/>
      <c r="X964" s="580"/>
      <c r="Y964" s="580"/>
      <c r="Z964" s="580"/>
    </row>
    <row r="965" spans="1:26" ht="21" x14ac:dyDescent="0.35">
      <c r="A965" s="580"/>
      <c r="B965" s="580"/>
      <c r="C965" s="580"/>
      <c r="D965" s="580"/>
      <c r="E965" s="580"/>
      <c r="F965" s="580"/>
      <c r="G965" s="580"/>
      <c r="H965" s="580"/>
      <c r="I965" s="580"/>
      <c r="J965" s="580"/>
      <c r="K965" s="580"/>
      <c r="L965" s="580"/>
      <c r="M965" s="580"/>
      <c r="N965" s="580"/>
      <c r="O965" s="580"/>
      <c r="P965" s="580"/>
      <c r="Q965" s="580"/>
      <c r="R965" s="580"/>
      <c r="S965" s="580"/>
      <c r="T965" s="580"/>
      <c r="U965" s="580"/>
      <c r="V965" s="580"/>
      <c r="W965" s="580"/>
      <c r="X965" s="580"/>
      <c r="Y965" s="580"/>
      <c r="Z965" s="580"/>
    </row>
    <row r="966" spans="1:26" ht="21" x14ac:dyDescent="0.35">
      <c r="A966" s="580"/>
      <c r="B966" s="580"/>
      <c r="C966" s="580"/>
      <c r="D966" s="580"/>
      <c r="E966" s="580"/>
      <c r="F966" s="580"/>
      <c r="G966" s="580"/>
      <c r="H966" s="580"/>
      <c r="I966" s="580"/>
      <c r="J966" s="580"/>
      <c r="K966" s="580"/>
      <c r="L966" s="580"/>
      <c r="M966" s="580"/>
      <c r="N966" s="580"/>
      <c r="O966" s="580"/>
      <c r="P966" s="580"/>
      <c r="Q966" s="580"/>
      <c r="R966" s="580"/>
      <c r="S966" s="580"/>
      <c r="T966" s="580"/>
      <c r="U966" s="580"/>
      <c r="V966" s="580"/>
      <c r="W966" s="580"/>
      <c r="X966" s="580"/>
      <c r="Y966" s="580"/>
      <c r="Z966" s="580"/>
    </row>
    <row r="967" spans="1:26" ht="21" x14ac:dyDescent="0.35">
      <c r="A967" s="580"/>
      <c r="B967" s="580"/>
      <c r="C967" s="580"/>
      <c r="D967" s="580"/>
      <c r="E967" s="580"/>
      <c r="F967" s="580"/>
      <c r="G967" s="580"/>
      <c r="H967" s="580"/>
      <c r="I967" s="580"/>
      <c r="J967" s="580"/>
      <c r="K967" s="580"/>
      <c r="L967" s="580"/>
      <c r="M967" s="580"/>
      <c r="N967" s="580"/>
      <c r="O967" s="580"/>
      <c r="P967" s="580"/>
      <c r="Q967" s="580"/>
      <c r="R967" s="580"/>
      <c r="S967" s="580"/>
      <c r="T967" s="580"/>
      <c r="U967" s="580"/>
      <c r="V967" s="580"/>
      <c r="W967" s="580"/>
      <c r="X967" s="580"/>
      <c r="Y967" s="580"/>
      <c r="Z967" s="580"/>
    </row>
    <row r="968" spans="1:26" ht="21" x14ac:dyDescent="0.35">
      <c r="A968" s="580"/>
      <c r="B968" s="580"/>
      <c r="C968" s="580"/>
      <c r="D968" s="580"/>
      <c r="E968" s="580"/>
      <c r="F968" s="580"/>
      <c r="G968" s="580"/>
      <c r="H968" s="580"/>
      <c r="I968" s="580"/>
      <c r="J968" s="580"/>
      <c r="K968" s="580"/>
      <c r="L968" s="580"/>
      <c r="M968" s="580"/>
      <c r="N968" s="580"/>
      <c r="O968" s="580"/>
      <c r="P968" s="580"/>
      <c r="Q968" s="580"/>
      <c r="R968" s="580"/>
      <c r="S968" s="580"/>
      <c r="T968" s="580"/>
      <c r="U968" s="580"/>
      <c r="V968" s="580"/>
      <c r="W968" s="580"/>
      <c r="X968" s="580"/>
      <c r="Y968" s="580"/>
      <c r="Z968" s="580"/>
    </row>
    <row r="969" spans="1:26" ht="21" x14ac:dyDescent="0.35">
      <c r="A969" s="580"/>
      <c r="B969" s="580"/>
      <c r="C969" s="580"/>
      <c r="D969" s="580"/>
      <c r="E969" s="580"/>
      <c r="F969" s="580"/>
      <c r="G969" s="580"/>
      <c r="H969" s="580"/>
      <c r="I969" s="580"/>
      <c r="J969" s="580"/>
      <c r="K969" s="580"/>
      <c r="L969" s="580"/>
      <c r="M969" s="580"/>
      <c r="N969" s="580"/>
      <c r="O969" s="580"/>
      <c r="P969" s="580"/>
      <c r="Q969" s="580"/>
      <c r="R969" s="580"/>
      <c r="S969" s="580"/>
      <c r="T969" s="580"/>
      <c r="U969" s="580"/>
      <c r="V969" s="580"/>
      <c r="W969" s="580"/>
      <c r="X969" s="580"/>
      <c r="Y969" s="580"/>
      <c r="Z969" s="580"/>
    </row>
    <row r="970" spans="1:26" ht="21" x14ac:dyDescent="0.35">
      <c r="A970" s="580"/>
      <c r="B970" s="580"/>
      <c r="C970" s="580"/>
      <c r="D970" s="580"/>
      <c r="E970" s="580"/>
      <c r="F970" s="580"/>
      <c r="G970" s="580"/>
      <c r="H970" s="580"/>
      <c r="I970" s="580"/>
      <c r="J970" s="580"/>
      <c r="K970" s="580"/>
      <c r="L970" s="580"/>
      <c r="M970" s="580"/>
      <c r="N970" s="580"/>
      <c r="O970" s="580"/>
      <c r="P970" s="580"/>
      <c r="Q970" s="580"/>
      <c r="R970" s="580"/>
      <c r="S970" s="580"/>
      <c r="T970" s="580"/>
      <c r="U970" s="580"/>
      <c r="V970" s="580"/>
      <c r="W970" s="580"/>
      <c r="X970" s="580"/>
      <c r="Y970" s="580"/>
      <c r="Z970" s="580"/>
    </row>
    <row r="971" spans="1:26" ht="21" x14ac:dyDescent="0.35">
      <c r="A971" s="580"/>
      <c r="B971" s="580"/>
      <c r="C971" s="580"/>
      <c r="D971" s="580"/>
      <c r="E971" s="580"/>
      <c r="F971" s="580"/>
      <c r="G971" s="580"/>
      <c r="H971" s="580"/>
      <c r="I971" s="580"/>
      <c r="J971" s="580"/>
      <c r="K971" s="580"/>
      <c r="L971" s="580"/>
      <c r="M971" s="580"/>
      <c r="N971" s="580"/>
      <c r="O971" s="580"/>
      <c r="P971" s="580"/>
      <c r="Q971" s="580"/>
      <c r="R971" s="580"/>
      <c r="S971" s="580"/>
      <c r="T971" s="580"/>
      <c r="U971" s="580"/>
      <c r="V971" s="580"/>
      <c r="W971" s="580"/>
      <c r="X971" s="580"/>
      <c r="Y971" s="580"/>
      <c r="Z971" s="580"/>
    </row>
    <row r="972" spans="1:26" ht="21" x14ac:dyDescent="0.35">
      <c r="A972" s="580"/>
      <c r="B972" s="580"/>
      <c r="C972" s="580"/>
      <c r="D972" s="580"/>
      <c r="E972" s="580"/>
      <c r="F972" s="580"/>
      <c r="G972" s="580"/>
      <c r="H972" s="580"/>
      <c r="I972" s="580"/>
      <c r="J972" s="580"/>
      <c r="K972" s="580"/>
      <c r="L972" s="580"/>
      <c r="M972" s="580"/>
      <c r="N972" s="580"/>
      <c r="O972" s="580"/>
      <c r="P972" s="580"/>
      <c r="Q972" s="580"/>
      <c r="R972" s="580"/>
      <c r="S972" s="580"/>
      <c r="T972" s="580"/>
      <c r="U972" s="580"/>
      <c r="V972" s="580"/>
      <c r="W972" s="580"/>
      <c r="X972" s="580"/>
      <c r="Y972" s="580"/>
      <c r="Z972" s="580"/>
    </row>
    <row r="973" spans="1:26" ht="21" x14ac:dyDescent="0.35">
      <c r="A973" s="580"/>
      <c r="B973" s="580"/>
      <c r="C973" s="580"/>
      <c r="D973" s="580"/>
      <c r="E973" s="580"/>
      <c r="F973" s="580"/>
      <c r="G973" s="580"/>
      <c r="H973" s="580"/>
      <c r="I973" s="580"/>
      <c r="J973" s="580"/>
      <c r="K973" s="580"/>
      <c r="L973" s="580"/>
      <c r="M973" s="580"/>
      <c r="N973" s="580"/>
      <c r="O973" s="580"/>
      <c r="P973" s="580"/>
      <c r="Q973" s="580"/>
      <c r="R973" s="580"/>
      <c r="S973" s="580"/>
      <c r="T973" s="580"/>
      <c r="U973" s="580"/>
      <c r="V973" s="580"/>
      <c r="W973" s="580"/>
      <c r="X973" s="580"/>
      <c r="Y973" s="580"/>
      <c r="Z973" s="580"/>
    </row>
    <row r="974" spans="1:26" ht="21" x14ac:dyDescent="0.35">
      <c r="A974" s="580"/>
      <c r="B974" s="580"/>
      <c r="C974" s="580"/>
      <c r="D974" s="580"/>
      <c r="E974" s="580"/>
      <c r="F974" s="580"/>
      <c r="G974" s="580"/>
      <c r="H974" s="580"/>
      <c r="I974" s="580"/>
      <c r="J974" s="580"/>
      <c r="K974" s="580"/>
      <c r="L974" s="580"/>
      <c r="M974" s="580"/>
      <c r="N974" s="580"/>
      <c r="O974" s="580"/>
      <c r="P974" s="580"/>
      <c r="Q974" s="580"/>
      <c r="R974" s="580"/>
      <c r="S974" s="580"/>
      <c r="T974" s="580"/>
      <c r="U974" s="580"/>
      <c r="V974" s="580"/>
      <c r="W974" s="580"/>
      <c r="X974" s="580"/>
      <c r="Y974" s="580"/>
      <c r="Z974" s="580"/>
    </row>
    <row r="975" spans="1:26" ht="21" x14ac:dyDescent="0.35">
      <c r="A975" s="580"/>
      <c r="B975" s="580"/>
      <c r="C975" s="580"/>
      <c r="D975" s="580"/>
      <c r="E975" s="580"/>
      <c r="F975" s="580"/>
      <c r="G975" s="580"/>
      <c r="H975" s="580"/>
      <c r="I975" s="580"/>
      <c r="J975" s="580"/>
      <c r="K975" s="580"/>
      <c r="L975" s="580"/>
      <c r="M975" s="580"/>
      <c r="N975" s="580"/>
      <c r="O975" s="580"/>
      <c r="P975" s="580"/>
      <c r="Q975" s="580"/>
      <c r="R975" s="580"/>
      <c r="S975" s="580"/>
      <c r="T975" s="580"/>
      <c r="U975" s="580"/>
      <c r="V975" s="580"/>
      <c r="W975" s="580"/>
      <c r="X975" s="580"/>
      <c r="Y975" s="580"/>
      <c r="Z975" s="580"/>
    </row>
    <row r="976" spans="1:26" ht="21" x14ac:dyDescent="0.35">
      <c r="A976" s="580"/>
      <c r="B976" s="580"/>
      <c r="C976" s="580"/>
      <c r="D976" s="580"/>
      <c r="E976" s="580"/>
      <c r="F976" s="580"/>
      <c r="G976" s="580"/>
      <c r="H976" s="580"/>
      <c r="I976" s="580"/>
      <c r="J976" s="580"/>
      <c r="K976" s="580"/>
      <c r="L976" s="580"/>
      <c r="M976" s="580"/>
      <c r="N976" s="580"/>
      <c r="O976" s="580"/>
      <c r="P976" s="580"/>
      <c r="Q976" s="580"/>
      <c r="R976" s="580"/>
      <c r="S976" s="580"/>
      <c r="T976" s="580"/>
      <c r="U976" s="580"/>
      <c r="V976" s="580"/>
      <c r="W976" s="580"/>
      <c r="X976" s="580"/>
      <c r="Y976" s="580"/>
      <c r="Z976" s="580"/>
    </row>
    <row r="977" spans="1:26" ht="21" x14ac:dyDescent="0.35">
      <c r="A977" s="580"/>
      <c r="B977" s="580"/>
      <c r="C977" s="580"/>
      <c r="D977" s="580"/>
      <c r="E977" s="580"/>
      <c r="F977" s="580"/>
      <c r="G977" s="580"/>
      <c r="H977" s="580"/>
      <c r="I977" s="580"/>
      <c r="J977" s="580"/>
      <c r="K977" s="580"/>
      <c r="L977" s="580"/>
      <c r="M977" s="580"/>
      <c r="N977" s="580"/>
      <c r="O977" s="580"/>
      <c r="P977" s="580"/>
      <c r="Q977" s="580"/>
      <c r="R977" s="580"/>
      <c r="S977" s="580"/>
      <c r="T977" s="580"/>
      <c r="U977" s="580"/>
      <c r="V977" s="580"/>
      <c r="W977" s="580"/>
      <c r="X977" s="580"/>
      <c r="Y977" s="580"/>
      <c r="Z977" s="580"/>
    </row>
    <row r="978" spans="1:26" ht="21" x14ac:dyDescent="0.35">
      <c r="A978" s="580"/>
      <c r="B978" s="580"/>
      <c r="C978" s="580"/>
      <c r="D978" s="580"/>
      <c r="E978" s="580"/>
      <c r="F978" s="580"/>
      <c r="G978" s="580"/>
      <c r="H978" s="580"/>
      <c r="I978" s="580"/>
      <c r="J978" s="580"/>
      <c r="K978" s="580"/>
      <c r="L978" s="580"/>
      <c r="M978" s="580"/>
      <c r="N978" s="580"/>
      <c r="O978" s="580"/>
      <c r="P978" s="580"/>
      <c r="Q978" s="580"/>
      <c r="R978" s="580"/>
      <c r="S978" s="580"/>
      <c r="T978" s="580"/>
      <c r="U978" s="580"/>
      <c r="V978" s="580"/>
      <c r="W978" s="580"/>
      <c r="X978" s="580"/>
      <c r="Y978" s="580"/>
      <c r="Z978" s="580"/>
    </row>
    <row r="979" spans="1:26" ht="21" x14ac:dyDescent="0.35">
      <c r="A979" s="580"/>
      <c r="B979" s="580"/>
      <c r="C979" s="580"/>
      <c r="D979" s="580"/>
      <c r="E979" s="580"/>
      <c r="F979" s="580"/>
      <c r="G979" s="580"/>
      <c r="H979" s="580"/>
      <c r="I979" s="580"/>
      <c r="J979" s="580"/>
      <c r="K979" s="580"/>
      <c r="L979" s="580"/>
      <c r="M979" s="580"/>
      <c r="N979" s="580"/>
      <c r="O979" s="580"/>
      <c r="P979" s="580"/>
      <c r="Q979" s="580"/>
      <c r="R979" s="580"/>
      <c r="S979" s="580"/>
      <c r="T979" s="580"/>
      <c r="U979" s="580"/>
      <c r="V979" s="580"/>
      <c r="W979" s="580"/>
      <c r="X979" s="580"/>
      <c r="Y979" s="580"/>
      <c r="Z979" s="580"/>
    </row>
    <row r="980" spans="1:26" ht="21" x14ac:dyDescent="0.35">
      <c r="A980" s="580"/>
      <c r="B980" s="580"/>
      <c r="C980" s="580"/>
      <c r="D980" s="580"/>
      <c r="E980" s="580"/>
      <c r="F980" s="580"/>
      <c r="G980" s="580"/>
      <c r="H980" s="580"/>
      <c r="I980" s="580"/>
      <c r="J980" s="580"/>
      <c r="K980" s="580"/>
      <c r="L980" s="580"/>
      <c r="M980" s="580"/>
      <c r="N980" s="580"/>
      <c r="O980" s="580"/>
      <c r="P980" s="580"/>
      <c r="Q980" s="580"/>
      <c r="R980" s="580"/>
      <c r="S980" s="580"/>
      <c r="T980" s="580"/>
      <c r="U980" s="580"/>
      <c r="V980" s="580"/>
      <c r="W980" s="580"/>
      <c r="X980" s="580"/>
      <c r="Y980" s="580"/>
      <c r="Z980" s="580"/>
    </row>
    <row r="981" spans="1:26" ht="21" x14ac:dyDescent="0.35">
      <c r="A981" s="580"/>
      <c r="B981" s="580"/>
      <c r="C981" s="580"/>
      <c r="D981" s="580"/>
      <c r="E981" s="580"/>
      <c r="F981" s="580"/>
      <c r="G981" s="580"/>
      <c r="H981" s="580"/>
      <c r="I981" s="580"/>
      <c r="J981" s="580"/>
      <c r="K981" s="580"/>
      <c r="L981" s="580"/>
      <c r="M981" s="580"/>
      <c r="N981" s="580"/>
      <c r="O981" s="580"/>
      <c r="P981" s="580"/>
      <c r="Q981" s="580"/>
      <c r="R981" s="580"/>
      <c r="S981" s="580"/>
      <c r="T981" s="580"/>
      <c r="U981" s="580"/>
      <c r="V981" s="580"/>
      <c r="W981" s="580"/>
      <c r="X981" s="580"/>
      <c r="Y981" s="580"/>
      <c r="Z981" s="580"/>
    </row>
    <row r="982" spans="1:26" ht="21" x14ac:dyDescent="0.35">
      <c r="A982" s="580"/>
      <c r="B982" s="580"/>
      <c r="C982" s="580"/>
      <c r="D982" s="580"/>
      <c r="E982" s="580"/>
      <c r="F982" s="580"/>
      <c r="G982" s="580"/>
      <c r="H982" s="580"/>
      <c r="I982" s="580"/>
      <c r="J982" s="580"/>
      <c r="K982" s="580"/>
      <c r="L982" s="580"/>
      <c r="M982" s="580"/>
      <c r="N982" s="580"/>
      <c r="O982" s="580"/>
      <c r="P982" s="580"/>
      <c r="Q982" s="580"/>
      <c r="R982" s="580"/>
      <c r="S982" s="580"/>
      <c r="T982" s="580"/>
      <c r="U982" s="580"/>
      <c r="V982" s="580"/>
      <c r="W982" s="580"/>
      <c r="X982" s="580"/>
      <c r="Y982" s="580"/>
      <c r="Z982" s="580"/>
    </row>
    <row r="983" spans="1:26" ht="21" x14ac:dyDescent="0.35">
      <c r="A983" s="580"/>
      <c r="B983" s="580"/>
      <c r="C983" s="580"/>
      <c r="D983" s="580"/>
      <c r="E983" s="580"/>
      <c r="F983" s="580"/>
      <c r="G983" s="580"/>
      <c r="H983" s="580"/>
      <c r="I983" s="580"/>
      <c r="J983" s="580"/>
      <c r="K983" s="580"/>
      <c r="L983" s="580"/>
      <c r="M983" s="580"/>
      <c r="N983" s="580"/>
      <c r="O983" s="580"/>
      <c r="P983" s="580"/>
      <c r="Q983" s="580"/>
      <c r="R983" s="580"/>
      <c r="S983" s="580"/>
      <c r="T983" s="580"/>
      <c r="U983" s="580"/>
      <c r="V983" s="580"/>
      <c r="W983" s="580"/>
      <c r="X983" s="580"/>
      <c r="Y983" s="580"/>
      <c r="Z983" s="580"/>
    </row>
    <row r="984" spans="1:26" ht="21" x14ac:dyDescent="0.35">
      <c r="A984" s="580"/>
      <c r="B984" s="580"/>
      <c r="C984" s="580"/>
      <c r="D984" s="580"/>
      <c r="E984" s="580"/>
      <c r="F984" s="580"/>
      <c r="G984" s="580"/>
      <c r="H984" s="580"/>
      <c r="I984" s="580"/>
      <c r="J984" s="580"/>
      <c r="K984" s="580"/>
      <c r="L984" s="580"/>
      <c r="M984" s="580"/>
      <c r="N984" s="580"/>
      <c r="O984" s="580"/>
      <c r="P984" s="580"/>
      <c r="Q984" s="580"/>
      <c r="R984" s="580"/>
      <c r="S984" s="580"/>
      <c r="T984" s="580"/>
      <c r="U984" s="580"/>
      <c r="V984" s="580"/>
      <c r="W984" s="580"/>
      <c r="X984" s="580"/>
      <c r="Y984" s="580"/>
      <c r="Z984" s="580"/>
    </row>
    <row r="985" spans="1:26" ht="21" x14ac:dyDescent="0.35">
      <c r="A985" s="580"/>
      <c r="B985" s="580"/>
      <c r="C985" s="580"/>
      <c r="D985" s="580"/>
      <c r="E985" s="580"/>
      <c r="F985" s="580"/>
      <c r="G985" s="580"/>
      <c r="H985" s="580"/>
      <c r="I985" s="580"/>
      <c r="J985" s="580"/>
      <c r="K985" s="580"/>
      <c r="L985" s="580"/>
      <c r="M985" s="580"/>
      <c r="N985" s="580"/>
      <c r="O985" s="580"/>
      <c r="P985" s="580"/>
      <c r="Q985" s="580"/>
      <c r="R985" s="580"/>
      <c r="S985" s="580"/>
      <c r="T985" s="580"/>
      <c r="U985" s="580"/>
      <c r="V985" s="580"/>
      <c r="W985" s="580"/>
      <c r="X985" s="580"/>
      <c r="Y985" s="580"/>
      <c r="Z985" s="580"/>
    </row>
    <row r="986" spans="1:26" ht="21" x14ac:dyDescent="0.35">
      <c r="A986" s="580"/>
      <c r="B986" s="580"/>
      <c r="C986" s="580"/>
      <c r="D986" s="580"/>
      <c r="E986" s="580"/>
      <c r="F986" s="580"/>
      <c r="G986" s="580"/>
      <c r="H986" s="580"/>
      <c r="I986" s="580"/>
      <c r="J986" s="580"/>
      <c r="K986" s="580"/>
      <c r="L986" s="580"/>
      <c r="M986" s="580"/>
      <c r="N986" s="580"/>
      <c r="O986" s="580"/>
      <c r="P986" s="580"/>
      <c r="Q986" s="580"/>
      <c r="R986" s="580"/>
      <c r="S986" s="580"/>
      <c r="T986" s="580"/>
      <c r="U986" s="580"/>
      <c r="V986" s="580"/>
      <c r="W986" s="580"/>
      <c r="X986" s="580"/>
      <c r="Y986" s="580"/>
      <c r="Z986" s="580"/>
    </row>
    <row r="987" spans="1:26" ht="21" x14ac:dyDescent="0.35">
      <c r="A987" s="580"/>
      <c r="B987" s="580"/>
      <c r="C987" s="580"/>
      <c r="D987" s="580"/>
      <c r="E987" s="580"/>
      <c r="F987" s="580"/>
      <c r="G987" s="580"/>
      <c r="H987" s="580"/>
      <c r="I987" s="580"/>
      <c r="J987" s="580"/>
      <c r="K987" s="580"/>
      <c r="L987" s="580"/>
      <c r="M987" s="580"/>
      <c r="N987" s="580"/>
      <c r="O987" s="580"/>
      <c r="P987" s="580"/>
      <c r="Q987" s="580"/>
      <c r="R987" s="580"/>
      <c r="S987" s="580"/>
      <c r="T987" s="580"/>
      <c r="U987" s="580"/>
      <c r="V987" s="580"/>
      <c r="W987" s="580"/>
      <c r="X987" s="580"/>
      <c r="Y987" s="580"/>
      <c r="Z987" s="580"/>
    </row>
    <row r="988" spans="1:26" ht="21" x14ac:dyDescent="0.35">
      <c r="A988" s="580"/>
      <c r="B988" s="580"/>
      <c r="C988" s="580"/>
      <c r="D988" s="580"/>
      <c r="E988" s="580"/>
      <c r="F988" s="580"/>
      <c r="G988" s="580"/>
      <c r="H988" s="580"/>
      <c r="I988" s="580"/>
      <c r="J988" s="580"/>
      <c r="K988" s="580"/>
      <c r="L988" s="580"/>
      <c r="M988" s="580"/>
      <c r="N988" s="580"/>
      <c r="O988" s="580"/>
      <c r="P988" s="580"/>
      <c r="Q988" s="580"/>
      <c r="R988" s="580"/>
      <c r="S988" s="580"/>
      <c r="T988" s="580"/>
      <c r="U988" s="580"/>
      <c r="V988" s="580"/>
      <c r="W988" s="580"/>
      <c r="X988" s="580"/>
      <c r="Y988" s="580"/>
      <c r="Z988" s="580"/>
    </row>
    <row r="989" spans="1:26" ht="21" x14ac:dyDescent="0.35">
      <c r="A989" s="580"/>
      <c r="B989" s="580"/>
      <c r="C989" s="580"/>
      <c r="D989" s="580"/>
      <c r="E989" s="580"/>
      <c r="F989" s="580"/>
      <c r="G989" s="580"/>
      <c r="H989" s="580"/>
      <c r="I989" s="580"/>
      <c r="J989" s="580"/>
      <c r="K989" s="580"/>
      <c r="L989" s="580"/>
      <c r="M989" s="580"/>
      <c r="N989" s="580"/>
      <c r="O989" s="580"/>
      <c r="P989" s="580"/>
      <c r="Q989" s="580"/>
      <c r="R989" s="580"/>
      <c r="S989" s="580"/>
      <c r="T989" s="580"/>
      <c r="U989" s="580"/>
      <c r="V989" s="580"/>
      <c r="W989" s="580"/>
      <c r="X989" s="580"/>
      <c r="Y989" s="580"/>
      <c r="Z989" s="580"/>
    </row>
    <row r="990" spans="1:26" ht="21" x14ac:dyDescent="0.35">
      <c r="A990" s="580"/>
      <c r="B990" s="580"/>
      <c r="C990" s="580"/>
      <c r="D990" s="580"/>
      <c r="E990" s="580"/>
      <c r="F990" s="580"/>
      <c r="G990" s="580"/>
      <c r="H990" s="580"/>
      <c r="I990" s="580"/>
      <c r="J990" s="580"/>
      <c r="K990" s="580"/>
      <c r="L990" s="580"/>
      <c r="M990" s="580"/>
      <c r="N990" s="580"/>
      <c r="O990" s="580"/>
      <c r="P990" s="580"/>
      <c r="Q990" s="580"/>
      <c r="R990" s="580"/>
      <c r="S990" s="580"/>
      <c r="T990" s="580"/>
      <c r="U990" s="580"/>
      <c r="V990" s="580"/>
      <c r="W990" s="580"/>
      <c r="X990" s="580"/>
      <c r="Y990" s="580"/>
      <c r="Z990" s="580"/>
    </row>
    <row r="991" spans="1:26" ht="21" x14ac:dyDescent="0.35">
      <c r="A991" s="580"/>
      <c r="B991" s="580"/>
      <c r="C991" s="580"/>
      <c r="D991" s="580"/>
      <c r="E991" s="580"/>
      <c r="F991" s="580"/>
      <c r="G991" s="580"/>
      <c r="H991" s="580"/>
      <c r="I991" s="580"/>
      <c r="J991" s="580"/>
      <c r="K991" s="580"/>
      <c r="L991" s="580"/>
      <c r="M991" s="580"/>
      <c r="N991" s="580"/>
      <c r="O991" s="580"/>
      <c r="P991" s="580"/>
      <c r="Q991" s="580"/>
      <c r="R991" s="580"/>
      <c r="S991" s="580"/>
      <c r="T991" s="580"/>
      <c r="U991" s="580"/>
      <c r="V991" s="580"/>
      <c r="W991" s="580"/>
      <c r="X991" s="580"/>
      <c r="Y991" s="580"/>
      <c r="Z991" s="580"/>
    </row>
    <row r="992" spans="1:26" ht="21" x14ac:dyDescent="0.35">
      <c r="A992" s="580"/>
      <c r="B992" s="580"/>
      <c r="C992" s="580"/>
      <c r="D992" s="580"/>
      <c r="E992" s="580"/>
      <c r="F992" s="580"/>
      <c r="G992" s="580"/>
      <c r="H992" s="580"/>
      <c r="I992" s="580"/>
      <c r="J992" s="580"/>
      <c r="K992" s="580"/>
      <c r="L992" s="580"/>
      <c r="M992" s="580"/>
      <c r="N992" s="580"/>
      <c r="O992" s="580"/>
      <c r="P992" s="580"/>
      <c r="Q992" s="580"/>
      <c r="R992" s="580"/>
      <c r="S992" s="580"/>
      <c r="T992" s="580"/>
      <c r="U992" s="580"/>
      <c r="V992" s="580"/>
      <c r="W992" s="580"/>
      <c r="X992" s="580"/>
      <c r="Y992" s="580"/>
      <c r="Z992" s="580"/>
    </row>
    <row r="993" spans="1:26" ht="21" x14ac:dyDescent="0.35">
      <c r="A993" s="580"/>
      <c r="B993" s="580"/>
      <c r="C993" s="580"/>
      <c r="D993" s="580"/>
      <c r="E993" s="580"/>
      <c r="F993" s="580"/>
      <c r="G993" s="580"/>
      <c r="H993" s="580"/>
      <c r="I993" s="580"/>
      <c r="J993" s="580"/>
      <c r="K993" s="580"/>
      <c r="L993" s="580"/>
      <c r="M993" s="580"/>
      <c r="N993" s="580"/>
      <c r="O993" s="580"/>
      <c r="P993" s="580"/>
      <c r="Q993" s="580"/>
      <c r="R993" s="580"/>
      <c r="S993" s="580"/>
      <c r="T993" s="580"/>
      <c r="U993" s="580"/>
      <c r="V993" s="580"/>
      <c r="W993" s="580"/>
      <c r="X993" s="580"/>
      <c r="Y993" s="580"/>
      <c r="Z993" s="580"/>
    </row>
  </sheetData>
  <mergeCells count="27">
    <mergeCell ref="A1:V1"/>
    <mergeCell ref="A2:V2"/>
    <mergeCell ref="A3:V3"/>
    <mergeCell ref="A4:V4"/>
    <mergeCell ref="A5:A8"/>
    <mergeCell ref="B5:B8"/>
    <mergeCell ref="C5:C8"/>
    <mergeCell ref="D5:D8"/>
    <mergeCell ref="E5:E8"/>
    <mergeCell ref="F5:F8"/>
    <mergeCell ref="G5:G8"/>
    <mergeCell ref="H5:H8"/>
    <mergeCell ref="I5:I8"/>
    <mergeCell ref="J5:U5"/>
    <mergeCell ref="V5:V7"/>
    <mergeCell ref="J6:U6"/>
    <mergeCell ref="J7:L7"/>
    <mergeCell ref="M7:O7"/>
    <mergeCell ref="P7:R7"/>
    <mergeCell ref="S7:U7"/>
    <mergeCell ref="J18:U18"/>
    <mergeCell ref="I15:I16"/>
    <mergeCell ref="A9:A17"/>
    <mergeCell ref="B11:B17"/>
    <mergeCell ref="C11:C17"/>
    <mergeCell ref="D11:D17"/>
    <mergeCell ref="E15:E1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57279-A456-4403-B1D6-4F2D7CF7E064}">
  <dimension ref="A1:V406"/>
  <sheetViews>
    <sheetView workbookViewId="0">
      <selection activeCell="C19" sqref="C19"/>
    </sheetView>
  </sheetViews>
  <sheetFormatPr baseColWidth="10" defaultColWidth="9.140625" defaultRowHeight="20.25" x14ac:dyDescent="0.3"/>
  <cols>
    <col min="1" max="1" width="24.140625" style="77" customWidth="1"/>
    <col min="2" max="2" width="51" style="77" customWidth="1"/>
    <col min="3" max="3" width="45.7109375" style="77" customWidth="1"/>
    <col min="4" max="4" width="50.42578125" style="77" customWidth="1"/>
    <col min="5" max="5" width="34.7109375" style="77" customWidth="1"/>
    <col min="6" max="6" width="32.140625" style="77" customWidth="1"/>
    <col min="7" max="7" width="22.7109375" style="77" customWidth="1"/>
    <col min="8" max="9" width="26.85546875" style="77" customWidth="1"/>
    <col min="10" max="18" width="3.85546875" style="77" bestFit="1" customWidth="1"/>
    <col min="19" max="21" width="5.140625" style="77" bestFit="1" customWidth="1"/>
    <col min="22" max="22" width="30.85546875" style="77" bestFit="1" customWidth="1"/>
    <col min="23" max="252" width="9.140625" style="77"/>
    <col min="253" max="253" width="16.28515625" style="77" customWidth="1"/>
    <col min="254" max="254" width="24.140625" style="77" customWidth="1"/>
    <col min="255" max="256" width="30.42578125" style="77" customWidth="1"/>
    <col min="257" max="257" width="26.140625" style="77" customWidth="1"/>
    <col min="258" max="258" width="11.7109375" style="77" customWidth="1"/>
    <col min="259" max="259" width="15.140625" style="77" customWidth="1"/>
    <col min="260" max="260" width="22.7109375" style="77" customWidth="1"/>
    <col min="261" max="261" width="23.7109375" style="77" customWidth="1"/>
    <col min="262" max="262" width="42.28515625" style="77" customWidth="1"/>
    <col min="263" max="263" width="22.42578125" style="77" customWidth="1"/>
    <col min="264" max="272" width="3.85546875" style="77" bestFit="1" customWidth="1"/>
    <col min="273" max="275" width="5.140625" style="77" bestFit="1" customWidth="1"/>
    <col min="276" max="276" width="14.28515625" style="77" customWidth="1"/>
    <col min="277" max="277" width="20" style="77" customWidth="1"/>
    <col min="278" max="278" width="33.42578125" style="77" customWidth="1"/>
    <col min="279" max="508" width="9.140625" style="77"/>
    <col min="509" max="509" width="16.28515625" style="77" customWidth="1"/>
    <col min="510" max="510" width="24.140625" style="77" customWidth="1"/>
    <col min="511" max="512" width="30.42578125" style="77" customWidth="1"/>
    <col min="513" max="513" width="26.140625" style="77" customWidth="1"/>
    <col min="514" max="514" width="11.7109375" style="77" customWidth="1"/>
    <col min="515" max="515" width="15.140625" style="77" customWidth="1"/>
    <col min="516" max="516" width="22.7109375" style="77" customWidth="1"/>
    <col min="517" max="517" width="23.7109375" style="77" customWidth="1"/>
    <col min="518" max="518" width="42.28515625" style="77" customWidth="1"/>
    <col min="519" max="519" width="22.42578125" style="77" customWidth="1"/>
    <col min="520" max="528" width="3.85546875" style="77" bestFit="1" customWidth="1"/>
    <col min="529" max="531" width="5.140625" style="77" bestFit="1" customWidth="1"/>
    <col min="532" max="532" width="14.28515625" style="77" customWidth="1"/>
    <col min="533" max="533" width="20" style="77" customWidth="1"/>
    <col min="534" max="534" width="33.42578125" style="77" customWidth="1"/>
    <col min="535" max="764" width="9.140625" style="77"/>
    <col min="765" max="765" width="16.28515625" style="77" customWidth="1"/>
    <col min="766" max="766" width="24.140625" style="77" customWidth="1"/>
    <col min="767" max="768" width="30.42578125" style="77" customWidth="1"/>
    <col min="769" max="769" width="26.140625" style="77" customWidth="1"/>
    <col min="770" max="770" width="11.7109375" style="77" customWidth="1"/>
    <col min="771" max="771" width="15.140625" style="77" customWidth="1"/>
    <col min="772" max="772" width="22.7109375" style="77" customWidth="1"/>
    <col min="773" max="773" width="23.7109375" style="77" customWidth="1"/>
    <col min="774" max="774" width="42.28515625" style="77" customWidth="1"/>
    <col min="775" max="775" width="22.42578125" style="77" customWidth="1"/>
    <col min="776" max="784" width="3.85546875" style="77" bestFit="1" customWidth="1"/>
    <col min="785" max="787" width="5.140625" style="77" bestFit="1" customWidth="1"/>
    <col min="788" max="788" width="14.28515625" style="77" customWidth="1"/>
    <col min="789" max="789" width="20" style="77" customWidth="1"/>
    <col min="790" max="790" width="33.42578125" style="77" customWidth="1"/>
    <col min="791" max="1020" width="9.140625" style="77"/>
    <col min="1021" max="1021" width="16.28515625" style="77" customWidth="1"/>
    <col min="1022" max="1022" width="24.140625" style="77" customWidth="1"/>
    <col min="1023" max="1024" width="30.42578125" style="77" customWidth="1"/>
    <col min="1025" max="1025" width="26.140625" style="77" customWidth="1"/>
    <col min="1026" max="1026" width="11.7109375" style="77" customWidth="1"/>
    <col min="1027" max="1027" width="15.140625" style="77" customWidth="1"/>
    <col min="1028" max="1028" width="22.7109375" style="77" customWidth="1"/>
    <col min="1029" max="1029" width="23.7109375" style="77" customWidth="1"/>
    <col min="1030" max="1030" width="42.28515625" style="77" customWidth="1"/>
    <col min="1031" max="1031" width="22.42578125" style="77" customWidth="1"/>
    <col min="1032" max="1040" width="3.85546875" style="77" bestFit="1" customWidth="1"/>
    <col min="1041" max="1043" width="5.140625" style="77" bestFit="1" customWidth="1"/>
    <col min="1044" max="1044" width="14.28515625" style="77" customWidth="1"/>
    <col min="1045" max="1045" width="20" style="77" customWidth="1"/>
    <col min="1046" max="1046" width="33.42578125" style="77" customWidth="1"/>
    <col min="1047" max="1276" width="9.140625" style="77"/>
    <col min="1277" max="1277" width="16.28515625" style="77" customWidth="1"/>
    <col min="1278" max="1278" width="24.140625" style="77" customWidth="1"/>
    <col min="1279" max="1280" width="30.42578125" style="77" customWidth="1"/>
    <col min="1281" max="1281" width="26.140625" style="77" customWidth="1"/>
    <col min="1282" max="1282" width="11.7109375" style="77" customWidth="1"/>
    <col min="1283" max="1283" width="15.140625" style="77" customWidth="1"/>
    <col min="1284" max="1284" width="22.7109375" style="77" customWidth="1"/>
    <col min="1285" max="1285" width="23.7109375" style="77" customWidth="1"/>
    <col min="1286" max="1286" width="42.28515625" style="77" customWidth="1"/>
    <col min="1287" max="1287" width="22.42578125" style="77" customWidth="1"/>
    <col min="1288" max="1296" width="3.85546875" style="77" bestFit="1" customWidth="1"/>
    <col min="1297" max="1299" width="5.140625" style="77" bestFit="1" customWidth="1"/>
    <col min="1300" max="1300" width="14.28515625" style="77" customWidth="1"/>
    <col min="1301" max="1301" width="20" style="77" customWidth="1"/>
    <col min="1302" max="1302" width="33.42578125" style="77" customWidth="1"/>
    <col min="1303" max="1532" width="9.140625" style="77"/>
    <col min="1533" max="1533" width="16.28515625" style="77" customWidth="1"/>
    <col min="1534" max="1534" width="24.140625" style="77" customWidth="1"/>
    <col min="1535" max="1536" width="30.42578125" style="77" customWidth="1"/>
    <col min="1537" max="1537" width="26.140625" style="77" customWidth="1"/>
    <col min="1538" max="1538" width="11.7109375" style="77" customWidth="1"/>
    <col min="1539" max="1539" width="15.140625" style="77" customWidth="1"/>
    <col min="1540" max="1540" width="22.7109375" style="77" customWidth="1"/>
    <col min="1541" max="1541" width="23.7109375" style="77" customWidth="1"/>
    <col min="1542" max="1542" width="42.28515625" style="77" customWidth="1"/>
    <col min="1543" max="1543" width="22.42578125" style="77" customWidth="1"/>
    <col min="1544" max="1552" width="3.85546875" style="77" bestFit="1" customWidth="1"/>
    <col min="1553" max="1555" width="5.140625" style="77" bestFit="1" customWidth="1"/>
    <col min="1556" max="1556" width="14.28515625" style="77" customWidth="1"/>
    <col min="1557" max="1557" width="20" style="77" customWidth="1"/>
    <col min="1558" max="1558" width="33.42578125" style="77" customWidth="1"/>
    <col min="1559" max="1788" width="9.140625" style="77"/>
    <col min="1789" max="1789" width="16.28515625" style="77" customWidth="1"/>
    <col min="1790" max="1790" width="24.140625" style="77" customWidth="1"/>
    <col min="1791" max="1792" width="30.42578125" style="77" customWidth="1"/>
    <col min="1793" max="1793" width="26.140625" style="77" customWidth="1"/>
    <col min="1794" max="1794" width="11.7109375" style="77" customWidth="1"/>
    <col min="1795" max="1795" width="15.140625" style="77" customWidth="1"/>
    <col min="1796" max="1796" width="22.7109375" style="77" customWidth="1"/>
    <col min="1797" max="1797" width="23.7109375" style="77" customWidth="1"/>
    <col min="1798" max="1798" width="42.28515625" style="77" customWidth="1"/>
    <col min="1799" max="1799" width="22.42578125" style="77" customWidth="1"/>
    <col min="1800" max="1808" width="3.85546875" style="77" bestFit="1" customWidth="1"/>
    <col min="1809" max="1811" width="5.140625" style="77" bestFit="1" customWidth="1"/>
    <col min="1812" max="1812" width="14.28515625" style="77" customWidth="1"/>
    <col min="1813" max="1813" width="20" style="77" customWidth="1"/>
    <col min="1814" max="1814" width="33.42578125" style="77" customWidth="1"/>
    <col min="1815" max="2044" width="9.140625" style="77"/>
    <col min="2045" max="2045" width="16.28515625" style="77" customWidth="1"/>
    <col min="2046" max="2046" width="24.140625" style="77" customWidth="1"/>
    <col min="2047" max="2048" width="30.42578125" style="77" customWidth="1"/>
    <col min="2049" max="2049" width="26.140625" style="77" customWidth="1"/>
    <col min="2050" max="2050" width="11.7109375" style="77" customWidth="1"/>
    <col min="2051" max="2051" width="15.140625" style="77" customWidth="1"/>
    <col min="2052" max="2052" width="22.7109375" style="77" customWidth="1"/>
    <col min="2053" max="2053" width="23.7109375" style="77" customWidth="1"/>
    <col min="2054" max="2054" width="42.28515625" style="77" customWidth="1"/>
    <col min="2055" max="2055" width="22.42578125" style="77" customWidth="1"/>
    <col min="2056" max="2064" width="3.85546875" style="77" bestFit="1" customWidth="1"/>
    <col min="2065" max="2067" width="5.140625" style="77" bestFit="1" customWidth="1"/>
    <col min="2068" max="2068" width="14.28515625" style="77" customWidth="1"/>
    <col min="2069" max="2069" width="20" style="77" customWidth="1"/>
    <col min="2070" max="2070" width="33.42578125" style="77" customWidth="1"/>
    <col min="2071" max="2300" width="9.140625" style="77"/>
    <col min="2301" max="2301" width="16.28515625" style="77" customWidth="1"/>
    <col min="2302" max="2302" width="24.140625" style="77" customWidth="1"/>
    <col min="2303" max="2304" width="30.42578125" style="77" customWidth="1"/>
    <col min="2305" max="2305" width="26.140625" style="77" customWidth="1"/>
    <col min="2306" max="2306" width="11.7109375" style="77" customWidth="1"/>
    <col min="2307" max="2307" width="15.140625" style="77" customWidth="1"/>
    <col min="2308" max="2308" width="22.7109375" style="77" customWidth="1"/>
    <col min="2309" max="2309" width="23.7109375" style="77" customWidth="1"/>
    <col min="2310" max="2310" width="42.28515625" style="77" customWidth="1"/>
    <col min="2311" max="2311" width="22.42578125" style="77" customWidth="1"/>
    <col min="2312" max="2320" width="3.85546875" style="77" bestFit="1" customWidth="1"/>
    <col min="2321" max="2323" width="5.140625" style="77" bestFit="1" customWidth="1"/>
    <col min="2324" max="2324" width="14.28515625" style="77" customWidth="1"/>
    <col min="2325" max="2325" width="20" style="77" customWidth="1"/>
    <col min="2326" max="2326" width="33.42578125" style="77" customWidth="1"/>
    <col min="2327" max="2556" width="9.140625" style="77"/>
    <col min="2557" max="2557" width="16.28515625" style="77" customWidth="1"/>
    <col min="2558" max="2558" width="24.140625" style="77" customWidth="1"/>
    <col min="2559" max="2560" width="30.42578125" style="77" customWidth="1"/>
    <col min="2561" max="2561" width="26.140625" style="77" customWidth="1"/>
    <col min="2562" max="2562" width="11.7109375" style="77" customWidth="1"/>
    <col min="2563" max="2563" width="15.140625" style="77" customWidth="1"/>
    <col min="2564" max="2564" width="22.7109375" style="77" customWidth="1"/>
    <col min="2565" max="2565" width="23.7109375" style="77" customWidth="1"/>
    <col min="2566" max="2566" width="42.28515625" style="77" customWidth="1"/>
    <col min="2567" max="2567" width="22.42578125" style="77" customWidth="1"/>
    <col min="2568" max="2576" width="3.85546875" style="77" bestFit="1" customWidth="1"/>
    <col min="2577" max="2579" width="5.140625" style="77" bestFit="1" customWidth="1"/>
    <col min="2580" max="2580" width="14.28515625" style="77" customWidth="1"/>
    <col min="2581" max="2581" width="20" style="77" customWidth="1"/>
    <col min="2582" max="2582" width="33.42578125" style="77" customWidth="1"/>
    <col min="2583" max="2812" width="9.140625" style="77"/>
    <col min="2813" max="2813" width="16.28515625" style="77" customWidth="1"/>
    <col min="2814" max="2814" width="24.140625" style="77" customWidth="1"/>
    <col min="2815" max="2816" width="30.42578125" style="77" customWidth="1"/>
    <col min="2817" max="2817" width="26.140625" style="77" customWidth="1"/>
    <col min="2818" max="2818" width="11.7109375" style="77" customWidth="1"/>
    <col min="2819" max="2819" width="15.140625" style="77" customWidth="1"/>
    <col min="2820" max="2820" width="22.7109375" style="77" customWidth="1"/>
    <col min="2821" max="2821" width="23.7109375" style="77" customWidth="1"/>
    <col min="2822" max="2822" width="42.28515625" style="77" customWidth="1"/>
    <col min="2823" max="2823" width="22.42578125" style="77" customWidth="1"/>
    <col min="2824" max="2832" width="3.85546875" style="77" bestFit="1" customWidth="1"/>
    <col min="2833" max="2835" width="5.140625" style="77" bestFit="1" customWidth="1"/>
    <col min="2836" max="2836" width="14.28515625" style="77" customWidth="1"/>
    <col min="2837" max="2837" width="20" style="77" customWidth="1"/>
    <col min="2838" max="2838" width="33.42578125" style="77" customWidth="1"/>
    <col min="2839" max="3068" width="9.140625" style="77"/>
    <col min="3069" max="3069" width="16.28515625" style="77" customWidth="1"/>
    <col min="3070" max="3070" width="24.140625" style="77" customWidth="1"/>
    <col min="3071" max="3072" width="30.42578125" style="77" customWidth="1"/>
    <col min="3073" max="3073" width="26.140625" style="77" customWidth="1"/>
    <col min="3074" max="3074" width="11.7109375" style="77" customWidth="1"/>
    <col min="3075" max="3075" width="15.140625" style="77" customWidth="1"/>
    <col min="3076" max="3076" width="22.7109375" style="77" customWidth="1"/>
    <col min="3077" max="3077" width="23.7109375" style="77" customWidth="1"/>
    <col min="3078" max="3078" width="42.28515625" style="77" customWidth="1"/>
    <col min="3079" max="3079" width="22.42578125" style="77" customWidth="1"/>
    <col min="3080" max="3088" width="3.85546875" style="77" bestFit="1" customWidth="1"/>
    <col min="3089" max="3091" width="5.140625" style="77" bestFit="1" customWidth="1"/>
    <col min="3092" max="3092" width="14.28515625" style="77" customWidth="1"/>
    <col min="3093" max="3093" width="20" style="77" customWidth="1"/>
    <col min="3094" max="3094" width="33.42578125" style="77" customWidth="1"/>
    <col min="3095" max="3324" width="9.140625" style="77"/>
    <col min="3325" max="3325" width="16.28515625" style="77" customWidth="1"/>
    <col min="3326" max="3326" width="24.140625" style="77" customWidth="1"/>
    <col min="3327" max="3328" width="30.42578125" style="77" customWidth="1"/>
    <col min="3329" max="3329" width="26.140625" style="77" customWidth="1"/>
    <col min="3330" max="3330" width="11.7109375" style="77" customWidth="1"/>
    <col min="3331" max="3331" width="15.140625" style="77" customWidth="1"/>
    <col min="3332" max="3332" width="22.7109375" style="77" customWidth="1"/>
    <col min="3333" max="3333" width="23.7109375" style="77" customWidth="1"/>
    <col min="3334" max="3334" width="42.28515625" style="77" customWidth="1"/>
    <col min="3335" max="3335" width="22.42578125" style="77" customWidth="1"/>
    <col min="3336" max="3344" width="3.85546875" style="77" bestFit="1" customWidth="1"/>
    <col min="3345" max="3347" width="5.140625" style="77" bestFit="1" customWidth="1"/>
    <col min="3348" max="3348" width="14.28515625" style="77" customWidth="1"/>
    <col min="3349" max="3349" width="20" style="77" customWidth="1"/>
    <col min="3350" max="3350" width="33.42578125" style="77" customWidth="1"/>
    <col min="3351" max="3580" width="9.140625" style="77"/>
    <col min="3581" max="3581" width="16.28515625" style="77" customWidth="1"/>
    <col min="3582" max="3582" width="24.140625" style="77" customWidth="1"/>
    <col min="3583" max="3584" width="30.42578125" style="77" customWidth="1"/>
    <col min="3585" max="3585" width="26.140625" style="77" customWidth="1"/>
    <col min="3586" max="3586" width="11.7109375" style="77" customWidth="1"/>
    <col min="3587" max="3587" width="15.140625" style="77" customWidth="1"/>
    <col min="3588" max="3588" width="22.7109375" style="77" customWidth="1"/>
    <col min="3589" max="3589" width="23.7109375" style="77" customWidth="1"/>
    <col min="3590" max="3590" width="42.28515625" style="77" customWidth="1"/>
    <col min="3591" max="3591" width="22.42578125" style="77" customWidth="1"/>
    <col min="3592" max="3600" width="3.85546875" style="77" bestFit="1" customWidth="1"/>
    <col min="3601" max="3603" width="5.140625" style="77" bestFit="1" customWidth="1"/>
    <col min="3604" max="3604" width="14.28515625" style="77" customWidth="1"/>
    <col min="3605" max="3605" width="20" style="77" customWidth="1"/>
    <col min="3606" max="3606" width="33.42578125" style="77" customWidth="1"/>
    <col min="3607" max="3836" width="9.140625" style="77"/>
    <col min="3837" max="3837" width="16.28515625" style="77" customWidth="1"/>
    <col min="3838" max="3838" width="24.140625" style="77" customWidth="1"/>
    <col min="3839" max="3840" width="30.42578125" style="77" customWidth="1"/>
    <col min="3841" max="3841" width="26.140625" style="77" customWidth="1"/>
    <col min="3842" max="3842" width="11.7109375" style="77" customWidth="1"/>
    <col min="3843" max="3843" width="15.140625" style="77" customWidth="1"/>
    <col min="3844" max="3844" width="22.7109375" style="77" customWidth="1"/>
    <col min="3845" max="3845" width="23.7109375" style="77" customWidth="1"/>
    <col min="3846" max="3846" width="42.28515625" style="77" customWidth="1"/>
    <col min="3847" max="3847" width="22.42578125" style="77" customWidth="1"/>
    <col min="3848" max="3856" width="3.85546875" style="77" bestFit="1" customWidth="1"/>
    <col min="3857" max="3859" width="5.140625" style="77" bestFit="1" customWidth="1"/>
    <col min="3860" max="3860" width="14.28515625" style="77" customWidth="1"/>
    <col min="3861" max="3861" width="20" style="77" customWidth="1"/>
    <col min="3862" max="3862" width="33.42578125" style="77" customWidth="1"/>
    <col min="3863" max="4092" width="9.140625" style="77"/>
    <col min="4093" max="4093" width="16.28515625" style="77" customWidth="1"/>
    <col min="4094" max="4094" width="24.140625" style="77" customWidth="1"/>
    <col min="4095" max="4096" width="30.42578125" style="77" customWidth="1"/>
    <col min="4097" max="4097" width="26.140625" style="77" customWidth="1"/>
    <col min="4098" max="4098" width="11.7109375" style="77" customWidth="1"/>
    <col min="4099" max="4099" width="15.140625" style="77" customWidth="1"/>
    <col min="4100" max="4100" width="22.7109375" style="77" customWidth="1"/>
    <col min="4101" max="4101" width="23.7109375" style="77" customWidth="1"/>
    <col min="4102" max="4102" width="42.28515625" style="77" customWidth="1"/>
    <col min="4103" max="4103" width="22.42578125" style="77" customWidth="1"/>
    <col min="4104" max="4112" width="3.85546875" style="77" bestFit="1" customWidth="1"/>
    <col min="4113" max="4115" width="5.140625" style="77" bestFit="1" customWidth="1"/>
    <col min="4116" max="4116" width="14.28515625" style="77" customWidth="1"/>
    <col min="4117" max="4117" width="20" style="77" customWidth="1"/>
    <col min="4118" max="4118" width="33.42578125" style="77" customWidth="1"/>
    <col min="4119" max="4348" width="9.140625" style="77"/>
    <col min="4349" max="4349" width="16.28515625" style="77" customWidth="1"/>
    <col min="4350" max="4350" width="24.140625" style="77" customWidth="1"/>
    <col min="4351" max="4352" width="30.42578125" style="77" customWidth="1"/>
    <col min="4353" max="4353" width="26.140625" style="77" customWidth="1"/>
    <col min="4354" max="4354" width="11.7109375" style="77" customWidth="1"/>
    <col min="4355" max="4355" width="15.140625" style="77" customWidth="1"/>
    <col min="4356" max="4356" width="22.7109375" style="77" customWidth="1"/>
    <col min="4357" max="4357" width="23.7109375" style="77" customWidth="1"/>
    <col min="4358" max="4358" width="42.28515625" style="77" customWidth="1"/>
    <col min="4359" max="4359" width="22.42578125" style="77" customWidth="1"/>
    <col min="4360" max="4368" width="3.85546875" style="77" bestFit="1" customWidth="1"/>
    <col min="4369" max="4371" width="5.140625" style="77" bestFit="1" customWidth="1"/>
    <col min="4372" max="4372" width="14.28515625" style="77" customWidth="1"/>
    <col min="4373" max="4373" width="20" style="77" customWidth="1"/>
    <col min="4374" max="4374" width="33.42578125" style="77" customWidth="1"/>
    <col min="4375" max="4604" width="9.140625" style="77"/>
    <col min="4605" max="4605" width="16.28515625" style="77" customWidth="1"/>
    <col min="4606" max="4606" width="24.140625" style="77" customWidth="1"/>
    <col min="4607" max="4608" width="30.42578125" style="77" customWidth="1"/>
    <col min="4609" max="4609" width="26.140625" style="77" customWidth="1"/>
    <col min="4610" max="4610" width="11.7109375" style="77" customWidth="1"/>
    <col min="4611" max="4611" width="15.140625" style="77" customWidth="1"/>
    <col min="4612" max="4612" width="22.7109375" style="77" customWidth="1"/>
    <col min="4613" max="4613" width="23.7109375" style="77" customWidth="1"/>
    <col min="4614" max="4614" width="42.28515625" style="77" customWidth="1"/>
    <col min="4615" max="4615" width="22.42578125" style="77" customWidth="1"/>
    <col min="4616" max="4624" width="3.85546875" style="77" bestFit="1" customWidth="1"/>
    <col min="4625" max="4627" width="5.140625" style="77" bestFit="1" customWidth="1"/>
    <col min="4628" max="4628" width="14.28515625" style="77" customWidth="1"/>
    <col min="4629" max="4629" width="20" style="77" customWidth="1"/>
    <col min="4630" max="4630" width="33.42578125" style="77" customWidth="1"/>
    <col min="4631" max="4860" width="9.140625" style="77"/>
    <col min="4861" max="4861" width="16.28515625" style="77" customWidth="1"/>
    <col min="4862" max="4862" width="24.140625" style="77" customWidth="1"/>
    <col min="4863" max="4864" width="30.42578125" style="77" customWidth="1"/>
    <col min="4865" max="4865" width="26.140625" style="77" customWidth="1"/>
    <col min="4866" max="4866" width="11.7109375" style="77" customWidth="1"/>
    <col min="4867" max="4867" width="15.140625" style="77" customWidth="1"/>
    <col min="4868" max="4868" width="22.7109375" style="77" customWidth="1"/>
    <col min="4869" max="4869" width="23.7109375" style="77" customWidth="1"/>
    <col min="4870" max="4870" width="42.28515625" style="77" customWidth="1"/>
    <col min="4871" max="4871" width="22.42578125" style="77" customWidth="1"/>
    <col min="4872" max="4880" width="3.85546875" style="77" bestFit="1" customWidth="1"/>
    <col min="4881" max="4883" width="5.140625" style="77" bestFit="1" customWidth="1"/>
    <col min="4884" max="4884" width="14.28515625" style="77" customWidth="1"/>
    <col min="4885" max="4885" width="20" style="77" customWidth="1"/>
    <col min="4886" max="4886" width="33.42578125" style="77" customWidth="1"/>
    <col min="4887" max="5116" width="9.140625" style="77"/>
    <col min="5117" max="5117" width="16.28515625" style="77" customWidth="1"/>
    <col min="5118" max="5118" width="24.140625" style="77" customWidth="1"/>
    <col min="5119" max="5120" width="30.42578125" style="77" customWidth="1"/>
    <col min="5121" max="5121" width="26.140625" style="77" customWidth="1"/>
    <col min="5122" max="5122" width="11.7109375" style="77" customWidth="1"/>
    <col min="5123" max="5123" width="15.140625" style="77" customWidth="1"/>
    <col min="5124" max="5124" width="22.7109375" style="77" customWidth="1"/>
    <col min="5125" max="5125" width="23.7109375" style="77" customWidth="1"/>
    <col min="5126" max="5126" width="42.28515625" style="77" customWidth="1"/>
    <col min="5127" max="5127" width="22.42578125" style="77" customWidth="1"/>
    <col min="5128" max="5136" width="3.85546875" style="77" bestFit="1" customWidth="1"/>
    <col min="5137" max="5139" width="5.140625" style="77" bestFit="1" customWidth="1"/>
    <col min="5140" max="5140" width="14.28515625" style="77" customWidth="1"/>
    <col min="5141" max="5141" width="20" style="77" customWidth="1"/>
    <col min="5142" max="5142" width="33.42578125" style="77" customWidth="1"/>
    <col min="5143" max="5372" width="9.140625" style="77"/>
    <col min="5373" max="5373" width="16.28515625" style="77" customWidth="1"/>
    <col min="5374" max="5374" width="24.140625" style="77" customWidth="1"/>
    <col min="5375" max="5376" width="30.42578125" style="77" customWidth="1"/>
    <col min="5377" max="5377" width="26.140625" style="77" customWidth="1"/>
    <col min="5378" max="5378" width="11.7109375" style="77" customWidth="1"/>
    <col min="5379" max="5379" width="15.140625" style="77" customWidth="1"/>
    <col min="5380" max="5380" width="22.7109375" style="77" customWidth="1"/>
    <col min="5381" max="5381" width="23.7109375" style="77" customWidth="1"/>
    <col min="5382" max="5382" width="42.28515625" style="77" customWidth="1"/>
    <col min="5383" max="5383" width="22.42578125" style="77" customWidth="1"/>
    <col min="5384" max="5392" width="3.85546875" style="77" bestFit="1" customWidth="1"/>
    <col min="5393" max="5395" width="5.140625" style="77" bestFit="1" customWidth="1"/>
    <col min="5396" max="5396" width="14.28515625" style="77" customWidth="1"/>
    <col min="5397" max="5397" width="20" style="77" customWidth="1"/>
    <col min="5398" max="5398" width="33.42578125" style="77" customWidth="1"/>
    <col min="5399" max="5628" width="9.140625" style="77"/>
    <col min="5629" max="5629" width="16.28515625" style="77" customWidth="1"/>
    <col min="5630" max="5630" width="24.140625" style="77" customWidth="1"/>
    <col min="5631" max="5632" width="30.42578125" style="77" customWidth="1"/>
    <col min="5633" max="5633" width="26.140625" style="77" customWidth="1"/>
    <col min="5634" max="5634" width="11.7109375" style="77" customWidth="1"/>
    <col min="5635" max="5635" width="15.140625" style="77" customWidth="1"/>
    <col min="5636" max="5636" width="22.7109375" style="77" customWidth="1"/>
    <col min="5637" max="5637" width="23.7109375" style="77" customWidth="1"/>
    <col min="5638" max="5638" width="42.28515625" style="77" customWidth="1"/>
    <col min="5639" max="5639" width="22.42578125" style="77" customWidth="1"/>
    <col min="5640" max="5648" width="3.85546875" style="77" bestFit="1" customWidth="1"/>
    <col min="5649" max="5651" width="5.140625" style="77" bestFit="1" customWidth="1"/>
    <col min="5652" max="5652" width="14.28515625" style="77" customWidth="1"/>
    <col min="5653" max="5653" width="20" style="77" customWidth="1"/>
    <col min="5654" max="5654" width="33.42578125" style="77" customWidth="1"/>
    <col min="5655" max="5884" width="9.140625" style="77"/>
    <col min="5885" max="5885" width="16.28515625" style="77" customWidth="1"/>
    <col min="5886" max="5886" width="24.140625" style="77" customWidth="1"/>
    <col min="5887" max="5888" width="30.42578125" style="77" customWidth="1"/>
    <col min="5889" max="5889" width="26.140625" style="77" customWidth="1"/>
    <col min="5890" max="5890" width="11.7109375" style="77" customWidth="1"/>
    <col min="5891" max="5891" width="15.140625" style="77" customWidth="1"/>
    <col min="5892" max="5892" width="22.7109375" style="77" customWidth="1"/>
    <col min="5893" max="5893" width="23.7109375" style="77" customWidth="1"/>
    <col min="5894" max="5894" width="42.28515625" style="77" customWidth="1"/>
    <col min="5895" max="5895" width="22.42578125" style="77" customWidth="1"/>
    <col min="5896" max="5904" width="3.85546875" style="77" bestFit="1" customWidth="1"/>
    <col min="5905" max="5907" width="5.140625" style="77" bestFit="1" customWidth="1"/>
    <col min="5908" max="5908" width="14.28515625" style="77" customWidth="1"/>
    <col min="5909" max="5909" width="20" style="77" customWidth="1"/>
    <col min="5910" max="5910" width="33.42578125" style="77" customWidth="1"/>
    <col min="5911" max="6140" width="9.140625" style="77"/>
    <col min="6141" max="6141" width="16.28515625" style="77" customWidth="1"/>
    <col min="6142" max="6142" width="24.140625" style="77" customWidth="1"/>
    <col min="6143" max="6144" width="30.42578125" style="77" customWidth="1"/>
    <col min="6145" max="6145" width="26.140625" style="77" customWidth="1"/>
    <col min="6146" max="6146" width="11.7109375" style="77" customWidth="1"/>
    <col min="6147" max="6147" width="15.140625" style="77" customWidth="1"/>
    <col min="6148" max="6148" width="22.7109375" style="77" customWidth="1"/>
    <col min="6149" max="6149" width="23.7109375" style="77" customWidth="1"/>
    <col min="6150" max="6150" width="42.28515625" style="77" customWidth="1"/>
    <col min="6151" max="6151" width="22.42578125" style="77" customWidth="1"/>
    <col min="6152" max="6160" width="3.85546875" style="77" bestFit="1" customWidth="1"/>
    <col min="6161" max="6163" width="5.140625" style="77" bestFit="1" customWidth="1"/>
    <col min="6164" max="6164" width="14.28515625" style="77" customWidth="1"/>
    <col min="6165" max="6165" width="20" style="77" customWidth="1"/>
    <col min="6166" max="6166" width="33.42578125" style="77" customWidth="1"/>
    <col min="6167" max="6396" width="9.140625" style="77"/>
    <col min="6397" max="6397" width="16.28515625" style="77" customWidth="1"/>
    <col min="6398" max="6398" width="24.140625" style="77" customWidth="1"/>
    <col min="6399" max="6400" width="30.42578125" style="77" customWidth="1"/>
    <col min="6401" max="6401" width="26.140625" style="77" customWidth="1"/>
    <col min="6402" max="6402" width="11.7109375" style="77" customWidth="1"/>
    <col min="6403" max="6403" width="15.140625" style="77" customWidth="1"/>
    <col min="6404" max="6404" width="22.7109375" style="77" customWidth="1"/>
    <col min="6405" max="6405" width="23.7109375" style="77" customWidth="1"/>
    <col min="6406" max="6406" width="42.28515625" style="77" customWidth="1"/>
    <col min="6407" max="6407" width="22.42578125" style="77" customWidth="1"/>
    <col min="6408" max="6416" width="3.85546875" style="77" bestFit="1" customWidth="1"/>
    <col min="6417" max="6419" width="5.140625" style="77" bestFit="1" customWidth="1"/>
    <col min="6420" max="6420" width="14.28515625" style="77" customWidth="1"/>
    <col min="6421" max="6421" width="20" style="77" customWidth="1"/>
    <col min="6422" max="6422" width="33.42578125" style="77" customWidth="1"/>
    <col min="6423" max="6652" width="9.140625" style="77"/>
    <col min="6653" max="6653" width="16.28515625" style="77" customWidth="1"/>
    <col min="6654" max="6654" width="24.140625" style="77" customWidth="1"/>
    <col min="6655" max="6656" width="30.42578125" style="77" customWidth="1"/>
    <col min="6657" max="6657" width="26.140625" style="77" customWidth="1"/>
    <col min="6658" max="6658" width="11.7109375" style="77" customWidth="1"/>
    <col min="6659" max="6659" width="15.140625" style="77" customWidth="1"/>
    <col min="6660" max="6660" width="22.7109375" style="77" customWidth="1"/>
    <col min="6661" max="6661" width="23.7109375" style="77" customWidth="1"/>
    <col min="6662" max="6662" width="42.28515625" style="77" customWidth="1"/>
    <col min="6663" max="6663" width="22.42578125" style="77" customWidth="1"/>
    <col min="6664" max="6672" width="3.85546875" style="77" bestFit="1" customWidth="1"/>
    <col min="6673" max="6675" width="5.140625" style="77" bestFit="1" customWidth="1"/>
    <col min="6676" max="6676" width="14.28515625" style="77" customWidth="1"/>
    <col min="6677" max="6677" width="20" style="77" customWidth="1"/>
    <col min="6678" max="6678" width="33.42578125" style="77" customWidth="1"/>
    <col min="6679" max="6908" width="9.140625" style="77"/>
    <col min="6909" max="6909" width="16.28515625" style="77" customWidth="1"/>
    <col min="6910" max="6910" width="24.140625" style="77" customWidth="1"/>
    <col min="6911" max="6912" width="30.42578125" style="77" customWidth="1"/>
    <col min="6913" max="6913" width="26.140625" style="77" customWidth="1"/>
    <col min="6914" max="6914" width="11.7109375" style="77" customWidth="1"/>
    <col min="6915" max="6915" width="15.140625" style="77" customWidth="1"/>
    <col min="6916" max="6916" width="22.7109375" style="77" customWidth="1"/>
    <col min="6917" max="6917" width="23.7109375" style="77" customWidth="1"/>
    <col min="6918" max="6918" width="42.28515625" style="77" customWidth="1"/>
    <col min="6919" max="6919" width="22.42578125" style="77" customWidth="1"/>
    <col min="6920" max="6928" width="3.85546875" style="77" bestFit="1" customWidth="1"/>
    <col min="6929" max="6931" width="5.140625" style="77" bestFit="1" customWidth="1"/>
    <col min="6932" max="6932" width="14.28515625" style="77" customWidth="1"/>
    <col min="6933" max="6933" width="20" style="77" customWidth="1"/>
    <col min="6934" max="6934" width="33.42578125" style="77" customWidth="1"/>
    <col min="6935" max="7164" width="9.140625" style="77"/>
    <col min="7165" max="7165" width="16.28515625" style="77" customWidth="1"/>
    <col min="7166" max="7166" width="24.140625" style="77" customWidth="1"/>
    <col min="7167" max="7168" width="30.42578125" style="77" customWidth="1"/>
    <col min="7169" max="7169" width="26.140625" style="77" customWidth="1"/>
    <col min="7170" max="7170" width="11.7109375" style="77" customWidth="1"/>
    <col min="7171" max="7171" width="15.140625" style="77" customWidth="1"/>
    <col min="7172" max="7172" width="22.7109375" style="77" customWidth="1"/>
    <col min="7173" max="7173" width="23.7109375" style="77" customWidth="1"/>
    <col min="7174" max="7174" width="42.28515625" style="77" customWidth="1"/>
    <col min="7175" max="7175" width="22.42578125" style="77" customWidth="1"/>
    <col min="7176" max="7184" width="3.85546875" style="77" bestFit="1" customWidth="1"/>
    <col min="7185" max="7187" width="5.140625" style="77" bestFit="1" customWidth="1"/>
    <col min="7188" max="7188" width="14.28515625" style="77" customWidth="1"/>
    <col min="7189" max="7189" width="20" style="77" customWidth="1"/>
    <col min="7190" max="7190" width="33.42578125" style="77" customWidth="1"/>
    <col min="7191" max="7420" width="9.140625" style="77"/>
    <col min="7421" max="7421" width="16.28515625" style="77" customWidth="1"/>
    <col min="7422" max="7422" width="24.140625" style="77" customWidth="1"/>
    <col min="7423" max="7424" width="30.42578125" style="77" customWidth="1"/>
    <col min="7425" max="7425" width="26.140625" style="77" customWidth="1"/>
    <col min="7426" max="7426" width="11.7109375" style="77" customWidth="1"/>
    <col min="7427" max="7427" width="15.140625" style="77" customWidth="1"/>
    <col min="7428" max="7428" width="22.7109375" style="77" customWidth="1"/>
    <col min="7429" max="7429" width="23.7109375" style="77" customWidth="1"/>
    <col min="7430" max="7430" width="42.28515625" style="77" customWidth="1"/>
    <col min="7431" max="7431" width="22.42578125" style="77" customWidth="1"/>
    <col min="7432" max="7440" width="3.85546875" style="77" bestFit="1" customWidth="1"/>
    <col min="7441" max="7443" width="5.140625" style="77" bestFit="1" customWidth="1"/>
    <col min="7444" max="7444" width="14.28515625" style="77" customWidth="1"/>
    <col min="7445" max="7445" width="20" style="77" customWidth="1"/>
    <col min="7446" max="7446" width="33.42578125" style="77" customWidth="1"/>
    <col min="7447" max="7676" width="9.140625" style="77"/>
    <col min="7677" max="7677" width="16.28515625" style="77" customWidth="1"/>
    <col min="7678" max="7678" width="24.140625" style="77" customWidth="1"/>
    <col min="7679" max="7680" width="30.42578125" style="77" customWidth="1"/>
    <col min="7681" max="7681" width="26.140625" style="77" customWidth="1"/>
    <col min="7682" max="7682" width="11.7109375" style="77" customWidth="1"/>
    <col min="7683" max="7683" width="15.140625" style="77" customWidth="1"/>
    <col min="7684" max="7684" width="22.7109375" style="77" customWidth="1"/>
    <col min="7685" max="7685" width="23.7109375" style="77" customWidth="1"/>
    <col min="7686" max="7686" width="42.28515625" style="77" customWidth="1"/>
    <col min="7687" max="7687" width="22.42578125" style="77" customWidth="1"/>
    <col min="7688" max="7696" width="3.85546875" style="77" bestFit="1" customWidth="1"/>
    <col min="7697" max="7699" width="5.140625" style="77" bestFit="1" customWidth="1"/>
    <col min="7700" max="7700" width="14.28515625" style="77" customWidth="1"/>
    <col min="7701" max="7701" width="20" style="77" customWidth="1"/>
    <col min="7702" max="7702" width="33.42578125" style="77" customWidth="1"/>
    <col min="7703" max="7932" width="9.140625" style="77"/>
    <col min="7933" max="7933" width="16.28515625" style="77" customWidth="1"/>
    <col min="7934" max="7934" width="24.140625" style="77" customWidth="1"/>
    <col min="7935" max="7936" width="30.42578125" style="77" customWidth="1"/>
    <col min="7937" max="7937" width="26.140625" style="77" customWidth="1"/>
    <col min="7938" max="7938" width="11.7109375" style="77" customWidth="1"/>
    <col min="7939" max="7939" width="15.140625" style="77" customWidth="1"/>
    <col min="7940" max="7940" width="22.7109375" style="77" customWidth="1"/>
    <col min="7941" max="7941" width="23.7109375" style="77" customWidth="1"/>
    <col min="7942" max="7942" width="42.28515625" style="77" customWidth="1"/>
    <col min="7943" max="7943" width="22.42578125" style="77" customWidth="1"/>
    <col min="7944" max="7952" width="3.85546875" style="77" bestFit="1" customWidth="1"/>
    <col min="7953" max="7955" width="5.140625" style="77" bestFit="1" customWidth="1"/>
    <col min="7956" max="7956" width="14.28515625" style="77" customWidth="1"/>
    <col min="7957" max="7957" width="20" style="77" customWidth="1"/>
    <col min="7958" max="7958" width="33.42578125" style="77" customWidth="1"/>
    <col min="7959" max="8188" width="9.140625" style="77"/>
    <col min="8189" max="8189" width="16.28515625" style="77" customWidth="1"/>
    <col min="8190" max="8190" width="24.140625" style="77" customWidth="1"/>
    <col min="8191" max="8192" width="30.42578125" style="77" customWidth="1"/>
    <col min="8193" max="8193" width="26.140625" style="77" customWidth="1"/>
    <col min="8194" max="8194" width="11.7109375" style="77" customWidth="1"/>
    <col min="8195" max="8195" width="15.140625" style="77" customWidth="1"/>
    <col min="8196" max="8196" width="22.7109375" style="77" customWidth="1"/>
    <col min="8197" max="8197" width="23.7109375" style="77" customWidth="1"/>
    <col min="8198" max="8198" width="42.28515625" style="77" customWidth="1"/>
    <col min="8199" max="8199" width="22.42578125" style="77" customWidth="1"/>
    <col min="8200" max="8208" width="3.85546875" style="77" bestFit="1" customWidth="1"/>
    <col min="8209" max="8211" width="5.140625" style="77" bestFit="1" customWidth="1"/>
    <col min="8212" max="8212" width="14.28515625" style="77" customWidth="1"/>
    <col min="8213" max="8213" width="20" style="77" customWidth="1"/>
    <col min="8214" max="8214" width="33.42578125" style="77" customWidth="1"/>
    <col min="8215" max="8444" width="9.140625" style="77"/>
    <col min="8445" max="8445" width="16.28515625" style="77" customWidth="1"/>
    <col min="8446" max="8446" width="24.140625" style="77" customWidth="1"/>
    <col min="8447" max="8448" width="30.42578125" style="77" customWidth="1"/>
    <col min="8449" max="8449" width="26.140625" style="77" customWidth="1"/>
    <col min="8450" max="8450" width="11.7109375" style="77" customWidth="1"/>
    <col min="8451" max="8451" width="15.140625" style="77" customWidth="1"/>
    <col min="8452" max="8452" width="22.7109375" style="77" customWidth="1"/>
    <col min="8453" max="8453" width="23.7109375" style="77" customWidth="1"/>
    <col min="8454" max="8454" width="42.28515625" style="77" customWidth="1"/>
    <col min="8455" max="8455" width="22.42578125" style="77" customWidth="1"/>
    <col min="8456" max="8464" width="3.85546875" style="77" bestFit="1" customWidth="1"/>
    <col min="8465" max="8467" width="5.140625" style="77" bestFit="1" customWidth="1"/>
    <col min="8468" max="8468" width="14.28515625" style="77" customWidth="1"/>
    <col min="8469" max="8469" width="20" style="77" customWidth="1"/>
    <col min="8470" max="8470" width="33.42578125" style="77" customWidth="1"/>
    <col min="8471" max="8700" width="9.140625" style="77"/>
    <col min="8701" max="8701" width="16.28515625" style="77" customWidth="1"/>
    <col min="8702" max="8702" width="24.140625" style="77" customWidth="1"/>
    <col min="8703" max="8704" width="30.42578125" style="77" customWidth="1"/>
    <col min="8705" max="8705" width="26.140625" style="77" customWidth="1"/>
    <col min="8706" max="8706" width="11.7109375" style="77" customWidth="1"/>
    <col min="8707" max="8707" width="15.140625" style="77" customWidth="1"/>
    <col min="8708" max="8708" width="22.7109375" style="77" customWidth="1"/>
    <col min="8709" max="8709" width="23.7109375" style="77" customWidth="1"/>
    <col min="8710" max="8710" width="42.28515625" style="77" customWidth="1"/>
    <col min="8711" max="8711" width="22.42578125" style="77" customWidth="1"/>
    <col min="8712" max="8720" width="3.85546875" style="77" bestFit="1" customWidth="1"/>
    <col min="8721" max="8723" width="5.140625" style="77" bestFit="1" customWidth="1"/>
    <col min="8724" max="8724" width="14.28515625" style="77" customWidth="1"/>
    <col min="8725" max="8725" width="20" style="77" customWidth="1"/>
    <col min="8726" max="8726" width="33.42578125" style="77" customWidth="1"/>
    <col min="8727" max="8956" width="9.140625" style="77"/>
    <col min="8957" max="8957" width="16.28515625" style="77" customWidth="1"/>
    <col min="8958" max="8958" width="24.140625" style="77" customWidth="1"/>
    <col min="8959" max="8960" width="30.42578125" style="77" customWidth="1"/>
    <col min="8961" max="8961" width="26.140625" style="77" customWidth="1"/>
    <col min="8962" max="8962" width="11.7109375" style="77" customWidth="1"/>
    <col min="8963" max="8963" width="15.140625" style="77" customWidth="1"/>
    <col min="8964" max="8964" width="22.7109375" style="77" customWidth="1"/>
    <col min="8965" max="8965" width="23.7109375" style="77" customWidth="1"/>
    <col min="8966" max="8966" width="42.28515625" style="77" customWidth="1"/>
    <col min="8967" max="8967" width="22.42578125" style="77" customWidth="1"/>
    <col min="8968" max="8976" width="3.85546875" style="77" bestFit="1" customWidth="1"/>
    <col min="8977" max="8979" width="5.140625" style="77" bestFit="1" customWidth="1"/>
    <col min="8980" max="8980" width="14.28515625" style="77" customWidth="1"/>
    <col min="8981" max="8981" width="20" style="77" customWidth="1"/>
    <col min="8982" max="8982" width="33.42578125" style="77" customWidth="1"/>
    <col min="8983" max="9212" width="9.140625" style="77"/>
    <col min="9213" max="9213" width="16.28515625" style="77" customWidth="1"/>
    <col min="9214" max="9214" width="24.140625" style="77" customWidth="1"/>
    <col min="9215" max="9216" width="30.42578125" style="77" customWidth="1"/>
    <col min="9217" max="9217" width="26.140625" style="77" customWidth="1"/>
    <col min="9218" max="9218" width="11.7109375" style="77" customWidth="1"/>
    <col min="9219" max="9219" width="15.140625" style="77" customWidth="1"/>
    <col min="9220" max="9220" width="22.7109375" style="77" customWidth="1"/>
    <col min="9221" max="9221" width="23.7109375" style="77" customWidth="1"/>
    <col min="9222" max="9222" width="42.28515625" style="77" customWidth="1"/>
    <col min="9223" max="9223" width="22.42578125" style="77" customWidth="1"/>
    <col min="9224" max="9232" width="3.85546875" style="77" bestFit="1" customWidth="1"/>
    <col min="9233" max="9235" width="5.140625" style="77" bestFit="1" customWidth="1"/>
    <col min="9236" max="9236" width="14.28515625" style="77" customWidth="1"/>
    <col min="9237" max="9237" width="20" style="77" customWidth="1"/>
    <col min="9238" max="9238" width="33.42578125" style="77" customWidth="1"/>
    <col min="9239" max="9468" width="9.140625" style="77"/>
    <col min="9469" max="9469" width="16.28515625" style="77" customWidth="1"/>
    <col min="9470" max="9470" width="24.140625" style="77" customWidth="1"/>
    <col min="9471" max="9472" width="30.42578125" style="77" customWidth="1"/>
    <col min="9473" max="9473" width="26.140625" style="77" customWidth="1"/>
    <col min="9474" max="9474" width="11.7109375" style="77" customWidth="1"/>
    <col min="9475" max="9475" width="15.140625" style="77" customWidth="1"/>
    <col min="9476" max="9476" width="22.7109375" style="77" customWidth="1"/>
    <col min="9477" max="9477" width="23.7109375" style="77" customWidth="1"/>
    <col min="9478" max="9478" width="42.28515625" style="77" customWidth="1"/>
    <col min="9479" max="9479" width="22.42578125" style="77" customWidth="1"/>
    <col min="9480" max="9488" width="3.85546875" style="77" bestFit="1" customWidth="1"/>
    <col min="9489" max="9491" width="5.140625" style="77" bestFit="1" customWidth="1"/>
    <col min="9492" max="9492" width="14.28515625" style="77" customWidth="1"/>
    <col min="9493" max="9493" width="20" style="77" customWidth="1"/>
    <col min="9494" max="9494" width="33.42578125" style="77" customWidth="1"/>
    <col min="9495" max="9724" width="9.140625" style="77"/>
    <col min="9725" max="9725" width="16.28515625" style="77" customWidth="1"/>
    <col min="9726" max="9726" width="24.140625" style="77" customWidth="1"/>
    <col min="9727" max="9728" width="30.42578125" style="77" customWidth="1"/>
    <col min="9729" max="9729" width="26.140625" style="77" customWidth="1"/>
    <col min="9730" max="9730" width="11.7109375" style="77" customWidth="1"/>
    <col min="9731" max="9731" width="15.140625" style="77" customWidth="1"/>
    <col min="9732" max="9732" width="22.7109375" style="77" customWidth="1"/>
    <col min="9733" max="9733" width="23.7109375" style="77" customWidth="1"/>
    <col min="9734" max="9734" width="42.28515625" style="77" customWidth="1"/>
    <col min="9735" max="9735" width="22.42578125" style="77" customWidth="1"/>
    <col min="9736" max="9744" width="3.85546875" style="77" bestFit="1" customWidth="1"/>
    <col min="9745" max="9747" width="5.140625" style="77" bestFit="1" customWidth="1"/>
    <col min="9748" max="9748" width="14.28515625" style="77" customWidth="1"/>
    <col min="9749" max="9749" width="20" style="77" customWidth="1"/>
    <col min="9750" max="9750" width="33.42578125" style="77" customWidth="1"/>
    <col min="9751" max="9980" width="9.140625" style="77"/>
    <col min="9981" max="9981" width="16.28515625" style="77" customWidth="1"/>
    <col min="9982" max="9982" width="24.140625" style="77" customWidth="1"/>
    <col min="9983" max="9984" width="30.42578125" style="77" customWidth="1"/>
    <col min="9985" max="9985" width="26.140625" style="77" customWidth="1"/>
    <col min="9986" max="9986" width="11.7109375" style="77" customWidth="1"/>
    <col min="9987" max="9987" width="15.140625" style="77" customWidth="1"/>
    <col min="9988" max="9988" width="22.7109375" style="77" customWidth="1"/>
    <col min="9989" max="9989" width="23.7109375" style="77" customWidth="1"/>
    <col min="9990" max="9990" width="42.28515625" style="77" customWidth="1"/>
    <col min="9991" max="9991" width="22.42578125" style="77" customWidth="1"/>
    <col min="9992" max="10000" width="3.85546875" style="77" bestFit="1" customWidth="1"/>
    <col min="10001" max="10003" width="5.140625" style="77" bestFit="1" customWidth="1"/>
    <col min="10004" max="10004" width="14.28515625" style="77" customWidth="1"/>
    <col min="10005" max="10005" width="20" style="77" customWidth="1"/>
    <col min="10006" max="10006" width="33.42578125" style="77" customWidth="1"/>
    <col min="10007" max="10236" width="9.140625" style="77"/>
    <col min="10237" max="10237" width="16.28515625" style="77" customWidth="1"/>
    <col min="10238" max="10238" width="24.140625" style="77" customWidth="1"/>
    <col min="10239" max="10240" width="30.42578125" style="77" customWidth="1"/>
    <col min="10241" max="10241" width="26.140625" style="77" customWidth="1"/>
    <col min="10242" max="10242" width="11.7109375" style="77" customWidth="1"/>
    <col min="10243" max="10243" width="15.140625" style="77" customWidth="1"/>
    <col min="10244" max="10244" width="22.7109375" style="77" customWidth="1"/>
    <col min="10245" max="10245" width="23.7109375" style="77" customWidth="1"/>
    <col min="10246" max="10246" width="42.28515625" style="77" customWidth="1"/>
    <col min="10247" max="10247" width="22.42578125" style="77" customWidth="1"/>
    <col min="10248" max="10256" width="3.85546875" style="77" bestFit="1" customWidth="1"/>
    <col min="10257" max="10259" width="5.140625" style="77" bestFit="1" customWidth="1"/>
    <col min="10260" max="10260" width="14.28515625" style="77" customWidth="1"/>
    <col min="10261" max="10261" width="20" style="77" customWidth="1"/>
    <col min="10262" max="10262" width="33.42578125" style="77" customWidth="1"/>
    <col min="10263" max="10492" width="9.140625" style="77"/>
    <col min="10493" max="10493" width="16.28515625" style="77" customWidth="1"/>
    <col min="10494" max="10494" width="24.140625" style="77" customWidth="1"/>
    <col min="10495" max="10496" width="30.42578125" style="77" customWidth="1"/>
    <col min="10497" max="10497" width="26.140625" style="77" customWidth="1"/>
    <col min="10498" max="10498" width="11.7109375" style="77" customWidth="1"/>
    <col min="10499" max="10499" width="15.140625" style="77" customWidth="1"/>
    <col min="10500" max="10500" width="22.7109375" style="77" customWidth="1"/>
    <col min="10501" max="10501" width="23.7109375" style="77" customWidth="1"/>
    <col min="10502" max="10502" width="42.28515625" style="77" customWidth="1"/>
    <col min="10503" max="10503" width="22.42578125" style="77" customWidth="1"/>
    <col min="10504" max="10512" width="3.85546875" style="77" bestFit="1" customWidth="1"/>
    <col min="10513" max="10515" width="5.140625" style="77" bestFit="1" customWidth="1"/>
    <col min="10516" max="10516" width="14.28515625" style="77" customWidth="1"/>
    <col min="10517" max="10517" width="20" style="77" customWidth="1"/>
    <col min="10518" max="10518" width="33.42578125" style="77" customWidth="1"/>
    <col min="10519" max="10748" width="9.140625" style="77"/>
    <col min="10749" max="10749" width="16.28515625" style="77" customWidth="1"/>
    <col min="10750" max="10750" width="24.140625" style="77" customWidth="1"/>
    <col min="10751" max="10752" width="30.42578125" style="77" customWidth="1"/>
    <col min="10753" max="10753" width="26.140625" style="77" customWidth="1"/>
    <col min="10754" max="10754" width="11.7109375" style="77" customWidth="1"/>
    <col min="10755" max="10755" width="15.140625" style="77" customWidth="1"/>
    <col min="10756" max="10756" width="22.7109375" style="77" customWidth="1"/>
    <col min="10757" max="10757" width="23.7109375" style="77" customWidth="1"/>
    <col min="10758" max="10758" width="42.28515625" style="77" customWidth="1"/>
    <col min="10759" max="10759" width="22.42578125" style="77" customWidth="1"/>
    <col min="10760" max="10768" width="3.85546875" style="77" bestFit="1" customWidth="1"/>
    <col min="10769" max="10771" width="5.140625" style="77" bestFit="1" customWidth="1"/>
    <col min="10772" max="10772" width="14.28515625" style="77" customWidth="1"/>
    <col min="10773" max="10773" width="20" style="77" customWidth="1"/>
    <col min="10774" max="10774" width="33.42578125" style="77" customWidth="1"/>
    <col min="10775" max="11004" width="9.140625" style="77"/>
    <col min="11005" max="11005" width="16.28515625" style="77" customWidth="1"/>
    <col min="11006" max="11006" width="24.140625" style="77" customWidth="1"/>
    <col min="11007" max="11008" width="30.42578125" style="77" customWidth="1"/>
    <col min="11009" max="11009" width="26.140625" style="77" customWidth="1"/>
    <col min="11010" max="11010" width="11.7109375" style="77" customWidth="1"/>
    <col min="11011" max="11011" width="15.140625" style="77" customWidth="1"/>
    <col min="11012" max="11012" width="22.7109375" style="77" customWidth="1"/>
    <col min="11013" max="11013" width="23.7109375" style="77" customWidth="1"/>
    <col min="11014" max="11014" width="42.28515625" style="77" customWidth="1"/>
    <col min="11015" max="11015" width="22.42578125" style="77" customWidth="1"/>
    <col min="11016" max="11024" width="3.85546875" style="77" bestFit="1" customWidth="1"/>
    <col min="11025" max="11027" width="5.140625" style="77" bestFit="1" customWidth="1"/>
    <col min="11028" max="11028" width="14.28515625" style="77" customWidth="1"/>
    <col min="11029" max="11029" width="20" style="77" customWidth="1"/>
    <col min="11030" max="11030" width="33.42578125" style="77" customWidth="1"/>
    <col min="11031" max="11260" width="9.140625" style="77"/>
    <col min="11261" max="11261" width="16.28515625" style="77" customWidth="1"/>
    <col min="11262" max="11262" width="24.140625" style="77" customWidth="1"/>
    <col min="11263" max="11264" width="30.42578125" style="77" customWidth="1"/>
    <col min="11265" max="11265" width="26.140625" style="77" customWidth="1"/>
    <col min="11266" max="11266" width="11.7109375" style="77" customWidth="1"/>
    <col min="11267" max="11267" width="15.140625" style="77" customWidth="1"/>
    <col min="11268" max="11268" width="22.7109375" style="77" customWidth="1"/>
    <col min="11269" max="11269" width="23.7109375" style="77" customWidth="1"/>
    <col min="11270" max="11270" width="42.28515625" style="77" customWidth="1"/>
    <col min="11271" max="11271" width="22.42578125" style="77" customWidth="1"/>
    <col min="11272" max="11280" width="3.85546875" style="77" bestFit="1" customWidth="1"/>
    <col min="11281" max="11283" width="5.140625" style="77" bestFit="1" customWidth="1"/>
    <col min="11284" max="11284" width="14.28515625" style="77" customWidth="1"/>
    <col min="11285" max="11285" width="20" style="77" customWidth="1"/>
    <col min="11286" max="11286" width="33.42578125" style="77" customWidth="1"/>
    <col min="11287" max="11516" width="9.140625" style="77"/>
    <col min="11517" max="11517" width="16.28515625" style="77" customWidth="1"/>
    <col min="11518" max="11518" width="24.140625" style="77" customWidth="1"/>
    <col min="11519" max="11520" width="30.42578125" style="77" customWidth="1"/>
    <col min="11521" max="11521" width="26.140625" style="77" customWidth="1"/>
    <col min="11522" max="11522" width="11.7109375" style="77" customWidth="1"/>
    <col min="11523" max="11523" width="15.140625" style="77" customWidth="1"/>
    <col min="11524" max="11524" width="22.7109375" style="77" customWidth="1"/>
    <col min="11525" max="11525" width="23.7109375" style="77" customWidth="1"/>
    <col min="11526" max="11526" width="42.28515625" style="77" customWidth="1"/>
    <col min="11527" max="11527" width="22.42578125" style="77" customWidth="1"/>
    <col min="11528" max="11536" width="3.85546875" style="77" bestFit="1" customWidth="1"/>
    <col min="11537" max="11539" width="5.140625" style="77" bestFit="1" customWidth="1"/>
    <col min="11540" max="11540" width="14.28515625" style="77" customWidth="1"/>
    <col min="11541" max="11541" width="20" style="77" customWidth="1"/>
    <col min="11542" max="11542" width="33.42578125" style="77" customWidth="1"/>
    <col min="11543" max="11772" width="9.140625" style="77"/>
    <col min="11773" max="11773" width="16.28515625" style="77" customWidth="1"/>
    <col min="11774" max="11774" width="24.140625" style="77" customWidth="1"/>
    <col min="11775" max="11776" width="30.42578125" style="77" customWidth="1"/>
    <col min="11777" max="11777" width="26.140625" style="77" customWidth="1"/>
    <col min="11778" max="11778" width="11.7109375" style="77" customWidth="1"/>
    <col min="11779" max="11779" width="15.140625" style="77" customWidth="1"/>
    <col min="11780" max="11780" width="22.7109375" style="77" customWidth="1"/>
    <col min="11781" max="11781" width="23.7109375" style="77" customWidth="1"/>
    <col min="11782" max="11782" width="42.28515625" style="77" customWidth="1"/>
    <col min="11783" max="11783" width="22.42578125" style="77" customWidth="1"/>
    <col min="11784" max="11792" width="3.85546875" style="77" bestFit="1" customWidth="1"/>
    <col min="11793" max="11795" width="5.140625" style="77" bestFit="1" customWidth="1"/>
    <col min="11796" max="11796" width="14.28515625" style="77" customWidth="1"/>
    <col min="11797" max="11797" width="20" style="77" customWidth="1"/>
    <col min="11798" max="11798" width="33.42578125" style="77" customWidth="1"/>
    <col min="11799" max="12028" width="9.140625" style="77"/>
    <col min="12029" max="12029" width="16.28515625" style="77" customWidth="1"/>
    <col min="12030" max="12030" width="24.140625" style="77" customWidth="1"/>
    <col min="12031" max="12032" width="30.42578125" style="77" customWidth="1"/>
    <col min="12033" max="12033" width="26.140625" style="77" customWidth="1"/>
    <col min="12034" max="12034" width="11.7109375" style="77" customWidth="1"/>
    <col min="12035" max="12035" width="15.140625" style="77" customWidth="1"/>
    <col min="12036" max="12036" width="22.7109375" style="77" customWidth="1"/>
    <col min="12037" max="12037" width="23.7109375" style="77" customWidth="1"/>
    <col min="12038" max="12038" width="42.28515625" style="77" customWidth="1"/>
    <col min="12039" max="12039" width="22.42578125" style="77" customWidth="1"/>
    <col min="12040" max="12048" width="3.85546875" style="77" bestFit="1" customWidth="1"/>
    <col min="12049" max="12051" width="5.140625" style="77" bestFit="1" customWidth="1"/>
    <col min="12052" max="12052" width="14.28515625" style="77" customWidth="1"/>
    <col min="12053" max="12053" width="20" style="77" customWidth="1"/>
    <col min="12054" max="12054" width="33.42578125" style="77" customWidth="1"/>
    <col min="12055" max="12284" width="9.140625" style="77"/>
    <col min="12285" max="12285" width="16.28515625" style="77" customWidth="1"/>
    <col min="12286" max="12286" width="24.140625" style="77" customWidth="1"/>
    <col min="12287" max="12288" width="30.42578125" style="77" customWidth="1"/>
    <col min="12289" max="12289" width="26.140625" style="77" customWidth="1"/>
    <col min="12290" max="12290" width="11.7109375" style="77" customWidth="1"/>
    <col min="12291" max="12291" width="15.140625" style="77" customWidth="1"/>
    <col min="12292" max="12292" width="22.7109375" style="77" customWidth="1"/>
    <col min="12293" max="12293" width="23.7109375" style="77" customWidth="1"/>
    <col min="12294" max="12294" width="42.28515625" style="77" customWidth="1"/>
    <col min="12295" max="12295" width="22.42578125" style="77" customWidth="1"/>
    <col min="12296" max="12304" width="3.85546875" style="77" bestFit="1" customWidth="1"/>
    <col min="12305" max="12307" width="5.140625" style="77" bestFit="1" customWidth="1"/>
    <col min="12308" max="12308" width="14.28515625" style="77" customWidth="1"/>
    <col min="12309" max="12309" width="20" style="77" customWidth="1"/>
    <col min="12310" max="12310" width="33.42578125" style="77" customWidth="1"/>
    <col min="12311" max="12540" width="9.140625" style="77"/>
    <col min="12541" max="12541" width="16.28515625" style="77" customWidth="1"/>
    <col min="12542" max="12542" width="24.140625" style="77" customWidth="1"/>
    <col min="12543" max="12544" width="30.42578125" style="77" customWidth="1"/>
    <col min="12545" max="12545" width="26.140625" style="77" customWidth="1"/>
    <col min="12546" max="12546" width="11.7109375" style="77" customWidth="1"/>
    <col min="12547" max="12547" width="15.140625" style="77" customWidth="1"/>
    <col min="12548" max="12548" width="22.7109375" style="77" customWidth="1"/>
    <col min="12549" max="12549" width="23.7109375" style="77" customWidth="1"/>
    <col min="12550" max="12550" width="42.28515625" style="77" customWidth="1"/>
    <col min="12551" max="12551" width="22.42578125" style="77" customWidth="1"/>
    <col min="12552" max="12560" width="3.85546875" style="77" bestFit="1" customWidth="1"/>
    <col min="12561" max="12563" width="5.140625" style="77" bestFit="1" customWidth="1"/>
    <col min="12564" max="12564" width="14.28515625" style="77" customWidth="1"/>
    <col min="12565" max="12565" width="20" style="77" customWidth="1"/>
    <col min="12566" max="12566" width="33.42578125" style="77" customWidth="1"/>
    <col min="12567" max="12796" width="9.140625" style="77"/>
    <col min="12797" max="12797" width="16.28515625" style="77" customWidth="1"/>
    <col min="12798" max="12798" width="24.140625" style="77" customWidth="1"/>
    <col min="12799" max="12800" width="30.42578125" style="77" customWidth="1"/>
    <col min="12801" max="12801" width="26.140625" style="77" customWidth="1"/>
    <col min="12802" max="12802" width="11.7109375" style="77" customWidth="1"/>
    <col min="12803" max="12803" width="15.140625" style="77" customWidth="1"/>
    <col min="12804" max="12804" width="22.7109375" style="77" customWidth="1"/>
    <col min="12805" max="12805" width="23.7109375" style="77" customWidth="1"/>
    <col min="12806" max="12806" width="42.28515625" style="77" customWidth="1"/>
    <col min="12807" max="12807" width="22.42578125" style="77" customWidth="1"/>
    <col min="12808" max="12816" width="3.85546875" style="77" bestFit="1" customWidth="1"/>
    <col min="12817" max="12819" width="5.140625" style="77" bestFit="1" customWidth="1"/>
    <col min="12820" max="12820" width="14.28515625" style="77" customWidth="1"/>
    <col min="12821" max="12821" width="20" style="77" customWidth="1"/>
    <col min="12822" max="12822" width="33.42578125" style="77" customWidth="1"/>
    <col min="12823" max="13052" width="9.140625" style="77"/>
    <col min="13053" max="13053" width="16.28515625" style="77" customWidth="1"/>
    <col min="13054" max="13054" width="24.140625" style="77" customWidth="1"/>
    <col min="13055" max="13056" width="30.42578125" style="77" customWidth="1"/>
    <col min="13057" max="13057" width="26.140625" style="77" customWidth="1"/>
    <col min="13058" max="13058" width="11.7109375" style="77" customWidth="1"/>
    <col min="13059" max="13059" width="15.140625" style="77" customWidth="1"/>
    <col min="13060" max="13060" width="22.7109375" style="77" customWidth="1"/>
    <col min="13061" max="13061" width="23.7109375" style="77" customWidth="1"/>
    <col min="13062" max="13062" width="42.28515625" style="77" customWidth="1"/>
    <col min="13063" max="13063" width="22.42578125" style="77" customWidth="1"/>
    <col min="13064" max="13072" width="3.85546875" style="77" bestFit="1" customWidth="1"/>
    <col min="13073" max="13075" width="5.140625" style="77" bestFit="1" customWidth="1"/>
    <col min="13076" max="13076" width="14.28515625" style="77" customWidth="1"/>
    <col min="13077" max="13077" width="20" style="77" customWidth="1"/>
    <col min="13078" max="13078" width="33.42578125" style="77" customWidth="1"/>
    <col min="13079" max="13308" width="9.140625" style="77"/>
    <col min="13309" max="13309" width="16.28515625" style="77" customWidth="1"/>
    <col min="13310" max="13310" width="24.140625" style="77" customWidth="1"/>
    <col min="13311" max="13312" width="30.42578125" style="77" customWidth="1"/>
    <col min="13313" max="13313" width="26.140625" style="77" customWidth="1"/>
    <col min="13314" max="13314" width="11.7109375" style="77" customWidth="1"/>
    <col min="13315" max="13315" width="15.140625" style="77" customWidth="1"/>
    <col min="13316" max="13316" width="22.7109375" style="77" customWidth="1"/>
    <col min="13317" max="13317" width="23.7109375" style="77" customWidth="1"/>
    <col min="13318" max="13318" width="42.28515625" style="77" customWidth="1"/>
    <col min="13319" max="13319" width="22.42578125" style="77" customWidth="1"/>
    <col min="13320" max="13328" width="3.85546875" style="77" bestFit="1" customWidth="1"/>
    <col min="13329" max="13331" width="5.140625" style="77" bestFit="1" customWidth="1"/>
    <col min="13332" max="13332" width="14.28515625" style="77" customWidth="1"/>
    <col min="13333" max="13333" width="20" style="77" customWidth="1"/>
    <col min="13334" max="13334" width="33.42578125" style="77" customWidth="1"/>
    <col min="13335" max="13564" width="9.140625" style="77"/>
    <col min="13565" max="13565" width="16.28515625" style="77" customWidth="1"/>
    <col min="13566" max="13566" width="24.140625" style="77" customWidth="1"/>
    <col min="13567" max="13568" width="30.42578125" style="77" customWidth="1"/>
    <col min="13569" max="13569" width="26.140625" style="77" customWidth="1"/>
    <col min="13570" max="13570" width="11.7109375" style="77" customWidth="1"/>
    <col min="13571" max="13571" width="15.140625" style="77" customWidth="1"/>
    <col min="13572" max="13572" width="22.7109375" style="77" customWidth="1"/>
    <col min="13573" max="13573" width="23.7109375" style="77" customWidth="1"/>
    <col min="13574" max="13574" width="42.28515625" style="77" customWidth="1"/>
    <col min="13575" max="13575" width="22.42578125" style="77" customWidth="1"/>
    <col min="13576" max="13584" width="3.85546875" style="77" bestFit="1" customWidth="1"/>
    <col min="13585" max="13587" width="5.140625" style="77" bestFit="1" customWidth="1"/>
    <col min="13588" max="13588" width="14.28515625" style="77" customWidth="1"/>
    <col min="13589" max="13589" width="20" style="77" customWidth="1"/>
    <col min="13590" max="13590" width="33.42578125" style="77" customWidth="1"/>
    <col min="13591" max="13820" width="9.140625" style="77"/>
    <col min="13821" max="13821" width="16.28515625" style="77" customWidth="1"/>
    <col min="13822" max="13822" width="24.140625" style="77" customWidth="1"/>
    <col min="13823" max="13824" width="30.42578125" style="77" customWidth="1"/>
    <col min="13825" max="13825" width="26.140625" style="77" customWidth="1"/>
    <col min="13826" max="13826" width="11.7109375" style="77" customWidth="1"/>
    <col min="13827" max="13827" width="15.140625" style="77" customWidth="1"/>
    <col min="13828" max="13828" width="22.7109375" style="77" customWidth="1"/>
    <col min="13829" max="13829" width="23.7109375" style="77" customWidth="1"/>
    <col min="13830" max="13830" width="42.28515625" style="77" customWidth="1"/>
    <col min="13831" max="13831" width="22.42578125" style="77" customWidth="1"/>
    <col min="13832" max="13840" width="3.85546875" style="77" bestFit="1" customWidth="1"/>
    <col min="13841" max="13843" width="5.140625" style="77" bestFit="1" customWidth="1"/>
    <col min="13844" max="13844" width="14.28515625" style="77" customWidth="1"/>
    <col min="13845" max="13845" width="20" style="77" customWidth="1"/>
    <col min="13846" max="13846" width="33.42578125" style="77" customWidth="1"/>
    <col min="13847" max="14076" width="9.140625" style="77"/>
    <col min="14077" max="14077" width="16.28515625" style="77" customWidth="1"/>
    <col min="14078" max="14078" width="24.140625" style="77" customWidth="1"/>
    <col min="14079" max="14080" width="30.42578125" style="77" customWidth="1"/>
    <col min="14081" max="14081" width="26.140625" style="77" customWidth="1"/>
    <col min="14082" max="14082" width="11.7109375" style="77" customWidth="1"/>
    <col min="14083" max="14083" width="15.140625" style="77" customWidth="1"/>
    <col min="14084" max="14084" width="22.7109375" style="77" customWidth="1"/>
    <col min="14085" max="14085" width="23.7109375" style="77" customWidth="1"/>
    <col min="14086" max="14086" width="42.28515625" style="77" customWidth="1"/>
    <col min="14087" max="14087" width="22.42578125" style="77" customWidth="1"/>
    <col min="14088" max="14096" width="3.85546875" style="77" bestFit="1" customWidth="1"/>
    <col min="14097" max="14099" width="5.140625" style="77" bestFit="1" customWidth="1"/>
    <col min="14100" max="14100" width="14.28515625" style="77" customWidth="1"/>
    <col min="14101" max="14101" width="20" style="77" customWidth="1"/>
    <col min="14102" max="14102" width="33.42578125" style="77" customWidth="1"/>
    <col min="14103" max="14332" width="9.140625" style="77"/>
    <col min="14333" max="14333" width="16.28515625" style="77" customWidth="1"/>
    <col min="14334" max="14334" width="24.140625" style="77" customWidth="1"/>
    <col min="14335" max="14336" width="30.42578125" style="77" customWidth="1"/>
    <col min="14337" max="14337" width="26.140625" style="77" customWidth="1"/>
    <col min="14338" max="14338" width="11.7109375" style="77" customWidth="1"/>
    <col min="14339" max="14339" width="15.140625" style="77" customWidth="1"/>
    <col min="14340" max="14340" width="22.7109375" style="77" customWidth="1"/>
    <col min="14341" max="14341" width="23.7109375" style="77" customWidth="1"/>
    <col min="14342" max="14342" width="42.28515625" style="77" customWidth="1"/>
    <col min="14343" max="14343" width="22.42578125" style="77" customWidth="1"/>
    <col min="14344" max="14352" width="3.85546875" style="77" bestFit="1" customWidth="1"/>
    <col min="14353" max="14355" width="5.140625" style="77" bestFit="1" customWidth="1"/>
    <col min="14356" max="14356" width="14.28515625" style="77" customWidth="1"/>
    <col min="14357" max="14357" width="20" style="77" customWidth="1"/>
    <col min="14358" max="14358" width="33.42578125" style="77" customWidth="1"/>
    <col min="14359" max="14588" width="9.140625" style="77"/>
    <col min="14589" max="14589" width="16.28515625" style="77" customWidth="1"/>
    <col min="14590" max="14590" width="24.140625" style="77" customWidth="1"/>
    <col min="14591" max="14592" width="30.42578125" style="77" customWidth="1"/>
    <col min="14593" max="14593" width="26.140625" style="77" customWidth="1"/>
    <col min="14594" max="14594" width="11.7109375" style="77" customWidth="1"/>
    <col min="14595" max="14595" width="15.140625" style="77" customWidth="1"/>
    <col min="14596" max="14596" width="22.7109375" style="77" customWidth="1"/>
    <col min="14597" max="14597" width="23.7109375" style="77" customWidth="1"/>
    <col min="14598" max="14598" width="42.28515625" style="77" customWidth="1"/>
    <col min="14599" max="14599" width="22.42578125" style="77" customWidth="1"/>
    <col min="14600" max="14608" width="3.85546875" style="77" bestFit="1" customWidth="1"/>
    <col min="14609" max="14611" width="5.140625" style="77" bestFit="1" customWidth="1"/>
    <col min="14612" max="14612" width="14.28515625" style="77" customWidth="1"/>
    <col min="14613" max="14613" width="20" style="77" customWidth="1"/>
    <col min="14614" max="14614" width="33.42578125" style="77" customWidth="1"/>
    <col min="14615" max="14844" width="9.140625" style="77"/>
    <col min="14845" max="14845" width="16.28515625" style="77" customWidth="1"/>
    <col min="14846" max="14846" width="24.140625" style="77" customWidth="1"/>
    <col min="14847" max="14848" width="30.42578125" style="77" customWidth="1"/>
    <col min="14849" max="14849" width="26.140625" style="77" customWidth="1"/>
    <col min="14850" max="14850" width="11.7109375" style="77" customWidth="1"/>
    <col min="14851" max="14851" width="15.140625" style="77" customWidth="1"/>
    <col min="14852" max="14852" width="22.7109375" style="77" customWidth="1"/>
    <col min="14853" max="14853" width="23.7109375" style="77" customWidth="1"/>
    <col min="14854" max="14854" width="42.28515625" style="77" customWidth="1"/>
    <col min="14855" max="14855" width="22.42578125" style="77" customWidth="1"/>
    <col min="14856" max="14864" width="3.85546875" style="77" bestFit="1" customWidth="1"/>
    <col min="14865" max="14867" width="5.140625" style="77" bestFit="1" customWidth="1"/>
    <col min="14868" max="14868" width="14.28515625" style="77" customWidth="1"/>
    <col min="14869" max="14869" width="20" style="77" customWidth="1"/>
    <col min="14870" max="14870" width="33.42578125" style="77" customWidth="1"/>
    <col min="14871" max="15100" width="9.140625" style="77"/>
    <col min="15101" max="15101" width="16.28515625" style="77" customWidth="1"/>
    <col min="15102" max="15102" width="24.140625" style="77" customWidth="1"/>
    <col min="15103" max="15104" width="30.42578125" style="77" customWidth="1"/>
    <col min="15105" max="15105" width="26.140625" style="77" customWidth="1"/>
    <col min="15106" max="15106" width="11.7109375" style="77" customWidth="1"/>
    <col min="15107" max="15107" width="15.140625" style="77" customWidth="1"/>
    <col min="15108" max="15108" width="22.7109375" style="77" customWidth="1"/>
    <col min="15109" max="15109" width="23.7109375" style="77" customWidth="1"/>
    <col min="15110" max="15110" width="42.28515625" style="77" customWidth="1"/>
    <col min="15111" max="15111" width="22.42578125" style="77" customWidth="1"/>
    <col min="15112" max="15120" width="3.85546875" style="77" bestFit="1" customWidth="1"/>
    <col min="15121" max="15123" width="5.140625" style="77" bestFit="1" customWidth="1"/>
    <col min="15124" max="15124" width="14.28515625" style="77" customWidth="1"/>
    <col min="15125" max="15125" width="20" style="77" customWidth="1"/>
    <col min="15126" max="15126" width="33.42578125" style="77" customWidth="1"/>
    <col min="15127" max="15356" width="9.140625" style="77"/>
    <col min="15357" max="15357" width="16.28515625" style="77" customWidth="1"/>
    <col min="15358" max="15358" width="24.140625" style="77" customWidth="1"/>
    <col min="15359" max="15360" width="30.42578125" style="77" customWidth="1"/>
    <col min="15361" max="15361" width="26.140625" style="77" customWidth="1"/>
    <col min="15362" max="15362" width="11.7109375" style="77" customWidth="1"/>
    <col min="15363" max="15363" width="15.140625" style="77" customWidth="1"/>
    <col min="15364" max="15364" width="22.7109375" style="77" customWidth="1"/>
    <col min="15365" max="15365" width="23.7109375" style="77" customWidth="1"/>
    <col min="15366" max="15366" width="42.28515625" style="77" customWidth="1"/>
    <col min="15367" max="15367" width="22.42578125" style="77" customWidth="1"/>
    <col min="15368" max="15376" width="3.85546875" style="77" bestFit="1" customWidth="1"/>
    <col min="15377" max="15379" width="5.140625" style="77" bestFit="1" customWidth="1"/>
    <col min="15380" max="15380" width="14.28515625" style="77" customWidth="1"/>
    <col min="15381" max="15381" width="20" style="77" customWidth="1"/>
    <col min="15382" max="15382" width="33.42578125" style="77" customWidth="1"/>
    <col min="15383" max="15612" width="9.140625" style="77"/>
    <col min="15613" max="15613" width="16.28515625" style="77" customWidth="1"/>
    <col min="15614" max="15614" width="24.140625" style="77" customWidth="1"/>
    <col min="15615" max="15616" width="30.42578125" style="77" customWidth="1"/>
    <col min="15617" max="15617" width="26.140625" style="77" customWidth="1"/>
    <col min="15618" max="15618" width="11.7109375" style="77" customWidth="1"/>
    <col min="15619" max="15619" width="15.140625" style="77" customWidth="1"/>
    <col min="15620" max="15620" width="22.7109375" style="77" customWidth="1"/>
    <col min="15621" max="15621" width="23.7109375" style="77" customWidth="1"/>
    <col min="15622" max="15622" width="42.28515625" style="77" customWidth="1"/>
    <col min="15623" max="15623" width="22.42578125" style="77" customWidth="1"/>
    <col min="15624" max="15632" width="3.85546875" style="77" bestFit="1" customWidth="1"/>
    <col min="15633" max="15635" width="5.140625" style="77" bestFit="1" customWidth="1"/>
    <col min="15636" max="15636" width="14.28515625" style="77" customWidth="1"/>
    <col min="15637" max="15637" width="20" style="77" customWidth="1"/>
    <col min="15638" max="15638" width="33.42578125" style="77" customWidth="1"/>
    <col min="15639" max="15868" width="9.140625" style="77"/>
    <col min="15869" max="15869" width="16.28515625" style="77" customWidth="1"/>
    <col min="15870" max="15870" width="24.140625" style="77" customWidth="1"/>
    <col min="15871" max="15872" width="30.42578125" style="77" customWidth="1"/>
    <col min="15873" max="15873" width="26.140625" style="77" customWidth="1"/>
    <col min="15874" max="15874" width="11.7109375" style="77" customWidth="1"/>
    <col min="15875" max="15875" width="15.140625" style="77" customWidth="1"/>
    <col min="15876" max="15876" width="22.7109375" style="77" customWidth="1"/>
    <col min="15877" max="15877" width="23.7109375" style="77" customWidth="1"/>
    <col min="15878" max="15878" width="42.28515625" style="77" customWidth="1"/>
    <col min="15879" max="15879" width="22.42578125" style="77" customWidth="1"/>
    <col min="15880" max="15888" width="3.85546875" style="77" bestFit="1" customWidth="1"/>
    <col min="15889" max="15891" width="5.140625" style="77" bestFit="1" customWidth="1"/>
    <col min="15892" max="15892" width="14.28515625" style="77" customWidth="1"/>
    <col min="15893" max="15893" width="20" style="77" customWidth="1"/>
    <col min="15894" max="15894" width="33.42578125" style="77" customWidth="1"/>
    <col min="15895" max="16124" width="9.140625" style="77"/>
    <col min="16125" max="16125" width="16.28515625" style="77" customWidth="1"/>
    <col min="16126" max="16126" width="24.140625" style="77" customWidth="1"/>
    <col min="16127" max="16128" width="30.42578125" style="77" customWidth="1"/>
    <col min="16129" max="16129" width="26.140625" style="77" customWidth="1"/>
    <col min="16130" max="16130" width="11.7109375" style="77" customWidth="1"/>
    <col min="16131" max="16131" width="15.140625" style="77" customWidth="1"/>
    <col min="16132" max="16132" width="22.7109375" style="77" customWidth="1"/>
    <col min="16133" max="16133" width="23.7109375" style="77" customWidth="1"/>
    <col min="16134" max="16134" width="42.28515625" style="77" customWidth="1"/>
    <col min="16135" max="16135" width="22.42578125" style="77" customWidth="1"/>
    <col min="16136" max="16144" width="3.85546875" style="77" bestFit="1" customWidth="1"/>
    <col min="16145" max="16147" width="5.140625" style="77" bestFit="1" customWidth="1"/>
    <col min="16148" max="16148" width="14.28515625" style="77" customWidth="1"/>
    <col min="16149" max="16149" width="20" style="77" customWidth="1"/>
    <col min="16150" max="16150" width="33.42578125" style="77" customWidth="1"/>
    <col min="16151" max="16384" width="9.140625" style="77"/>
  </cols>
  <sheetData>
    <row r="1" spans="1:22" ht="99.75" customHeight="1" x14ac:dyDescent="0.3">
      <c r="A1" s="847" t="s">
        <v>0</v>
      </c>
      <c r="B1" s="847"/>
      <c r="C1" s="847"/>
      <c r="D1" s="847"/>
      <c r="E1" s="847"/>
      <c r="F1" s="847"/>
      <c r="G1" s="847"/>
      <c r="H1" s="847"/>
      <c r="I1" s="847"/>
      <c r="J1" s="847"/>
      <c r="K1" s="847"/>
      <c r="L1" s="847"/>
      <c r="M1" s="847"/>
      <c r="N1" s="847"/>
      <c r="O1" s="847"/>
      <c r="P1" s="847"/>
      <c r="Q1" s="847"/>
      <c r="R1" s="847"/>
      <c r="S1" s="847"/>
      <c r="T1" s="847"/>
      <c r="U1" s="847"/>
      <c r="V1" s="847"/>
    </row>
    <row r="2" spans="1:22" ht="29.25" customHeight="1" x14ac:dyDescent="0.3">
      <c r="A2" s="1016" t="s">
        <v>1556</v>
      </c>
      <c r="B2" s="1016"/>
      <c r="C2" s="1016"/>
      <c r="D2" s="1016"/>
      <c r="E2" s="1016"/>
      <c r="F2" s="1016"/>
      <c r="G2" s="1016"/>
      <c r="H2" s="1016"/>
      <c r="I2" s="1016"/>
      <c r="J2" s="1016"/>
      <c r="K2" s="1016"/>
      <c r="L2" s="1016"/>
      <c r="M2" s="1016"/>
      <c r="N2" s="1016"/>
      <c r="O2" s="1016"/>
      <c r="P2" s="1016"/>
      <c r="Q2" s="1016"/>
      <c r="R2" s="1016"/>
      <c r="S2" s="1016"/>
      <c r="T2" s="1016"/>
      <c r="U2" s="1016"/>
      <c r="V2" s="1016"/>
    </row>
    <row r="3" spans="1:22" ht="36.75" customHeight="1" x14ac:dyDescent="0.3">
      <c r="A3" s="850" t="s">
        <v>1557</v>
      </c>
      <c r="B3" s="1016"/>
      <c r="C3" s="1016"/>
      <c r="D3" s="1016"/>
      <c r="E3" s="1016"/>
      <c r="F3" s="1016"/>
      <c r="G3" s="1016"/>
      <c r="H3" s="1016"/>
      <c r="I3" s="1016"/>
      <c r="J3" s="1016"/>
      <c r="K3" s="1016"/>
      <c r="L3" s="1016"/>
      <c r="M3" s="1016"/>
      <c r="N3" s="1016"/>
      <c r="O3" s="1016"/>
      <c r="P3" s="1016"/>
      <c r="Q3" s="1016"/>
      <c r="R3" s="1016"/>
      <c r="S3" s="1016"/>
      <c r="T3" s="1016"/>
      <c r="U3" s="1016"/>
      <c r="V3" s="1016"/>
    </row>
    <row r="4" spans="1:22" ht="27" customHeight="1" x14ac:dyDescent="0.3">
      <c r="A4" s="850" t="s">
        <v>1558</v>
      </c>
      <c r="B4" s="1016"/>
      <c r="C4" s="1016"/>
      <c r="D4" s="1016"/>
      <c r="E4" s="1016"/>
      <c r="F4" s="1016"/>
      <c r="G4" s="1016"/>
      <c r="H4" s="1016"/>
      <c r="I4" s="1016"/>
      <c r="J4" s="1016"/>
      <c r="K4" s="1016"/>
      <c r="L4" s="1016"/>
      <c r="M4" s="1016"/>
      <c r="N4" s="1016"/>
      <c r="O4" s="1016"/>
      <c r="P4" s="1016"/>
      <c r="Q4" s="1016"/>
      <c r="R4" s="1016"/>
      <c r="S4" s="1016"/>
      <c r="T4" s="1016"/>
      <c r="U4" s="1016"/>
      <c r="V4" s="1016"/>
    </row>
    <row r="5" spans="1:22" ht="24" customHeight="1" x14ac:dyDescent="0.3">
      <c r="A5" s="1390" t="s">
        <v>14</v>
      </c>
      <c r="B5" s="851" t="s">
        <v>15</v>
      </c>
      <c r="C5" s="851" t="s">
        <v>17</v>
      </c>
      <c r="D5" s="851" t="s">
        <v>18</v>
      </c>
      <c r="E5" s="851" t="s">
        <v>1120</v>
      </c>
      <c r="F5" s="851" t="s">
        <v>20</v>
      </c>
      <c r="G5" s="851" t="s">
        <v>1121</v>
      </c>
      <c r="H5" s="851" t="s">
        <v>22</v>
      </c>
      <c r="I5" s="851" t="s">
        <v>23</v>
      </c>
      <c r="J5" s="852" t="s">
        <v>24</v>
      </c>
      <c r="K5" s="852"/>
      <c r="L5" s="852"/>
      <c r="M5" s="852"/>
      <c r="N5" s="852"/>
      <c r="O5" s="852"/>
      <c r="P5" s="852"/>
      <c r="Q5" s="852"/>
      <c r="R5" s="852"/>
      <c r="S5" s="852"/>
      <c r="T5" s="852"/>
      <c r="U5" s="852"/>
      <c r="V5" s="1390" t="s">
        <v>1443</v>
      </c>
    </row>
    <row r="6" spans="1:22" ht="24" customHeight="1" x14ac:dyDescent="0.3">
      <c r="A6" s="1390"/>
      <c r="B6" s="851"/>
      <c r="C6" s="851"/>
      <c r="D6" s="851"/>
      <c r="E6" s="851"/>
      <c r="F6" s="851"/>
      <c r="G6" s="851"/>
      <c r="H6" s="851"/>
      <c r="I6" s="851"/>
      <c r="J6" s="1389" t="s">
        <v>184</v>
      </c>
      <c r="K6" s="1389"/>
      <c r="L6" s="1389"/>
      <c r="M6" s="1389"/>
      <c r="N6" s="1389"/>
      <c r="O6" s="1389"/>
      <c r="P6" s="1389"/>
      <c r="Q6" s="1389"/>
      <c r="R6" s="1389"/>
      <c r="S6" s="1389"/>
      <c r="T6" s="1389"/>
      <c r="U6" s="1389"/>
      <c r="V6" s="1390"/>
    </row>
    <row r="7" spans="1:22" ht="24" customHeight="1" x14ac:dyDescent="0.3">
      <c r="A7" s="1390"/>
      <c r="B7" s="851"/>
      <c r="C7" s="851"/>
      <c r="D7" s="851"/>
      <c r="E7" s="851"/>
      <c r="F7" s="851"/>
      <c r="G7" s="851"/>
      <c r="H7" s="851"/>
      <c r="I7" s="851"/>
      <c r="J7" s="1389" t="s">
        <v>26</v>
      </c>
      <c r="K7" s="1389"/>
      <c r="L7" s="1389"/>
      <c r="M7" s="1389" t="s">
        <v>27</v>
      </c>
      <c r="N7" s="1389"/>
      <c r="O7" s="1389"/>
      <c r="P7" s="1389" t="s">
        <v>28</v>
      </c>
      <c r="Q7" s="1389"/>
      <c r="R7" s="1389"/>
      <c r="S7" s="1389" t="s">
        <v>29</v>
      </c>
      <c r="T7" s="1389"/>
      <c r="U7" s="1389"/>
      <c r="V7" s="1390"/>
    </row>
    <row r="8" spans="1:22" ht="24" customHeight="1" x14ac:dyDescent="0.3">
      <c r="A8" s="1391"/>
      <c r="B8" s="1387"/>
      <c r="C8" s="1387"/>
      <c r="D8" s="1387"/>
      <c r="E8" s="1387"/>
      <c r="F8" s="1387"/>
      <c r="G8" s="1387"/>
      <c r="H8" s="1387"/>
      <c r="I8" s="1387"/>
      <c r="J8" s="594">
        <v>1</v>
      </c>
      <c r="K8" s="594">
        <v>2</v>
      </c>
      <c r="L8" s="594">
        <v>3</v>
      </c>
      <c r="M8" s="594">
        <v>4</v>
      </c>
      <c r="N8" s="594">
        <v>5</v>
      </c>
      <c r="O8" s="594">
        <v>6</v>
      </c>
      <c r="P8" s="594">
        <v>7</v>
      </c>
      <c r="Q8" s="594">
        <v>8</v>
      </c>
      <c r="R8" s="594">
        <v>9</v>
      </c>
      <c r="S8" s="594">
        <v>10</v>
      </c>
      <c r="T8" s="594">
        <v>11</v>
      </c>
      <c r="U8" s="594">
        <v>12</v>
      </c>
      <c r="V8" s="593" t="s">
        <v>1122</v>
      </c>
    </row>
    <row r="9" spans="1:22" ht="216" customHeight="1" x14ac:dyDescent="0.3">
      <c r="A9" s="1392" t="s">
        <v>1518</v>
      </c>
      <c r="B9" s="855" t="s">
        <v>1559</v>
      </c>
      <c r="C9" s="855" t="s">
        <v>1560</v>
      </c>
      <c r="D9" s="855" t="s">
        <v>1561</v>
      </c>
      <c r="E9" s="595" t="s">
        <v>1562</v>
      </c>
      <c r="F9" s="596" t="s">
        <v>1563</v>
      </c>
      <c r="G9" s="597">
        <v>10</v>
      </c>
      <c r="H9" s="598" t="s">
        <v>1564</v>
      </c>
      <c r="I9" s="597" t="s">
        <v>1565</v>
      </c>
      <c r="J9" s="599" t="s">
        <v>43</v>
      </c>
      <c r="K9" s="599" t="s">
        <v>43</v>
      </c>
      <c r="L9" s="599" t="s">
        <v>43</v>
      </c>
      <c r="M9" s="599" t="s">
        <v>43</v>
      </c>
      <c r="N9" s="599"/>
      <c r="O9" s="599"/>
      <c r="P9" s="599"/>
      <c r="Q9" s="599"/>
      <c r="R9" s="599"/>
      <c r="S9" s="599"/>
      <c r="T9" s="599"/>
      <c r="U9" s="599"/>
      <c r="V9" s="600">
        <v>20000</v>
      </c>
    </row>
    <row r="10" spans="1:22" ht="216" customHeight="1" x14ac:dyDescent="0.3">
      <c r="A10" s="1392"/>
      <c r="B10" s="867"/>
      <c r="C10" s="867"/>
      <c r="D10" s="867"/>
      <c r="E10" s="601" t="s">
        <v>1566</v>
      </c>
      <c r="F10" s="596" t="s">
        <v>1567</v>
      </c>
      <c r="G10" s="597">
        <v>20</v>
      </c>
      <c r="H10" s="598" t="s">
        <v>1564</v>
      </c>
      <c r="I10" s="597" t="s">
        <v>1568</v>
      </c>
      <c r="J10" s="602" t="s">
        <v>43</v>
      </c>
      <c r="K10" s="602" t="s">
        <v>43</v>
      </c>
      <c r="L10" s="602" t="s">
        <v>43</v>
      </c>
      <c r="M10" s="602" t="s">
        <v>43</v>
      </c>
      <c r="N10" s="602"/>
      <c r="O10" s="602"/>
      <c r="P10" s="599"/>
      <c r="Q10" s="599"/>
      <c r="R10" s="599"/>
      <c r="S10" s="599"/>
      <c r="T10" s="599"/>
      <c r="U10" s="599"/>
      <c r="V10" s="600"/>
    </row>
    <row r="11" spans="1:22" ht="65.25" customHeight="1" x14ac:dyDescent="0.3">
      <c r="A11" s="1392"/>
      <c r="B11" s="867"/>
      <c r="C11" s="867"/>
      <c r="D11" s="867"/>
      <c r="E11" s="601" t="s">
        <v>1569</v>
      </c>
      <c r="F11" s="603" t="s">
        <v>1570</v>
      </c>
      <c r="G11" s="597">
        <v>20</v>
      </c>
      <c r="H11" s="598" t="s">
        <v>1564</v>
      </c>
      <c r="I11" s="597" t="s">
        <v>1571</v>
      </c>
      <c r="J11" s="599"/>
      <c r="K11" s="599"/>
      <c r="L11" s="599"/>
      <c r="M11" s="599"/>
      <c r="N11" s="599" t="s">
        <v>43</v>
      </c>
      <c r="O11" s="599"/>
      <c r="P11" s="599"/>
      <c r="Q11" s="599"/>
      <c r="R11" s="599"/>
      <c r="S11" s="599"/>
      <c r="T11" s="599"/>
      <c r="U11" s="599"/>
      <c r="V11" s="600">
        <v>200000</v>
      </c>
    </row>
    <row r="12" spans="1:22" ht="101.25" customHeight="1" x14ac:dyDescent="0.3">
      <c r="A12" s="1392"/>
      <c r="B12" s="867"/>
      <c r="C12" s="867"/>
      <c r="D12" s="867"/>
      <c r="E12" s="604" t="s">
        <v>1572</v>
      </c>
      <c r="F12" s="603" t="s">
        <v>1573</v>
      </c>
      <c r="G12" s="597">
        <v>10</v>
      </c>
      <c r="H12" s="598" t="s">
        <v>1564</v>
      </c>
      <c r="I12" s="597" t="s">
        <v>1574</v>
      </c>
      <c r="J12" s="599"/>
      <c r="K12" s="599"/>
      <c r="L12" s="599"/>
      <c r="M12" s="599"/>
      <c r="N12" s="599" t="s">
        <v>43</v>
      </c>
      <c r="O12" s="599"/>
      <c r="P12" s="599"/>
      <c r="Q12" s="599"/>
      <c r="R12" s="599"/>
      <c r="S12" s="599"/>
      <c r="T12" s="599"/>
      <c r="U12" s="599"/>
      <c r="V12" s="600">
        <v>0</v>
      </c>
    </row>
    <row r="13" spans="1:22" ht="101.25" customHeight="1" x14ac:dyDescent="0.3">
      <c r="A13" s="1392"/>
      <c r="B13" s="856"/>
      <c r="C13" s="856"/>
      <c r="D13" s="856"/>
      <c r="E13" s="604" t="s">
        <v>1575</v>
      </c>
      <c r="F13" s="603" t="s">
        <v>1576</v>
      </c>
      <c r="G13" s="597">
        <v>150</v>
      </c>
      <c r="H13" s="598" t="s">
        <v>1564</v>
      </c>
      <c r="I13" s="597" t="s">
        <v>1571</v>
      </c>
      <c r="J13" s="599"/>
      <c r="K13" s="599" t="s">
        <v>43</v>
      </c>
      <c r="L13" s="599"/>
      <c r="M13" s="599"/>
      <c r="N13" s="599"/>
      <c r="O13" s="599"/>
      <c r="P13" s="599"/>
      <c r="Q13" s="599"/>
      <c r="R13" s="599"/>
      <c r="S13" s="599"/>
      <c r="T13" s="599"/>
      <c r="U13" s="599"/>
      <c r="V13" s="600">
        <v>800000</v>
      </c>
    </row>
    <row r="14" spans="1:22" ht="63" x14ac:dyDescent="0.3">
      <c r="A14" s="1392"/>
      <c r="B14" s="1393" t="s">
        <v>1577</v>
      </c>
      <c r="C14" s="1393" t="s">
        <v>1578</v>
      </c>
      <c r="D14" s="1393" t="s">
        <v>1579</v>
      </c>
      <c r="E14" s="605" t="s">
        <v>1580</v>
      </c>
      <c r="F14" s="597" t="s">
        <v>1581</v>
      </c>
      <c r="G14" s="597">
        <v>1</v>
      </c>
      <c r="H14" s="598" t="s">
        <v>1564</v>
      </c>
      <c r="I14" s="597" t="s">
        <v>1582</v>
      </c>
      <c r="J14" s="599"/>
      <c r="K14" s="599"/>
      <c r="L14" s="599"/>
      <c r="M14" s="599"/>
      <c r="N14" s="599"/>
      <c r="O14" s="599" t="s">
        <v>43</v>
      </c>
      <c r="P14" s="599"/>
      <c r="Q14" s="599"/>
      <c r="R14" s="599"/>
      <c r="S14" s="599"/>
      <c r="T14" s="599"/>
      <c r="U14" s="599"/>
      <c r="V14" s="600">
        <v>400000</v>
      </c>
    </row>
    <row r="15" spans="1:22" ht="69.75" customHeight="1" x14ac:dyDescent="0.3">
      <c r="A15" s="1392"/>
      <c r="B15" s="1394"/>
      <c r="C15" s="1394"/>
      <c r="D15" s="1394"/>
      <c r="E15" s="598" t="s">
        <v>1583</v>
      </c>
      <c r="F15" s="597" t="s">
        <v>1573</v>
      </c>
      <c r="G15" s="597">
        <v>5</v>
      </c>
      <c r="H15" s="598" t="s">
        <v>1564</v>
      </c>
      <c r="I15" s="597" t="s">
        <v>1574</v>
      </c>
      <c r="J15" s="599"/>
      <c r="K15" s="599"/>
      <c r="L15" s="599"/>
      <c r="M15" s="599"/>
      <c r="N15" s="599"/>
      <c r="O15" s="599"/>
      <c r="P15" s="599" t="s">
        <v>43</v>
      </c>
      <c r="Q15" s="599"/>
      <c r="R15" s="599"/>
      <c r="S15" s="599"/>
      <c r="T15" s="599"/>
      <c r="U15" s="599"/>
      <c r="V15" s="600">
        <v>0</v>
      </c>
    </row>
    <row r="16" spans="1:22" ht="54" customHeight="1" x14ac:dyDescent="0.3">
      <c r="A16" s="1392"/>
      <c r="B16" s="606" t="s">
        <v>1584</v>
      </c>
      <c r="C16" s="607" t="s">
        <v>1585</v>
      </c>
      <c r="D16" s="608" t="s">
        <v>1586</v>
      </c>
      <c r="E16" s="598" t="s">
        <v>1587</v>
      </c>
      <c r="F16" s="603" t="s">
        <v>1588</v>
      </c>
      <c r="G16" s="597">
        <v>2</v>
      </c>
      <c r="H16" s="598" t="s">
        <v>1564</v>
      </c>
      <c r="I16" s="597" t="s">
        <v>1589</v>
      </c>
      <c r="J16" s="599"/>
      <c r="K16" s="599"/>
      <c r="L16" s="599" t="s">
        <v>43</v>
      </c>
      <c r="M16" s="599" t="s">
        <v>43</v>
      </c>
      <c r="N16" s="599" t="s">
        <v>43</v>
      </c>
      <c r="O16" s="599"/>
      <c r="P16" s="599"/>
      <c r="Q16" s="599"/>
      <c r="R16" s="599"/>
      <c r="S16" s="599"/>
      <c r="T16" s="599"/>
      <c r="U16" s="599"/>
      <c r="V16" s="600">
        <v>130000</v>
      </c>
    </row>
    <row r="17" spans="1:22" ht="115.5" customHeight="1" x14ac:dyDescent="0.3">
      <c r="A17" s="1392"/>
      <c r="B17" s="606" t="s">
        <v>1590</v>
      </c>
      <c r="C17" s="607" t="s">
        <v>1591</v>
      </c>
      <c r="D17" s="597" t="s">
        <v>1586</v>
      </c>
      <c r="E17" s="598" t="s">
        <v>1592</v>
      </c>
      <c r="F17" s="603" t="s">
        <v>1593</v>
      </c>
      <c r="G17" s="597" t="s">
        <v>1594</v>
      </c>
      <c r="H17" s="598" t="s">
        <v>1564</v>
      </c>
      <c r="I17" s="597" t="s">
        <v>1589</v>
      </c>
      <c r="J17" s="599"/>
      <c r="K17" s="599"/>
      <c r="L17" s="599" t="s">
        <v>43</v>
      </c>
      <c r="M17" s="599"/>
      <c r="N17" s="599"/>
      <c r="O17" s="599"/>
      <c r="P17" s="599"/>
      <c r="Q17" s="599"/>
      <c r="R17" s="599"/>
      <c r="S17" s="599"/>
      <c r="T17" s="599"/>
      <c r="U17" s="599"/>
      <c r="V17" s="609" t="s">
        <v>1595</v>
      </c>
    </row>
    <row r="18" spans="1:22" s="351" customFormat="1" ht="54.75" customHeight="1" x14ac:dyDescent="0.3">
      <c r="A18" s="610"/>
      <c r="B18" s="611"/>
      <c r="C18" s="612"/>
      <c r="D18" s="612"/>
      <c r="E18" s="611"/>
      <c r="F18" s="613"/>
      <c r="G18" s="612"/>
      <c r="H18" s="1386" t="s">
        <v>1514</v>
      </c>
      <c r="I18" s="1386"/>
      <c r="J18" s="1386"/>
      <c r="K18" s="1386"/>
      <c r="L18" s="1386"/>
      <c r="M18" s="1386"/>
      <c r="N18" s="1386"/>
      <c r="O18" s="1386"/>
      <c r="P18" s="1386"/>
      <c r="Q18" s="1386"/>
      <c r="R18" s="1386"/>
      <c r="S18" s="1386"/>
      <c r="T18" s="1386"/>
      <c r="U18" s="1386"/>
      <c r="V18" s="614">
        <f>SUM(V9:V17)</f>
        <v>1550000</v>
      </c>
    </row>
    <row r="19" spans="1:22" ht="54.75" customHeight="1" x14ac:dyDescent="0.3">
      <c r="A19" s="615"/>
      <c r="B19" s="616"/>
      <c r="C19" s="617"/>
      <c r="D19" s="617"/>
      <c r="E19" s="616"/>
      <c r="F19" s="618"/>
      <c r="G19" s="617"/>
      <c r="H19" s="617"/>
      <c r="I19" s="617"/>
      <c r="J19" s="619"/>
      <c r="K19" s="619"/>
      <c r="L19" s="619"/>
      <c r="M19" s="619"/>
      <c r="N19" s="619"/>
      <c r="O19" s="619"/>
      <c r="P19" s="619"/>
      <c r="Q19" s="619"/>
      <c r="R19" s="619"/>
      <c r="S19" s="619"/>
      <c r="T19" s="619"/>
      <c r="U19" s="619"/>
      <c r="V19" s="620"/>
    </row>
    <row r="20" spans="1:22" ht="54.75" customHeight="1" x14ac:dyDescent="0.3">
      <c r="A20" s="1395" t="s">
        <v>0</v>
      </c>
      <c r="B20" s="1395"/>
      <c r="C20" s="1395"/>
      <c r="D20" s="1395"/>
      <c r="E20" s="1395"/>
      <c r="F20" s="1395"/>
      <c r="G20" s="1395"/>
      <c r="H20" s="1395"/>
      <c r="I20" s="1395"/>
      <c r="J20" s="1395"/>
      <c r="K20" s="1395"/>
      <c r="L20" s="1395"/>
      <c r="M20" s="1395"/>
      <c r="N20" s="1395"/>
      <c r="O20" s="1395"/>
      <c r="P20" s="1395"/>
      <c r="Q20" s="1395"/>
      <c r="R20" s="1395"/>
      <c r="S20" s="1395"/>
      <c r="T20" s="1395"/>
      <c r="U20" s="1395"/>
      <c r="V20" s="1395"/>
    </row>
    <row r="21" spans="1:22" x14ac:dyDescent="0.3">
      <c r="A21" s="1016" t="s">
        <v>1596</v>
      </c>
      <c r="B21" s="1016"/>
      <c r="C21" s="1016"/>
      <c r="D21" s="1016"/>
      <c r="E21" s="1016"/>
      <c r="F21" s="1016"/>
      <c r="G21" s="1016"/>
      <c r="H21" s="1016"/>
      <c r="I21" s="1016"/>
      <c r="J21" s="1016"/>
      <c r="K21" s="1016"/>
      <c r="L21" s="1016"/>
      <c r="M21" s="1016"/>
      <c r="N21" s="1016"/>
      <c r="O21" s="1016"/>
      <c r="P21" s="1016"/>
      <c r="Q21" s="1016"/>
      <c r="R21" s="1016"/>
      <c r="S21" s="1016"/>
      <c r="T21" s="1016"/>
      <c r="U21" s="1016"/>
      <c r="V21" s="1016"/>
    </row>
    <row r="22" spans="1:22" x14ac:dyDescent="0.3">
      <c r="A22" s="850" t="s">
        <v>1557</v>
      </c>
      <c r="B22" s="1016"/>
      <c r="C22" s="1016"/>
      <c r="D22" s="1016"/>
      <c r="E22" s="1016"/>
      <c r="F22" s="1016"/>
      <c r="G22" s="1016"/>
      <c r="H22" s="1016"/>
      <c r="I22" s="1016"/>
      <c r="J22" s="1016"/>
      <c r="K22" s="1016"/>
      <c r="L22" s="1016"/>
      <c r="M22" s="1016"/>
      <c r="N22" s="1016"/>
      <c r="O22" s="1016"/>
      <c r="P22" s="1016"/>
      <c r="Q22" s="1016"/>
      <c r="R22" s="1016"/>
      <c r="S22" s="1016"/>
      <c r="T22" s="1016"/>
      <c r="U22" s="1016"/>
      <c r="V22" s="1016"/>
    </row>
    <row r="23" spans="1:22" x14ac:dyDescent="0.3">
      <c r="A23" s="850" t="s">
        <v>1558</v>
      </c>
      <c r="B23" s="1016"/>
      <c r="C23" s="1016"/>
      <c r="D23" s="1016"/>
      <c r="E23" s="1016"/>
      <c r="F23" s="1016"/>
      <c r="G23" s="1016"/>
      <c r="H23" s="1016"/>
      <c r="I23" s="1016"/>
      <c r="J23" s="1016"/>
      <c r="K23" s="1016"/>
      <c r="L23" s="1016"/>
      <c r="M23" s="1016"/>
      <c r="N23" s="1016"/>
      <c r="O23" s="1016"/>
      <c r="P23" s="1016"/>
      <c r="Q23" s="1016"/>
      <c r="R23" s="1016"/>
      <c r="S23" s="1016"/>
      <c r="T23" s="1016"/>
      <c r="U23" s="1016"/>
      <c r="V23" s="1016"/>
    </row>
    <row r="24" spans="1:22" ht="39.75" customHeight="1" x14ac:dyDescent="0.3">
      <c r="A24" s="1390" t="s">
        <v>14</v>
      </c>
      <c r="B24" s="851" t="s">
        <v>15</v>
      </c>
      <c r="C24" s="851" t="s">
        <v>17</v>
      </c>
      <c r="D24" s="851" t="s">
        <v>18</v>
      </c>
      <c r="E24" s="851" t="s">
        <v>1120</v>
      </c>
      <c r="F24" s="851" t="s">
        <v>20</v>
      </c>
      <c r="G24" s="851" t="s">
        <v>1121</v>
      </c>
      <c r="H24" s="851" t="s">
        <v>22</v>
      </c>
      <c r="I24" s="851" t="s">
        <v>23</v>
      </c>
      <c r="J24" s="852" t="s">
        <v>24</v>
      </c>
      <c r="K24" s="852"/>
      <c r="L24" s="852"/>
      <c r="M24" s="852"/>
      <c r="N24" s="852"/>
      <c r="O24" s="852"/>
      <c r="P24" s="852"/>
      <c r="Q24" s="852"/>
      <c r="R24" s="852"/>
      <c r="S24" s="852"/>
      <c r="T24" s="852"/>
      <c r="U24" s="852"/>
      <c r="V24" s="1388" t="s">
        <v>1443</v>
      </c>
    </row>
    <row r="25" spans="1:22" x14ac:dyDescent="0.3">
      <c r="A25" s="1390"/>
      <c r="B25" s="851"/>
      <c r="C25" s="851"/>
      <c r="D25" s="851"/>
      <c r="E25" s="851"/>
      <c r="F25" s="851"/>
      <c r="G25" s="851"/>
      <c r="H25" s="851"/>
      <c r="I25" s="851"/>
      <c r="J25" s="1389" t="s">
        <v>184</v>
      </c>
      <c r="K25" s="1389"/>
      <c r="L25" s="1389"/>
      <c r="M25" s="1389"/>
      <c r="N25" s="1389"/>
      <c r="O25" s="1389"/>
      <c r="P25" s="1389"/>
      <c r="Q25" s="1389"/>
      <c r="R25" s="1389"/>
      <c r="S25" s="1389"/>
      <c r="T25" s="1389"/>
      <c r="U25" s="1389"/>
      <c r="V25" s="1388"/>
    </row>
    <row r="26" spans="1:22" x14ac:dyDescent="0.3">
      <c r="A26" s="1390"/>
      <c r="B26" s="851"/>
      <c r="C26" s="851"/>
      <c r="D26" s="851"/>
      <c r="E26" s="851"/>
      <c r="F26" s="851"/>
      <c r="G26" s="851"/>
      <c r="H26" s="851"/>
      <c r="I26" s="851"/>
      <c r="J26" s="1389" t="s">
        <v>26</v>
      </c>
      <c r="K26" s="1389"/>
      <c r="L26" s="1389"/>
      <c r="M26" s="1389" t="s">
        <v>27</v>
      </c>
      <c r="N26" s="1389"/>
      <c r="O26" s="1389"/>
      <c r="P26" s="1389" t="s">
        <v>28</v>
      </c>
      <c r="Q26" s="1389"/>
      <c r="R26" s="1389"/>
      <c r="S26" s="1389" t="s">
        <v>29</v>
      </c>
      <c r="T26" s="1389"/>
      <c r="U26" s="1389"/>
      <c r="V26" s="1388"/>
    </row>
    <row r="27" spans="1:22" x14ac:dyDescent="0.3">
      <c r="A27" s="1391"/>
      <c r="B27" s="1387"/>
      <c r="C27" s="1387"/>
      <c r="D27" s="1387"/>
      <c r="E27" s="1387"/>
      <c r="F27" s="1387"/>
      <c r="G27" s="1387"/>
      <c r="H27" s="1387"/>
      <c r="I27" s="1387"/>
      <c r="J27" s="594">
        <v>1</v>
      </c>
      <c r="K27" s="594">
        <v>2</v>
      </c>
      <c r="L27" s="594">
        <v>3</v>
      </c>
      <c r="M27" s="594">
        <v>4</v>
      </c>
      <c r="N27" s="594">
        <v>5</v>
      </c>
      <c r="O27" s="594">
        <v>6</v>
      </c>
      <c r="P27" s="594">
        <v>7</v>
      </c>
      <c r="Q27" s="594">
        <v>8</v>
      </c>
      <c r="R27" s="594">
        <v>9</v>
      </c>
      <c r="S27" s="594">
        <v>10</v>
      </c>
      <c r="T27" s="594">
        <v>11</v>
      </c>
      <c r="U27" s="594">
        <v>12</v>
      </c>
      <c r="V27" s="636" t="s">
        <v>1122</v>
      </c>
    </row>
    <row r="28" spans="1:22" ht="126" x14ac:dyDescent="0.3">
      <c r="A28" s="1382" t="s">
        <v>1518</v>
      </c>
      <c r="B28" s="855" t="s">
        <v>1597</v>
      </c>
      <c r="C28" s="342" t="s">
        <v>1598</v>
      </c>
      <c r="D28" s="342" t="s">
        <v>1599</v>
      </c>
      <c r="E28" s="637" t="s">
        <v>1600</v>
      </c>
      <c r="F28" s="342" t="s">
        <v>1601</v>
      </c>
      <c r="G28" s="638">
        <v>5</v>
      </c>
      <c r="H28" s="598" t="s">
        <v>1602</v>
      </c>
      <c r="I28" s="597" t="s">
        <v>1603</v>
      </c>
      <c r="J28" s="599"/>
      <c r="K28" s="599"/>
      <c r="L28" s="599" t="s">
        <v>42</v>
      </c>
      <c r="M28" s="599"/>
      <c r="N28" s="599"/>
      <c r="O28" s="599" t="s">
        <v>42</v>
      </c>
      <c r="P28" s="599"/>
      <c r="Q28" s="599"/>
      <c r="R28" s="599" t="s">
        <v>42</v>
      </c>
      <c r="S28" s="599"/>
      <c r="T28" s="599"/>
      <c r="U28" s="599" t="s">
        <v>42</v>
      </c>
      <c r="V28" s="600" t="s">
        <v>1604</v>
      </c>
    </row>
    <row r="29" spans="1:22" ht="63" x14ac:dyDescent="0.3">
      <c r="A29" s="1382"/>
      <c r="B29" s="867"/>
      <c r="C29" s="342" t="s">
        <v>1605</v>
      </c>
      <c r="D29" s="342" t="s">
        <v>1599</v>
      </c>
      <c r="E29" s="637" t="s">
        <v>1606</v>
      </c>
      <c r="F29" s="342" t="s">
        <v>1601</v>
      </c>
      <c r="G29" s="638">
        <v>4</v>
      </c>
      <c r="H29" s="598" t="s">
        <v>1564</v>
      </c>
      <c r="I29" s="597" t="s">
        <v>1607</v>
      </c>
      <c r="J29" s="602"/>
      <c r="K29" s="602"/>
      <c r="L29" s="602" t="s">
        <v>42</v>
      </c>
      <c r="M29" s="602"/>
      <c r="N29" s="602"/>
      <c r="O29" s="602" t="s">
        <v>42</v>
      </c>
      <c r="P29" s="599"/>
      <c r="Q29" s="599"/>
      <c r="R29" s="599" t="s">
        <v>42</v>
      </c>
      <c r="S29" s="599"/>
      <c r="T29" s="599"/>
      <c r="U29" s="599" t="s">
        <v>42</v>
      </c>
      <c r="V29" s="600" t="s">
        <v>1608</v>
      </c>
    </row>
    <row r="30" spans="1:22" ht="47.25" x14ac:dyDescent="0.3">
      <c r="A30" s="1382"/>
      <c r="B30" s="867"/>
      <c r="C30" s="342" t="s">
        <v>1609</v>
      </c>
      <c r="D30" s="342" t="s">
        <v>1610</v>
      </c>
      <c r="E30" s="637" t="s">
        <v>1611</v>
      </c>
      <c r="F30" s="342" t="s">
        <v>1612</v>
      </c>
      <c r="G30" s="638">
        <v>1</v>
      </c>
      <c r="H30" s="598" t="s">
        <v>1564</v>
      </c>
      <c r="I30" s="597" t="s">
        <v>1613</v>
      </c>
      <c r="J30" s="599"/>
      <c r="K30" s="599"/>
      <c r="L30" s="599"/>
      <c r="M30" s="599"/>
      <c r="N30" s="599" t="s">
        <v>43</v>
      </c>
      <c r="O30" s="599" t="s">
        <v>43</v>
      </c>
      <c r="P30" s="599"/>
      <c r="Q30" s="599"/>
      <c r="R30" s="599"/>
      <c r="S30" s="599"/>
      <c r="T30" s="599"/>
      <c r="U30" s="599"/>
      <c r="V30" s="1383" t="s">
        <v>1614</v>
      </c>
    </row>
    <row r="31" spans="1:22" ht="47.25" x14ac:dyDescent="0.3">
      <c r="A31" s="1382"/>
      <c r="B31" s="867"/>
      <c r="C31" s="342" t="s">
        <v>1615</v>
      </c>
      <c r="D31" s="342" t="s">
        <v>1616</v>
      </c>
      <c r="E31" s="637" t="s">
        <v>1617</v>
      </c>
      <c r="F31" s="342" t="s">
        <v>1616</v>
      </c>
      <c r="G31" s="638">
        <v>1</v>
      </c>
      <c r="H31" s="598" t="s">
        <v>1564</v>
      </c>
      <c r="I31" s="597" t="s">
        <v>1618</v>
      </c>
      <c r="J31" s="599"/>
      <c r="K31" s="599"/>
      <c r="L31" s="599"/>
      <c r="M31" s="599"/>
      <c r="N31" s="599"/>
      <c r="O31" s="599"/>
      <c r="P31" s="599"/>
      <c r="Q31" s="599"/>
      <c r="R31" s="599"/>
      <c r="S31" s="599"/>
      <c r="T31" s="599"/>
      <c r="U31" s="599"/>
      <c r="V31" s="1384"/>
    </row>
    <row r="32" spans="1:22" ht="47.25" x14ac:dyDescent="0.3">
      <c r="A32" s="1382"/>
      <c r="B32" s="867"/>
      <c r="C32" s="342" t="s">
        <v>1619</v>
      </c>
      <c r="D32" s="342" t="s">
        <v>1601</v>
      </c>
      <c r="E32" s="637" t="s">
        <v>1620</v>
      </c>
      <c r="F32" s="342" t="s">
        <v>1601</v>
      </c>
      <c r="G32" s="638">
        <v>1</v>
      </c>
      <c r="H32" s="598" t="s">
        <v>1564</v>
      </c>
      <c r="I32" s="597" t="s">
        <v>1618</v>
      </c>
      <c r="J32" s="599"/>
      <c r="K32" s="599"/>
      <c r="L32" s="599"/>
      <c r="M32" s="599"/>
      <c r="N32" s="599"/>
      <c r="O32" s="599"/>
      <c r="P32" s="599" t="s">
        <v>42</v>
      </c>
      <c r="Q32" s="599"/>
      <c r="R32" s="599"/>
      <c r="S32" s="599"/>
      <c r="T32" s="599"/>
      <c r="U32" s="599"/>
      <c r="V32" s="1384"/>
    </row>
    <row r="33" spans="1:22" ht="47.25" x14ac:dyDescent="0.3">
      <c r="A33" s="1382"/>
      <c r="B33" s="856"/>
      <c r="C33" s="342" t="s">
        <v>1621</v>
      </c>
      <c r="D33" s="342" t="s">
        <v>1601</v>
      </c>
      <c r="E33" s="637" t="s">
        <v>1622</v>
      </c>
      <c r="F33" s="342" t="s">
        <v>1601</v>
      </c>
      <c r="G33" s="638">
        <v>1</v>
      </c>
      <c r="H33" s="598" t="s">
        <v>1564</v>
      </c>
      <c r="I33" s="597" t="s">
        <v>1618</v>
      </c>
      <c r="J33" s="599"/>
      <c r="K33" s="599"/>
      <c r="L33" s="599"/>
      <c r="M33" s="599"/>
      <c r="N33" s="599"/>
      <c r="O33" s="599"/>
      <c r="P33" s="599"/>
      <c r="Q33" s="599"/>
      <c r="R33" s="599"/>
      <c r="S33" s="599"/>
      <c r="T33" s="599"/>
      <c r="U33" s="599" t="s">
        <v>42</v>
      </c>
      <c r="V33" s="1385"/>
    </row>
    <row r="34" spans="1:22" ht="78.75" x14ac:dyDescent="0.3">
      <c r="A34" s="1382"/>
      <c r="B34" s="639" t="s">
        <v>1623</v>
      </c>
      <c r="C34" s="607" t="s">
        <v>1624</v>
      </c>
      <c r="D34" s="548" t="s">
        <v>1625</v>
      </c>
      <c r="E34" s="598" t="s">
        <v>1626</v>
      </c>
      <c r="F34" s="603" t="s">
        <v>1627</v>
      </c>
      <c r="G34" s="597">
        <v>1</v>
      </c>
      <c r="H34" s="598" t="s">
        <v>1564</v>
      </c>
      <c r="I34" s="597" t="s">
        <v>1628</v>
      </c>
      <c r="J34" s="599"/>
      <c r="K34" s="599"/>
      <c r="L34" s="599"/>
      <c r="M34" s="599"/>
      <c r="N34" s="599"/>
      <c r="O34" s="599"/>
      <c r="P34" s="599"/>
      <c r="Q34" s="599"/>
      <c r="R34" s="599"/>
      <c r="S34" s="599"/>
      <c r="T34" s="599"/>
      <c r="U34" s="599" t="s">
        <v>42</v>
      </c>
      <c r="V34" s="600">
        <v>100000</v>
      </c>
    </row>
    <row r="35" spans="1:22" ht="63" x14ac:dyDescent="0.3">
      <c r="A35" s="1382"/>
      <c r="B35" s="640" t="s">
        <v>1629</v>
      </c>
      <c r="C35" s="607" t="s">
        <v>1630</v>
      </c>
      <c r="D35" s="605" t="s">
        <v>1631</v>
      </c>
      <c r="E35" s="598" t="s">
        <v>1632</v>
      </c>
      <c r="F35" s="603" t="s">
        <v>1633</v>
      </c>
      <c r="G35" s="597">
        <v>3</v>
      </c>
      <c r="H35" s="598" t="s">
        <v>1564</v>
      </c>
      <c r="I35" s="597" t="s">
        <v>1589</v>
      </c>
      <c r="J35" s="599"/>
      <c r="K35" s="599"/>
      <c r="L35" s="599"/>
      <c r="M35" s="599" t="s">
        <v>42</v>
      </c>
      <c r="N35" s="599"/>
      <c r="O35" s="599"/>
      <c r="P35" s="599"/>
      <c r="Q35" s="599"/>
      <c r="R35" s="599"/>
      <c r="S35" s="599"/>
      <c r="T35" s="599"/>
      <c r="U35" s="599"/>
      <c r="V35" s="600">
        <v>200000</v>
      </c>
    </row>
    <row r="36" spans="1:22" ht="47.25" x14ac:dyDescent="0.3">
      <c r="A36" s="1382"/>
      <c r="B36" s="605" t="s">
        <v>1634</v>
      </c>
      <c r="C36" s="605" t="s">
        <v>1635</v>
      </c>
      <c r="D36" s="605" t="s">
        <v>1636</v>
      </c>
      <c r="E36" s="598" t="s">
        <v>1637</v>
      </c>
      <c r="F36" s="603" t="s">
        <v>1601</v>
      </c>
      <c r="G36" s="597">
        <v>1</v>
      </c>
      <c r="H36" s="598" t="s">
        <v>1564</v>
      </c>
      <c r="I36" s="597" t="s">
        <v>1638</v>
      </c>
      <c r="J36" s="599"/>
      <c r="K36" s="599"/>
      <c r="L36" s="599"/>
      <c r="M36" s="599"/>
      <c r="N36" s="599"/>
      <c r="O36" s="599"/>
      <c r="P36" s="599"/>
      <c r="Q36" s="599"/>
      <c r="R36" s="599"/>
      <c r="S36" s="599"/>
      <c r="T36" s="599" t="s">
        <v>43</v>
      </c>
      <c r="U36" s="599"/>
      <c r="V36" s="600" t="s">
        <v>1639</v>
      </c>
    </row>
    <row r="37" spans="1:22" x14ac:dyDescent="0.3">
      <c r="A37" s="610"/>
      <c r="B37" s="611"/>
      <c r="C37" s="612"/>
      <c r="D37" s="612"/>
      <c r="E37" s="611"/>
      <c r="F37" s="613"/>
      <c r="G37" s="612"/>
      <c r="H37" s="1386" t="s">
        <v>1514</v>
      </c>
      <c r="I37" s="1386"/>
      <c r="J37" s="1386"/>
      <c r="K37" s="1386"/>
      <c r="L37" s="1386"/>
      <c r="M37" s="1386"/>
      <c r="N37" s="1386"/>
      <c r="O37" s="1386"/>
      <c r="P37" s="1386"/>
      <c r="Q37" s="1386"/>
      <c r="R37" s="1386"/>
      <c r="S37" s="1386"/>
      <c r="T37" s="1386"/>
      <c r="U37" s="1386"/>
      <c r="V37" s="614"/>
    </row>
    <row r="72" s="77" customFormat="1" ht="258.75" customHeight="1" x14ac:dyDescent="0.3"/>
    <row r="84" s="77" customFormat="1" ht="34.5" customHeight="1" x14ac:dyDescent="0.3"/>
    <row r="92" s="77" customFormat="1" ht="35.25" customHeight="1" x14ac:dyDescent="0.3"/>
    <row r="95" s="77" customFormat="1" ht="38.25" customHeight="1" x14ac:dyDescent="0.3"/>
    <row r="101" s="77" customFormat="1" ht="39" customHeight="1" x14ac:dyDescent="0.3"/>
    <row r="112" s="77" customFormat="1" ht="33" customHeight="1" x14ac:dyDescent="0.3"/>
    <row r="116" s="77" customFormat="1" ht="36" customHeight="1" x14ac:dyDescent="0.3"/>
    <row r="122" s="77" customFormat="1" ht="21" customHeight="1" x14ac:dyDescent="0.3"/>
    <row r="129" s="77" customFormat="1" ht="34.5" customHeight="1" x14ac:dyDescent="0.3"/>
    <row r="142" s="77" customFormat="1" ht="33" customHeight="1" x14ac:dyDescent="0.3"/>
    <row r="155" s="77" customFormat="1" ht="36" customHeight="1" x14ac:dyDescent="0.3"/>
    <row r="165" s="77" customFormat="1" ht="259.5" customHeight="1" x14ac:dyDescent="0.3"/>
    <row r="176" s="77" customFormat="1" ht="36" customHeight="1" x14ac:dyDescent="0.3"/>
    <row r="178" s="77" customFormat="1" ht="120.75" customHeight="1" x14ac:dyDescent="0.3"/>
    <row r="181" s="77" customFormat="1" ht="41.25" customHeight="1" x14ac:dyDescent="0.3"/>
    <row r="183" s="77" customFormat="1" ht="48.75" customHeight="1" x14ac:dyDescent="0.3"/>
    <row r="185" s="77" customFormat="1" ht="39" customHeight="1" x14ac:dyDescent="0.3"/>
    <row r="187" s="77" customFormat="1" ht="93.75" customHeight="1" x14ac:dyDescent="0.3"/>
    <row r="188" s="77" customFormat="1" ht="36" customHeight="1" x14ac:dyDescent="0.3"/>
    <row r="189" s="77" customFormat="1" ht="36" customHeight="1" x14ac:dyDescent="0.3"/>
    <row r="192" s="77" customFormat="1" ht="30.75" customHeight="1" x14ac:dyDescent="0.3"/>
    <row r="194" s="77" customFormat="1" ht="33.75" customHeight="1" x14ac:dyDescent="0.3"/>
    <row r="195" s="77" customFormat="1" ht="39.75" customHeight="1" x14ac:dyDescent="0.3"/>
    <row r="199" s="77" customFormat="1" ht="30.75" customHeight="1" x14ac:dyDescent="0.3"/>
    <row r="201" s="77" customFormat="1" ht="33" customHeight="1" x14ac:dyDescent="0.3"/>
    <row r="208" s="77" customFormat="1" ht="39.75" customHeight="1" x14ac:dyDescent="0.3"/>
    <row r="210" s="77" customFormat="1" ht="35.25" customHeight="1" x14ac:dyDescent="0.3"/>
    <row r="214" s="77" customFormat="1" ht="39.75" customHeight="1" x14ac:dyDescent="0.3"/>
    <row r="216" s="77" customFormat="1" ht="37.5" customHeight="1" x14ac:dyDescent="0.3"/>
    <row r="223" s="77" customFormat="1" ht="36" customHeight="1" x14ac:dyDescent="0.3"/>
    <row r="225" s="77" customFormat="1" ht="34.5" customHeight="1" x14ac:dyDescent="0.3"/>
    <row r="243" s="77" customFormat="1" ht="34.5" customHeight="1" x14ac:dyDescent="0.3"/>
    <row r="247" s="77" customFormat="1" ht="38.25" customHeight="1" x14ac:dyDescent="0.3"/>
    <row r="251" s="77" customFormat="1" ht="41.25" customHeight="1" x14ac:dyDescent="0.3"/>
    <row r="253" s="77" customFormat="1" ht="38.25" customHeight="1" x14ac:dyDescent="0.3"/>
    <row r="257" s="77" customFormat="1" ht="86.25" customHeight="1" x14ac:dyDescent="0.3"/>
    <row r="259" s="77" customFormat="1" ht="42.75" customHeight="1" x14ac:dyDescent="0.3"/>
    <row r="260" s="77" customFormat="1" ht="30.75" customHeight="1" x14ac:dyDescent="0.3"/>
    <row r="262" s="77" customFormat="1" ht="45" customHeight="1" x14ac:dyDescent="0.3"/>
    <row r="263" s="77" customFormat="1" ht="42.75" customHeight="1" x14ac:dyDescent="0.3"/>
    <row r="265" s="77" customFormat="1" ht="39" customHeight="1" x14ac:dyDescent="0.3"/>
    <row r="269" s="77" customFormat="1" ht="36.75" customHeight="1" x14ac:dyDescent="0.3"/>
    <row r="270" s="77" customFormat="1" ht="47.25" customHeight="1" x14ac:dyDescent="0.3"/>
    <row r="277" s="77" customFormat="1" ht="48.75" customHeight="1" x14ac:dyDescent="0.3"/>
    <row r="281" s="77" customFormat="1" ht="59.25" customHeight="1" x14ac:dyDescent="0.3"/>
    <row r="285" s="77" customFormat="1" ht="246" customHeight="1" x14ac:dyDescent="0.3"/>
    <row r="291" s="77" customFormat="1" ht="93" customHeight="1" x14ac:dyDescent="0.3"/>
    <row r="297" s="77" customFormat="1" ht="90" customHeight="1" x14ac:dyDescent="0.3"/>
    <row r="300" s="77" customFormat="1" ht="126.75" customHeight="1" x14ac:dyDescent="0.3"/>
    <row r="302" s="77" customFormat="1" ht="90" customHeight="1" x14ac:dyDescent="0.3"/>
    <row r="304" s="77" customFormat="1" ht="50.25" customHeight="1" x14ac:dyDescent="0.3"/>
    <row r="306" s="77" customFormat="1" ht="18.75" customHeight="1" x14ac:dyDescent="0.3"/>
    <row r="312" s="77" customFormat="1" ht="75" customHeight="1" x14ac:dyDescent="0.3"/>
    <row r="316" s="77" customFormat="1" ht="52.5" customHeight="1" x14ac:dyDescent="0.3"/>
    <row r="321" s="77" customFormat="1" ht="86.25" customHeight="1" x14ac:dyDescent="0.3"/>
    <row r="328" s="77" customFormat="1" ht="78.75" customHeight="1" x14ac:dyDescent="0.3"/>
    <row r="329" s="77" customFormat="1" ht="92.25" customHeight="1" x14ac:dyDescent="0.3"/>
    <row r="330" s="77" customFormat="1" ht="68.25" customHeight="1" x14ac:dyDescent="0.3"/>
    <row r="331" s="77" customFormat="1" ht="73.5" customHeight="1" x14ac:dyDescent="0.3"/>
    <row r="332" s="77" customFormat="1" ht="24" customHeight="1" x14ac:dyDescent="0.3"/>
    <row r="336" s="77" customFormat="1" ht="17.25" customHeight="1" x14ac:dyDescent="0.3"/>
    <row r="340" s="77" customFormat="1" ht="51" customHeight="1" x14ac:dyDescent="0.3"/>
    <row r="341" s="77" customFormat="1" ht="25.5" customHeight="1" x14ac:dyDescent="0.3"/>
    <row r="344" s="77" customFormat="1" ht="45" customHeight="1" x14ac:dyDescent="0.3"/>
    <row r="345" s="77" customFormat="1" ht="17.25" customHeight="1" x14ac:dyDescent="0.3"/>
    <row r="350" s="77" customFormat="1" ht="19.5" customHeight="1" x14ac:dyDescent="0.3"/>
    <row r="357" s="77" customFormat="1" ht="21" customHeight="1" x14ac:dyDescent="0.3"/>
    <row r="367" s="77" customFormat="1" ht="63.75" customHeight="1" x14ac:dyDescent="0.3"/>
    <row r="371" s="77" customFormat="1" ht="116.25" customHeight="1" x14ac:dyDescent="0.3"/>
    <row r="372" s="77" customFormat="1" ht="127.5" customHeight="1" x14ac:dyDescent="0.3"/>
    <row r="373" s="77" customFormat="1" ht="34.5" customHeight="1" x14ac:dyDescent="0.3"/>
    <row r="374" s="77" customFormat="1" ht="34.5" customHeight="1" x14ac:dyDescent="0.3"/>
    <row r="375" s="77" customFormat="1" ht="34.5" customHeight="1" x14ac:dyDescent="0.3"/>
    <row r="376" s="77" customFormat="1" ht="34.5" customHeight="1" x14ac:dyDescent="0.3"/>
    <row r="377" s="77" customFormat="1" ht="34.5" customHeight="1" x14ac:dyDescent="0.3"/>
    <row r="378" s="77" customFormat="1" ht="34.5" customHeight="1" x14ac:dyDescent="0.3"/>
    <row r="379" s="77" customFormat="1" ht="61.5" customHeight="1" x14ac:dyDescent="0.3"/>
    <row r="380" s="77" customFormat="1" ht="81" customHeight="1" x14ac:dyDescent="0.3"/>
    <row r="384" s="77" customFormat="1" ht="91.5" customHeight="1" x14ac:dyDescent="0.3"/>
    <row r="387" s="77" customFormat="1" ht="96.75" customHeight="1" x14ac:dyDescent="0.3"/>
    <row r="394" s="77" customFormat="1" ht="76.5" customHeight="1" x14ac:dyDescent="0.3"/>
    <row r="404" s="77" customFormat="1" ht="114" customHeight="1" x14ac:dyDescent="0.3"/>
    <row r="405" s="77" customFormat="1" ht="91.5" customHeight="1" x14ac:dyDescent="0.3"/>
    <row r="406" s="77" customFormat="1" ht="54.75" customHeight="1" x14ac:dyDescent="0.3"/>
  </sheetData>
  <mergeCells count="52">
    <mergeCell ref="A1:V1"/>
    <mergeCell ref="A2:V2"/>
    <mergeCell ref="A3:V3"/>
    <mergeCell ref="A4:V4"/>
    <mergeCell ref="A5:A8"/>
    <mergeCell ref="B5:B8"/>
    <mergeCell ref="C5:C8"/>
    <mergeCell ref="D5:D8"/>
    <mergeCell ref="E5:E8"/>
    <mergeCell ref="F5:F8"/>
    <mergeCell ref="G5:G8"/>
    <mergeCell ref="H5:H8"/>
    <mergeCell ref="I5:I8"/>
    <mergeCell ref="J5:U5"/>
    <mergeCell ref="V5:V7"/>
    <mergeCell ref="J6:U6"/>
    <mergeCell ref="J7:L7"/>
    <mergeCell ref="M7:O7"/>
    <mergeCell ref="P7:R7"/>
    <mergeCell ref="S7:U7"/>
    <mergeCell ref="B24:B27"/>
    <mergeCell ref="C24:C27"/>
    <mergeCell ref="D24:D27"/>
    <mergeCell ref="E24:E27"/>
    <mergeCell ref="H18:U18"/>
    <mergeCell ref="A20:V20"/>
    <mergeCell ref="A21:V21"/>
    <mergeCell ref="A22:V22"/>
    <mergeCell ref="A23:V23"/>
    <mergeCell ref="S26:U26"/>
    <mergeCell ref="A9:A17"/>
    <mergeCell ref="B9:B13"/>
    <mergeCell ref="C9:C13"/>
    <mergeCell ref="D9:D13"/>
    <mergeCell ref="B14:B15"/>
    <mergeCell ref="C14:C15"/>
    <mergeCell ref="D14:D15"/>
    <mergeCell ref="A28:A36"/>
    <mergeCell ref="B28:B33"/>
    <mergeCell ref="V30:V33"/>
    <mergeCell ref="H37:U37"/>
    <mergeCell ref="F24:F27"/>
    <mergeCell ref="G24:G27"/>
    <mergeCell ref="H24:H27"/>
    <mergeCell ref="I24:I27"/>
    <mergeCell ref="J24:U24"/>
    <mergeCell ref="V24:V26"/>
    <mergeCell ref="J25:U25"/>
    <mergeCell ref="J26:L26"/>
    <mergeCell ref="M26:O26"/>
    <mergeCell ref="P26:R26"/>
    <mergeCell ref="A24:A27"/>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446B-7A7F-4551-8BB3-A4EAB99A8D0F}">
  <dimension ref="A1:W411"/>
  <sheetViews>
    <sheetView workbookViewId="0">
      <selection activeCell="A3" sqref="A3:V3"/>
    </sheetView>
  </sheetViews>
  <sheetFormatPr baseColWidth="10" defaultColWidth="9.140625" defaultRowHeight="20.25" x14ac:dyDescent="0.3"/>
  <cols>
    <col min="1" max="1" width="24.140625" style="77" customWidth="1"/>
    <col min="2" max="2" width="51.5703125" style="77" customWidth="1"/>
    <col min="3" max="3" width="44.5703125" style="77" customWidth="1"/>
    <col min="4" max="4" width="32.85546875" style="77" customWidth="1"/>
    <col min="5" max="5" width="27.7109375" style="77" customWidth="1"/>
    <col min="6" max="6" width="27.7109375" style="741" customWidth="1"/>
    <col min="7" max="7" width="10.42578125" style="77" customWidth="1"/>
    <col min="8" max="9" width="26.85546875" style="77" customWidth="1"/>
    <col min="10" max="18" width="3.85546875" style="77" bestFit="1" customWidth="1"/>
    <col min="19" max="21" width="5.140625" style="77" bestFit="1" customWidth="1"/>
    <col min="22" max="22" width="25.42578125" style="77" customWidth="1"/>
    <col min="23" max="23" width="0.28515625" style="77" customWidth="1"/>
    <col min="24" max="253" width="9.140625" style="77"/>
    <col min="254" max="254" width="16.28515625" style="77" customWidth="1"/>
    <col min="255" max="255" width="24.140625" style="77" customWidth="1"/>
    <col min="256" max="257" width="30.42578125" style="77" customWidth="1"/>
    <col min="258" max="258" width="26.140625" style="77" customWidth="1"/>
    <col min="259" max="259" width="11.7109375" style="77" customWidth="1"/>
    <col min="260" max="260" width="15.140625" style="77" customWidth="1"/>
    <col min="261" max="261" width="22.7109375" style="77" customWidth="1"/>
    <col min="262" max="262" width="23.7109375" style="77" customWidth="1"/>
    <col min="263" max="263" width="42.28515625" style="77" customWidth="1"/>
    <col min="264" max="264" width="22.42578125" style="77" customWidth="1"/>
    <col min="265" max="273" width="3.85546875" style="77" bestFit="1" customWidth="1"/>
    <col min="274" max="276" width="5.140625" style="77" bestFit="1" customWidth="1"/>
    <col min="277" max="277" width="14.28515625" style="77" customWidth="1"/>
    <col min="278" max="278" width="20" style="77" customWidth="1"/>
    <col min="279" max="279" width="33.42578125" style="77" customWidth="1"/>
    <col min="280" max="509" width="9.140625" style="77"/>
    <col min="510" max="510" width="16.28515625" style="77" customWidth="1"/>
    <col min="511" max="511" width="24.140625" style="77" customWidth="1"/>
    <col min="512" max="513" width="30.42578125" style="77" customWidth="1"/>
    <col min="514" max="514" width="26.140625" style="77" customWidth="1"/>
    <col min="515" max="515" width="11.7109375" style="77" customWidth="1"/>
    <col min="516" max="516" width="15.140625" style="77" customWidth="1"/>
    <col min="517" max="517" width="22.7109375" style="77" customWidth="1"/>
    <col min="518" max="518" width="23.7109375" style="77" customWidth="1"/>
    <col min="519" max="519" width="42.28515625" style="77" customWidth="1"/>
    <col min="520" max="520" width="22.42578125" style="77" customWidth="1"/>
    <col min="521" max="529" width="3.85546875" style="77" bestFit="1" customWidth="1"/>
    <col min="530" max="532" width="5.140625" style="77" bestFit="1" customWidth="1"/>
    <col min="533" max="533" width="14.28515625" style="77" customWidth="1"/>
    <col min="534" max="534" width="20" style="77" customWidth="1"/>
    <col min="535" max="535" width="33.42578125" style="77" customWidth="1"/>
    <col min="536" max="765" width="9.140625" style="77"/>
    <col min="766" max="766" width="16.28515625" style="77" customWidth="1"/>
    <col min="767" max="767" width="24.140625" style="77" customWidth="1"/>
    <col min="768" max="769" width="30.42578125" style="77" customWidth="1"/>
    <col min="770" max="770" width="26.140625" style="77" customWidth="1"/>
    <col min="771" max="771" width="11.7109375" style="77" customWidth="1"/>
    <col min="772" max="772" width="15.140625" style="77" customWidth="1"/>
    <col min="773" max="773" width="22.7109375" style="77" customWidth="1"/>
    <col min="774" max="774" width="23.7109375" style="77" customWidth="1"/>
    <col min="775" max="775" width="42.28515625" style="77" customWidth="1"/>
    <col min="776" max="776" width="22.42578125" style="77" customWidth="1"/>
    <col min="777" max="785" width="3.85546875" style="77" bestFit="1" customWidth="1"/>
    <col min="786" max="788" width="5.140625" style="77" bestFit="1" customWidth="1"/>
    <col min="789" max="789" width="14.28515625" style="77" customWidth="1"/>
    <col min="790" max="790" width="20" style="77" customWidth="1"/>
    <col min="791" max="791" width="33.42578125" style="77" customWidth="1"/>
    <col min="792" max="1021" width="9.140625" style="77"/>
    <col min="1022" max="1022" width="16.28515625" style="77" customWidth="1"/>
    <col min="1023" max="1023" width="24.140625" style="77" customWidth="1"/>
    <col min="1024" max="1025" width="30.42578125" style="77" customWidth="1"/>
    <col min="1026" max="1026" width="26.140625" style="77" customWidth="1"/>
    <col min="1027" max="1027" width="11.7109375" style="77" customWidth="1"/>
    <col min="1028" max="1028" width="15.140625" style="77" customWidth="1"/>
    <col min="1029" max="1029" width="22.7109375" style="77" customWidth="1"/>
    <col min="1030" max="1030" width="23.7109375" style="77" customWidth="1"/>
    <col min="1031" max="1031" width="42.28515625" style="77" customWidth="1"/>
    <col min="1032" max="1032" width="22.42578125" style="77" customWidth="1"/>
    <col min="1033" max="1041" width="3.85546875" style="77" bestFit="1" customWidth="1"/>
    <col min="1042" max="1044" width="5.140625" style="77" bestFit="1" customWidth="1"/>
    <col min="1045" max="1045" width="14.28515625" style="77" customWidth="1"/>
    <col min="1046" max="1046" width="20" style="77" customWidth="1"/>
    <col min="1047" max="1047" width="33.42578125" style="77" customWidth="1"/>
    <col min="1048" max="1277" width="9.140625" style="77"/>
    <col min="1278" max="1278" width="16.28515625" style="77" customWidth="1"/>
    <col min="1279" max="1279" width="24.140625" style="77" customWidth="1"/>
    <col min="1280" max="1281" width="30.42578125" style="77" customWidth="1"/>
    <col min="1282" max="1282" width="26.140625" style="77" customWidth="1"/>
    <col min="1283" max="1283" width="11.7109375" style="77" customWidth="1"/>
    <col min="1284" max="1284" width="15.140625" style="77" customWidth="1"/>
    <col min="1285" max="1285" width="22.7109375" style="77" customWidth="1"/>
    <col min="1286" max="1286" width="23.7109375" style="77" customWidth="1"/>
    <col min="1287" max="1287" width="42.28515625" style="77" customWidth="1"/>
    <col min="1288" max="1288" width="22.42578125" style="77" customWidth="1"/>
    <col min="1289" max="1297" width="3.85546875" style="77" bestFit="1" customWidth="1"/>
    <col min="1298" max="1300" width="5.140625" style="77" bestFit="1" customWidth="1"/>
    <col min="1301" max="1301" width="14.28515625" style="77" customWidth="1"/>
    <col min="1302" max="1302" width="20" style="77" customWidth="1"/>
    <col min="1303" max="1303" width="33.42578125" style="77" customWidth="1"/>
    <col min="1304" max="1533" width="9.140625" style="77"/>
    <col min="1534" max="1534" width="16.28515625" style="77" customWidth="1"/>
    <col min="1535" max="1535" width="24.140625" style="77" customWidth="1"/>
    <col min="1536" max="1537" width="30.42578125" style="77" customWidth="1"/>
    <col min="1538" max="1538" width="26.140625" style="77" customWidth="1"/>
    <col min="1539" max="1539" width="11.7109375" style="77" customWidth="1"/>
    <col min="1540" max="1540" width="15.140625" style="77" customWidth="1"/>
    <col min="1541" max="1541" width="22.7109375" style="77" customWidth="1"/>
    <col min="1542" max="1542" width="23.7109375" style="77" customWidth="1"/>
    <col min="1543" max="1543" width="42.28515625" style="77" customWidth="1"/>
    <col min="1544" max="1544" width="22.42578125" style="77" customWidth="1"/>
    <col min="1545" max="1553" width="3.85546875" style="77" bestFit="1" customWidth="1"/>
    <col min="1554" max="1556" width="5.140625" style="77" bestFit="1" customWidth="1"/>
    <col min="1557" max="1557" width="14.28515625" style="77" customWidth="1"/>
    <col min="1558" max="1558" width="20" style="77" customWidth="1"/>
    <col min="1559" max="1559" width="33.42578125" style="77" customWidth="1"/>
    <col min="1560" max="1789" width="9.140625" style="77"/>
    <col min="1790" max="1790" width="16.28515625" style="77" customWidth="1"/>
    <col min="1791" max="1791" width="24.140625" style="77" customWidth="1"/>
    <col min="1792" max="1793" width="30.42578125" style="77" customWidth="1"/>
    <col min="1794" max="1794" width="26.140625" style="77" customWidth="1"/>
    <col min="1795" max="1795" width="11.7109375" style="77" customWidth="1"/>
    <col min="1796" max="1796" width="15.140625" style="77" customWidth="1"/>
    <col min="1797" max="1797" width="22.7109375" style="77" customWidth="1"/>
    <col min="1798" max="1798" width="23.7109375" style="77" customWidth="1"/>
    <col min="1799" max="1799" width="42.28515625" style="77" customWidth="1"/>
    <col min="1800" max="1800" width="22.42578125" style="77" customWidth="1"/>
    <col min="1801" max="1809" width="3.85546875" style="77" bestFit="1" customWidth="1"/>
    <col min="1810" max="1812" width="5.140625" style="77" bestFit="1" customWidth="1"/>
    <col min="1813" max="1813" width="14.28515625" style="77" customWidth="1"/>
    <col min="1814" max="1814" width="20" style="77" customWidth="1"/>
    <col min="1815" max="1815" width="33.42578125" style="77" customWidth="1"/>
    <col min="1816" max="2045" width="9.140625" style="77"/>
    <col min="2046" max="2046" width="16.28515625" style="77" customWidth="1"/>
    <col min="2047" max="2047" width="24.140625" style="77" customWidth="1"/>
    <col min="2048" max="2049" width="30.42578125" style="77" customWidth="1"/>
    <col min="2050" max="2050" width="26.140625" style="77" customWidth="1"/>
    <col min="2051" max="2051" width="11.7109375" style="77" customWidth="1"/>
    <col min="2052" max="2052" width="15.140625" style="77" customWidth="1"/>
    <col min="2053" max="2053" width="22.7109375" style="77" customWidth="1"/>
    <col min="2054" max="2054" width="23.7109375" style="77" customWidth="1"/>
    <col min="2055" max="2055" width="42.28515625" style="77" customWidth="1"/>
    <col min="2056" max="2056" width="22.42578125" style="77" customWidth="1"/>
    <col min="2057" max="2065" width="3.85546875" style="77" bestFit="1" customWidth="1"/>
    <col min="2066" max="2068" width="5.140625" style="77" bestFit="1" customWidth="1"/>
    <col min="2069" max="2069" width="14.28515625" style="77" customWidth="1"/>
    <col min="2070" max="2070" width="20" style="77" customWidth="1"/>
    <col min="2071" max="2071" width="33.42578125" style="77" customWidth="1"/>
    <col min="2072" max="2301" width="9.140625" style="77"/>
    <col min="2302" max="2302" width="16.28515625" style="77" customWidth="1"/>
    <col min="2303" max="2303" width="24.140625" style="77" customWidth="1"/>
    <col min="2304" max="2305" width="30.42578125" style="77" customWidth="1"/>
    <col min="2306" max="2306" width="26.140625" style="77" customWidth="1"/>
    <col min="2307" max="2307" width="11.7109375" style="77" customWidth="1"/>
    <col min="2308" max="2308" width="15.140625" style="77" customWidth="1"/>
    <col min="2309" max="2309" width="22.7109375" style="77" customWidth="1"/>
    <col min="2310" max="2310" width="23.7109375" style="77" customWidth="1"/>
    <col min="2311" max="2311" width="42.28515625" style="77" customWidth="1"/>
    <col min="2312" max="2312" width="22.42578125" style="77" customWidth="1"/>
    <col min="2313" max="2321" width="3.85546875" style="77" bestFit="1" customWidth="1"/>
    <col min="2322" max="2324" width="5.140625" style="77" bestFit="1" customWidth="1"/>
    <col min="2325" max="2325" width="14.28515625" style="77" customWidth="1"/>
    <col min="2326" max="2326" width="20" style="77" customWidth="1"/>
    <col min="2327" max="2327" width="33.42578125" style="77" customWidth="1"/>
    <col min="2328" max="2557" width="9.140625" style="77"/>
    <col min="2558" max="2558" width="16.28515625" style="77" customWidth="1"/>
    <col min="2559" max="2559" width="24.140625" style="77" customWidth="1"/>
    <col min="2560" max="2561" width="30.42578125" style="77" customWidth="1"/>
    <col min="2562" max="2562" width="26.140625" style="77" customWidth="1"/>
    <col min="2563" max="2563" width="11.7109375" style="77" customWidth="1"/>
    <col min="2564" max="2564" width="15.140625" style="77" customWidth="1"/>
    <col min="2565" max="2565" width="22.7109375" style="77" customWidth="1"/>
    <col min="2566" max="2566" width="23.7109375" style="77" customWidth="1"/>
    <col min="2567" max="2567" width="42.28515625" style="77" customWidth="1"/>
    <col min="2568" max="2568" width="22.42578125" style="77" customWidth="1"/>
    <col min="2569" max="2577" width="3.85546875" style="77" bestFit="1" customWidth="1"/>
    <col min="2578" max="2580" width="5.140625" style="77" bestFit="1" customWidth="1"/>
    <col min="2581" max="2581" width="14.28515625" style="77" customWidth="1"/>
    <col min="2582" max="2582" width="20" style="77" customWidth="1"/>
    <col min="2583" max="2583" width="33.42578125" style="77" customWidth="1"/>
    <col min="2584" max="2813" width="9.140625" style="77"/>
    <col min="2814" max="2814" width="16.28515625" style="77" customWidth="1"/>
    <col min="2815" max="2815" width="24.140625" style="77" customWidth="1"/>
    <col min="2816" max="2817" width="30.42578125" style="77" customWidth="1"/>
    <col min="2818" max="2818" width="26.140625" style="77" customWidth="1"/>
    <col min="2819" max="2819" width="11.7109375" style="77" customWidth="1"/>
    <col min="2820" max="2820" width="15.140625" style="77" customWidth="1"/>
    <col min="2821" max="2821" width="22.7109375" style="77" customWidth="1"/>
    <col min="2822" max="2822" width="23.7109375" style="77" customWidth="1"/>
    <col min="2823" max="2823" width="42.28515625" style="77" customWidth="1"/>
    <col min="2824" max="2824" width="22.42578125" style="77" customWidth="1"/>
    <col min="2825" max="2833" width="3.85546875" style="77" bestFit="1" customWidth="1"/>
    <col min="2834" max="2836" width="5.140625" style="77" bestFit="1" customWidth="1"/>
    <col min="2837" max="2837" width="14.28515625" style="77" customWidth="1"/>
    <col min="2838" max="2838" width="20" style="77" customWidth="1"/>
    <col min="2839" max="2839" width="33.42578125" style="77" customWidth="1"/>
    <col min="2840" max="3069" width="9.140625" style="77"/>
    <col min="3070" max="3070" width="16.28515625" style="77" customWidth="1"/>
    <col min="3071" max="3071" width="24.140625" style="77" customWidth="1"/>
    <col min="3072" max="3073" width="30.42578125" style="77" customWidth="1"/>
    <col min="3074" max="3074" width="26.140625" style="77" customWidth="1"/>
    <col min="3075" max="3075" width="11.7109375" style="77" customWidth="1"/>
    <col min="3076" max="3076" width="15.140625" style="77" customWidth="1"/>
    <col min="3077" max="3077" width="22.7109375" style="77" customWidth="1"/>
    <col min="3078" max="3078" width="23.7109375" style="77" customWidth="1"/>
    <col min="3079" max="3079" width="42.28515625" style="77" customWidth="1"/>
    <col min="3080" max="3080" width="22.42578125" style="77" customWidth="1"/>
    <col min="3081" max="3089" width="3.85546875" style="77" bestFit="1" customWidth="1"/>
    <col min="3090" max="3092" width="5.140625" style="77" bestFit="1" customWidth="1"/>
    <col min="3093" max="3093" width="14.28515625" style="77" customWidth="1"/>
    <col min="3094" max="3094" width="20" style="77" customWidth="1"/>
    <col min="3095" max="3095" width="33.42578125" style="77" customWidth="1"/>
    <col min="3096" max="3325" width="9.140625" style="77"/>
    <col min="3326" max="3326" width="16.28515625" style="77" customWidth="1"/>
    <col min="3327" max="3327" width="24.140625" style="77" customWidth="1"/>
    <col min="3328" max="3329" width="30.42578125" style="77" customWidth="1"/>
    <col min="3330" max="3330" width="26.140625" style="77" customWidth="1"/>
    <col min="3331" max="3331" width="11.7109375" style="77" customWidth="1"/>
    <col min="3332" max="3332" width="15.140625" style="77" customWidth="1"/>
    <col min="3333" max="3333" width="22.7109375" style="77" customWidth="1"/>
    <col min="3334" max="3334" width="23.7109375" style="77" customWidth="1"/>
    <col min="3335" max="3335" width="42.28515625" style="77" customWidth="1"/>
    <col min="3336" max="3336" width="22.42578125" style="77" customWidth="1"/>
    <col min="3337" max="3345" width="3.85546875" style="77" bestFit="1" customWidth="1"/>
    <col min="3346" max="3348" width="5.140625" style="77" bestFit="1" customWidth="1"/>
    <col min="3349" max="3349" width="14.28515625" style="77" customWidth="1"/>
    <col min="3350" max="3350" width="20" style="77" customWidth="1"/>
    <col min="3351" max="3351" width="33.42578125" style="77" customWidth="1"/>
    <col min="3352" max="3581" width="9.140625" style="77"/>
    <col min="3582" max="3582" width="16.28515625" style="77" customWidth="1"/>
    <col min="3583" max="3583" width="24.140625" style="77" customWidth="1"/>
    <col min="3584" max="3585" width="30.42578125" style="77" customWidth="1"/>
    <col min="3586" max="3586" width="26.140625" style="77" customWidth="1"/>
    <col min="3587" max="3587" width="11.7109375" style="77" customWidth="1"/>
    <col min="3588" max="3588" width="15.140625" style="77" customWidth="1"/>
    <col min="3589" max="3589" width="22.7109375" style="77" customWidth="1"/>
    <col min="3590" max="3590" width="23.7109375" style="77" customWidth="1"/>
    <col min="3591" max="3591" width="42.28515625" style="77" customWidth="1"/>
    <col min="3592" max="3592" width="22.42578125" style="77" customWidth="1"/>
    <col min="3593" max="3601" width="3.85546875" style="77" bestFit="1" customWidth="1"/>
    <col min="3602" max="3604" width="5.140625" style="77" bestFit="1" customWidth="1"/>
    <col min="3605" max="3605" width="14.28515625" style="77" customWidth="1"/>
    <col min="3606" max="3606" width="20" style="77" customWidth="1"/>
    <col min="3607" max="3607" width="33.42578125" style="77" customWidth="1"/>
    <col min="3608" max="3837" width="9.140625" style="77"/>
    <col min="3838" max="3838" width="16.28515625" style="77" customWidth="1"/>
    <col min="3839" max="3839" width="24.140625" style="77" customWidth="1"/>
    <col min="3840" max="3841" width="30.42578125" style="77" customWidth="1"/>
    <col min="3842" max="3842" width="26.140625" style="77" customWidth="1"/>
    <col min="3843" max="3843" width="11.7109375" style="77" customWidth="1"/>
    <col min="3844" max="3844" width="15.140625" style="77" customWidth="1"/>
    <col min="3845" max="3845" width="22.7109375" style="77" customWidth="1"/>
    <col min="3846" max="3846" width="23.7109375" style="77" customWidth="1"/>
    <col min="3847" max="3847" width="42.28515625" style="77" customWidth="1"/>
    <col min="3848" max="3848" width="22.42578125" style="77" customWidth="1"/>
    <col min="3849" max="3857" width="3.85546875" style="77" bestFit="1" customWidth="1"/>
    <col min="3858" max="3860" width="5.140625" style="77" bestFit="1" customWidth="1"/>
    <col min="3861" max="3861" width="14.28515625" style="77" customWidth="1"/>
    <col min="3862" max="3862" width="20" style="77" customWidth="1"/>
    <col min="3863" max="3863" width="33.42578125" style="77" customWidth="1"/>
    <col min="3864" max="4093" width="9.140625" style="77"/>
    <col min="4094" max="4094" width="16.28515625" style="77" customWidth="1"/>
    <col min="4095" max="4095" width="24.140625" style="77" customWidth="1"/>
    <col min="4096" max="4097" width="30.42578125" style="77" customWidth="1"/>
    <col min="4098" max="4098" width="26.140625" style="77" customWidth="1"/>
    <col min="4099" max="4099" width="11.7109375" style="77" customWidth="1"/>
    <col min="4100" max="4100" width="15.140625" style="77" customWidth="1"/>
    <col min="4101" max="4101" width="22.7109375" style="77" customWidth="1"/>
    <col min="4102" max="4102" width="23.7109375" style="77" customWidth="1"/>
    <col min="4103" max="4103" width="42.28515625" style="77" customWidth="1"/>
    <col min="4104" max="4104" width="22.42578125" style="77" customWidth="1"/>
    <col min="4105" max="4113" width="3.85546875" style="77" bestFit="1" customWidth="1"/>
    <col min="4114" max="4116" width="5.140625" style="77" bestFit="1" customWidth="1"/>
    <col min="4117" max="4117" width="14.28515625" style="77" customWidth="1"/>
    <col min="4118" max="4118" width="20" style="77" customWidth="1"/>
    <col min="4119" max="4119" width="33.42578125" style="77" customWidth="1"/>
    <col min="4120" max="4349" width="9.140625" style="77"/>
    <col min="4350" max="4350" width="16.28515625" style="77" customWidth="1"/>
    <col min="4351" max="4351" width="24.140625" style="77" customWidth="1"/>
    <col min="4352" max="4353" width="30.42578125" style="77" customWidth="1"/>
    <col min="4354" max="4354" width="26.140625" style="77" customWidth="1"/>
    <col min="4355" max="4355" width="11.7109375" style="77" customWidth="1"/>
    <col min="4356" max="4356" width="15.140625" style="77" customWidth="1"/>
    <col min="4357" max="4357" width="22.7109375" style="77" customWidth="1"/>
    <col min="4358" max="4358" width="23.7109375" style="77" customWidth="1"/>
    <col min="4359" max="4359" width="42.28515625" style="77" customWidth="1"/>
    <col min="4360" max="4360" width="22.42578125" style="77" customWidth="1"/>
    <col min="4361" max="4369" width="3.85546875" style="77" bestFit="1" customWidth="1"/>
    <col min="4370" max="4372" width="5.140625" style="77" bestFit="1" customWidth="1"/>
    <col min="4373" max="4373" width="14.28515625" style="77" customWidth="1"/>
    <col min="4374" max="4374" width="20" style="77" customWidth="1"/>
    <col min="4375" max="4375" width="33.42578125" style="77" customWidth="1"/>
    <col min="4376" max="4605" width="9.140625" style="77"/>
    <col min="4606" max="4606" width="16.28515625" style="77" customWidth="1"/>
    <col min="4607" max="4607" width="24.140625" style="77" customWidth="1"/>
    <col min="4608" max="4609" width="30.42578125" style="77" customWidth="1"/>
    <col min="4610" max="4610" width="26.140625" style="77" customWidth="1"/>
    <col min="4611" max="4611" width="11.7109375" style="77" customWidth="1"/>
    <col min="4612" max="4612" width="15.140625" style="77" customWidth="1"/>
    <col min="4613" max="4613" width="22.7109375" style="77" customWidth="1"/>
    <col min="4614" max="4614" width="23.7109375" style="77" customWidth="1"/>
    <col min="4615" max="4615" width="42.28515625" style="77" customWidth="1"/>
    <col min="4616" max="4616" width="22.42578125" style="77" customWidth="1"/>
    <col min="4617" max="4625" width="3.85546875" style="77" bestFit="1" customWidth="1"/>
    <col min="4626" max="4628" width="5.140625" style="77" bestFit="1" customWidth="1"/>
    <col min="4629" max="4629" width="14.28515625" style="77" customWidth="1"/>
    <col min="4630" max="4630" width="20" style="77" customWidth="1"/>
    <col min="4631" max="4631" width="33.42578125" style="77" customWidth="1"/>
    <col min="4632" max="4861" width="9.140625" style="77"/>
    <col min="4862" max="4862" width="16.28515625" style="77" customWidth="1"/>
    <col min="4863" max="4863" width="24.140625" style="77" customWidth="1"/>
    <col min="4864" max="4865" width="30.42578125" style="77" customWidth="1"/>
    <col min="4866" max="4866" width="26.140625" style="77" customWidth="1"/>
    <col min="4867" max="4867" width="11.7109375" style="77" customWidth="1"/>
    <col min="4868" max="4868" width="15.140625" style="77" customWidth="1"/>
    <col min="4869" max="4869" width="22.7109375" style="77" customWidth="1"/>
    <col min="4870" max="4870" width="23.7109375" style="77" customWidth="1"/>
    <col min="4871" max="4871" width="42.28515625" style="77" customWidth="1"/>
    <col min="4872" max="4872" width="22.42578125" style="77" customWidth="1"/>
    <col min="4873" max="4881" width="3.85546875" style="77" bestFit="1" customWidth="1"/>
    <col min="4882" max="4884" width="5.140625" style="77" bestFit="1" customWidth="1"/>
    <col min="4885" max="4885" width="14.28515625" style="77" customWidth="1"/>
    <col min="4886" max="4886" width="20" style="77" customWidth="1"/>
    <col min="4887" max="4887" width="33.42578125" style="77" customWidth="1"/>
    <col min="4888" max="5117" width="9.140625" style="77"/>
    <col min="5118" max="5118" width="16.28515625" style="77" customWidth="1"/>
    <col min="5119" max="5119" width="24.140625" style="77" customWidth="1"/>
    <col min="5120" max="5121" width="30.42578125" style="77" customWidth="1"/>
    <col min="5122" max="5122" width="26.140625" style="77" customWidth="1"/>
    <col min="5123" max="5123" width="11.7109375" style="77" customWidth="1"/>
    <col min="5124" max="5124" width="15.140625" style="77" customWidth="1"/>
    <col min="5125" max="5125" width="22.7109375" style="77" customWidth="1"/>
    <col min="5126" max="5126" width="23.7109375" style="77" customWidth="1"/>
    <col min="5127" max="5127" width="42.28515625" style="77" customWidth="1"/>
    <col min="5128" max="5128" width="22.42578125" style="77" customWidth="1"/>
    <col min="5129" max="5137" width="3.85546875" style="77" bestFit="1" customWidth="1"/>
    <col min="5138" max="5140" width="5.140625" style="77" bestFit="1" customWidth="1"/>
    <col min="5141" max="5141" width="14.28515625" style="77" customWidth="1"/>
    <col min="5142" max="5142" width="20" style="77" customWidth="1"/>
    <col min="5143" max="5143" width="33.42578125" style="77" customWidth="1"/>
    <col min="5144" max="5373" width="9.140625" style="77"/>
    <col min="5374" max="5374" width="16.28515625" style="77" customWidth="1"/>
    <col min="5375" max="5375" width="24.140625" style="77" customWidth="1"/>
    <col min="5376" max="5377" width="30.42578125" style="77" customWidth="1"/>
    <col min="5378" max="5378" width="26.140625" style="77" customWidth="1"/>
    <col min="5379" max="5379" width="11.7109375" style="77" customWidth="1"/>
    <col min="5380" max="5380" width="15.140625" style="77" customWidth="1"/>
    <col min="5381" max="5381" width="22.7109375" style="77" customWidth="1"/>
    <col min="5382" max="5382" width="23.7109375" style="77" customWidth="1"/>
    <col min="5383" max="5383" width="42.28515625" style="77" customWidth="1"/>
    <col min="5384" max="5384" width="22.42578125" style="77" customWidth="1"/>
    <col min="5385" max="5393" width="3.85546875" style="77" bestFit="1" customWidth="1"/>
    <col min="5394" max="5396" width="5.140625" style="77" bestFit="1" customWidth="1"/>
    <col min="5397" max="5397" width="14.28515625" style="77" customWidth="1"/>
    <col min="5398" max="5398" width="20" style="77" customWidth="1"/>
    <col min="5399" max="5399" width="33.42578125" style="77" customWidth="1"/>
    <col min="5400" max="5629" width="9.140625" style="77"/>
    <col min="5630" max="5630" width="16.28515625" style="77" customWidth="1"/>
    <col min="5631" max="5631" width="24.140625" style="77" customWidth="1"/>
    <col min="5632" max="5633" width="30.42578125" style="77" customWidth="1"/>
    <col min="5634" max="5634" width="26.140625" style="77" customWidth="1"/>
    <col min="5635" max="5635" width="11.7109375" style="77" customWidth="1"/>
    <col min="5636" max="5636" width="15.140625" style="77" customWidth="1"/>
    <col min="5637" max="5637" width="22.7109375" style="77" customWidth="1"/>
    <col min="5638" max="5638" width="23.7109375" style="77" customWidth="1"/>
    <col min="5639" max="5639" width="42.28515625" style="77" customWidth="1"/>
    <col min="5640" max="5640" width="22.42578125" style="77" customWidth="1"/>
    <col min="5641" max="5649" width="3.85546875" style="77" bestFit="1" customWidth="1"/>
    <col min="5650" max="5652" width="5.140625" style="77" bestFit="1" customWidth="1"/>
    <col min="5653" max="5653" width="14.28515625" style="77" customWidth="1"/>
    <col min="5654" max="5654" width="20" style="77" customWidth="1"/>
    <col min="5655" max="5655" width="33.42578125" style="77" customWidth="1"/>
    <col min="5656" max="5885" width="9.140625" style="77"/>
    <col min="5886" max="5886" width="16.28515625" style="77" customWidth="1"/>
    <col min="5887" max="5887" width="24.140625" style="77" customWidth="1"/>
    <col min="5888" max="5889" width="30.42578125" style="77" customWidth="1"/>
    <col min="5890" max="5890" width="26.140625" style="77" customWidth="1"/>
    <col min="5891" max="5891" width="11.7109375" style="77" customWidth="1"/>
    <col min="5892" max="5892" width="15.140625" style="77" customWidth="1"/>
    <col min="5893" max="5893" width="22.7109375" style="77" customWidth="1"/>
    <col min="5894" max="5894" width="23.7109375" style="77" customWidth="1"/>
    <col min="5895" max="5895" width="42.28515625" style="77" customWidth="1"/>
    <col min="5896" max="5896" width="22.42578125" style="77" customWidth="1"/>
    <col min="5897" max="5905" width="3.85546875" style="77" bestFit="1" customWidth="1"/>
    <col min="5906" max="5908" width="5.140625" style="77" bestFit="1" customWidth="1"/>
    <col min="5909" max="5909" width="14.28515625" style="77" customWidth="1"/>
    <col min="5910" max="5910" width="20" style="77" customWidth="1"/>
    <col min="5911" max="5911" width="33.42578125" style="77" customWidth="1"/>
    <col min="5912" max="6141" width="9.140625" style="77"/>
    <col min="6142" max="6142" width="16.28515625" style="77" customWidth="1"/>
    <col min="6143" max="6143" width="24.140625" style="77" customWidth="1"/>
    <col min="6144" max="6145" width="30.42578125" style="77" customWidth="1"/>
    <col min="6146" max="6146" width="26.140625" style="77" customWidth="1"/>
    <col min="6147" max="6147" width="11.7109375" style="77" customWidth="1"/>
    <col min="6148" max="6148" width="15.140625" style="77" customWidth="1"/>
    <col min="6149" max="6149" width="22.7109375" style="77" customWidth="1"/>
    <col min="6150" max="6150" width="23.7109375" style="77" customWidth="1"/>
    <col min="6151" max="6151" width="42.28515625" style="77" customWidth="1"/>
    <col min="6152" max="6152" width="22.42578125" style="77" customWidth="1"/>
    <col min="6153" max="6161" width="3.85546875" style="77" bestFit="1" customWidth="1"/>
    <col min="6162" max="6164" width="5.140625" style="77" bestFit="1" customWidth="1"/>
    <col min="6165" max="6165" width="14.28515625" style="77" customWidth="1"/>
    <col min="6166" max="6166" width="20" style="77" customWidth="1"/>
    <col min="6167" max="6167" width="33.42578125" style="77" customWidth="1"/>
    <col min="6168" max="6397" width="9.140625" style="77"/>
    <col min="6398" max="6398" width="16.28515625" style="77" customWidth="1"/>
    <col min="6399" max="6399" width="24.140625" style="77" customWidth="1"/>
    <col min="6400" max="6401" width="30.42578125" style="77" customWidth="1"/>
    <col min="6402" max="6402" width="26.140625" style="77" customWidth="1"/>
    <col min="6403" max="6403" width="11.7109375" style="77" customWidth="1"/>
    <col min="6404" max="6404" width="15.140625" style="77" customWidth="1"/>
    <col min="6405" max="6405" width="22.7109375" style="77" customWidth="1"/>
    <col min="6406" max="6406" width="23.7109375" style="77" customWidth="1"/>
    <col min="6407" max="6407" width="42.28515625" style="77" customWidth="1"/>
    <col min="6408" max="6408" width="22.42578125" style="77" customWidth="1"/>
    <col min="6409" max="6417" width="3.85546875" style="77" bestFit="1" customWidth="1"/>
    <col min="6418" max="6420" width="5.140625" style="77" bestFit="1" customWidth="1"/>
    <col min="6421" max="6421" width="14.28515625" style="77" customWidth="1"/>
    <col min="6422" max="6422" width="20" style="77" customWidth="1"/>
    <col min="6423" max="6423" width="33.42578125" style="77" customWidth="1"/>
    <col min="6424" max="6653" width="9.140625" style="77"/>
    <col min="6654" max="6654" width="16.28515625" style="77" customWidth="1"/>
    <col min="6655" max="6655" width="24.140625" style="77" customWidth="1"/>
    <col min="6656" max="6657" width="30.42578125" style="77" customWidth="1"/>
    <col min="6658" max="6658" width="26.140625" style="77" customWidth="1"/>
    <col min="6659" max="6659" width="11.7109375" style="77" customWidth="1"/>
    <col min="6660" max="6660" width="15.140625" style="77" customWidth="1"/>
    <col min="6661" max="6661" width="22.7109375" style="77" customWidth="1"/>
    <col min="6662" max="6662" width="23.7109375" style="77" customWidth="1"/>
    <col min="6663" max="6663" width="42.28515625" style="77" customWidth="1"/>
    <col min="6664" max="6664" width="22.42578125" style="77" customWidth="1"/>
    <col min="6665" max="6673" width="3.85546875" style="77" bestFit="1" customWidth="1"/>
    <col min="6674" max="6676" width="5.140625" style="77" bestFit="1" customWidth="1"/>
    <col min="6677" max="6677" width="14.28515625" style="77" customWidth="1"/>
    <col min="6678" max="6678" width="20" style="77" customWidth="1"/>
    <col min="6679" max="6679" width="33.42578125" style="77" customWidth="1"/>
    <col min="6680" max="6909" width="9.140625" style="77"/>
    <col min="6910" max="6910" width="16.28515625" style="77" customWidth="1"/>
    <col min="6911" max="6911" width="24.140625" style="77" customWidth="1"/>
    <col min="6912" max="6913" width="30.42578125" style="77" customWidth="1"/>
    <col min="6914" max="6914" width="26.140625" style="77" customWidth="1"/>
    <col min="6915" max="6915" width="11.7109375" style="77" customWidth="1"/>
    <col min="6916" max="6916" width="15.140625" style="77" customWidth="1"/>
    <col min="6917" max="6917" width="22.7109375" style="77" customWidth="1"/>
    <col min="6918" max="6918" width="23.7109375" style="77" customWidth="1"/>
    <col min="6919" max="6919" width="42.28515625" style="77" customWidth="1"/>
    <col min="6920" max="6920" width="22.42578125" style="77" customWidth="1"/>
    <col min="6921" max="6929" width="3.85546875" style="77" bestFit="1" customWidth="1"/>
    <col min="6930" max="6932" width="5.140625" style="77" bestFit="1" customWidth="1"/>
    <col min="6933" max="6933" width="14.28515625" style="77" customWidth="1"/>
    <col min="6934" max="6934" width="20" style="77" customWidth="1"/>
    <col min="6935" max="6935" width="33.42578125" style="77" customWidth="1"/>
    <col min="6936" max="7165" width="9.140625" style="77"/>
    <col min="7166" max="7166" width="16.28515625" style="77" customWidth="1"/>
    <col min="7167" max="7167" width="24.140625" style="77" customWidth="1"/>
    <col min="7168" max="7169" width="30.42578125" style="77" customWidth="1"/>
    <col min="7170" max="7170" width="26.140625" style="77" customWidth="1"/>
    <col min="7171" max="7171" width="11.7109375" style="77" customWidth="1"/>
    <col min="7172" max="7172" width="15.140625" style="77" customWidth="1"/>
    <col min="7173" max="7173" width="22.7109375" style="77" customWidth="1"/>
    <col min="7174" max="7174" width="23.7109375" style="77" customWidth="1"/>
    <col min="7175" max="7175" width="42.28515625" style="77" customWidth="1"/>
    <col min="7176" max="7176" width="22.42578125" style="77" customWidth="1"/>
    <col min="7177" max="7185" width="3.85546875" style="77" bestFit="1" customWidth="1"/>
    <col min="7186" max="7188" width="5.140625" style="77" bestFit="1" customWidth="1"/>
    <col min="7189" max="7189" width="14.28515625" style="77" customWidth="1"/>
    <col min="7190" max="7190" width="20" style="77" customWidth="1"/>
    <col min="7191" max="7191" width="33.42578125" style="77" customWidth="1"/>
    <col min="7192" max="7421" width="9.140625" style="77"/>
    <col min="7422" max="7422" width="16.28515625" style="77" customWidth="1"/>
    <col min="7423" max="7423" width="24.140625" style="77" customWidth="1"/>
    <col min="7424" max="7425" width="30.42578125" style="77" customWidth="1"/>
    <col min="7426" max="7426" width="26.140625" style="77" customWidth="1"/>
    <col min="7427" max="7427" width="11.7109375" style="77" customWidth="1"/>
    <col min="7428" max="7428" width="15.140625" style="77" customWidth="1"/>
    <col min="7429" max="7429" width="22.7109375" style="77" customWidth="1"/>
    <col min="7430" max="7430" width="23.7109375" style="77" customWidth="1"/>
    <col min="7431" max="7431" width="42.28515625" style="77" customWidth="1"/>
    <col min="7432" max="7432" width="22.42578125" style="77" customWidth="1"/>
    <col min="7433" max="7441" width="3.85546875" style="77" bestFit="1" customWidth="1"/>
    <col min="7442" max="7444" width="5.140625" style="77" bestFit="1" customWidth="1"/>
    <col min="7445" max="7445" width="14.28515625" style="77" customWidth="1"/>
    <col min="7446" max="7446" width="20" style="77" customWidth="1"/>
    <col min="7447" max="7447" width="33.42578125" style="77" customWidth="1"/>
    <col min="7448" max="7677" width="9.140625" style="77"/>
    <col min="7678" max="7678" width="16.28515625" style="77" customWidth="1"/>
    <col min="7679" max="7679" width="24.140625" style="77" customWidth="1"/>
    <col min="7680" max="7681" width="30.42578125" style="77" customWidth="1"/>
    <col min="7682" max="7682" width="26.140625" style="77" customWidth="1"/>
    <col min="7683" max="7683" width="11.7109375" style="77" customWidth="1"/>
    <col min="7684" max="7684" width="15.140625" style="77" customWidth="1"/>
    <col min="7685" max="7685" width="22.7109375" style="77" customWidth="1"/>
    <col min="7686" max="7686" width="23.7109375" style="77" customWidth="1"/>
    <col min="7687" max="7687" width="42.28515625" style="77" customWidth="1"/>
    <col min="7688" max="7688" width="22.42578125" style="77" customWidth="1"/>
    <col min="7689" max="7697" width="3.85546875" style="77" bestFit="1" customWidth="1"/>
    <col min="7698" max="7700" width="5.140625" style="77" bestFit="1" customWidth="1"/>
    <col min="7701" max="7701" width="14.28515625" style="77" customWidth="1"/>
    <col min="7702" max="7702" width="20" style="77" customWidth="1"/>
    <col min="7703" max="7703" width="33.42578125" style="77" customWidth="1"/>
    <col min="7704" max="7933" width="9.140625" style="77"/>
    <col min="7934" max="7934" width="16.28515625" style="77" customWidth="1"/>
    <col min="7935" max="7935" width="24.140625" style="77" customWidth="1"/>
    <col min="7936" max="7937" width="30.42578125" style="77" customWidth="1"/>
    <col min="7938" max="7938" width="26.140625" style="77" customWidth="1"/>
    <col min="7939" max="7939" width="11.7109375" style="77" customWidth="1"/>
    <col min="7940" max="7940" width="15.140625" style="77" customWidth="1"/>
    <col min="7941" max="7941" width="22.7109375" style="77" customWidth="1"/>
    <col min="7942" max="7942" width="23.7109375" style="77" customWidth="1"/>
    <col min="7943" max="7943" width="42.28515625" style="77" customWidth="1"/>
    <col min="7944" max="7944" width="22.42578125" style="77" customWidth="1"/>
    <col min="7945" max="7953" width="3.85546875" style="77" bestFit="1" customWidth="1"/>
    <col min="7954" max="7956" width="5.140625" style="77" bestFit="1" customWidth="1"/>
    <col min="7957" max="7957" width="14.28515625" style="77" customWidth="1"/>
    <col min="7958" max="7958" width="20" style="77" customWidth="1"/>
    <col min="7959" max="7959" width="33.42578125" style="77" customWidth="1"/>
    <col min="7960" max="8189" width="9.140625" style="77"/>
    <col min="8190" max="8190" width="16.28515625" style="77" customWidth="1"/>
    <col min="8191" max="8191" width="24.140625" style="77" customWidth="1"/>
    <col min="8192" max="8193" width="30.42578125" style="77" customWidth="1"/>
    <col min="8194" max="8194" width="26.140625" style="77" customWidth="1"/>
    <col min="8195" max="8195" width="11.7109375" style="77" customWidth="1"/>
    <col min="8196" max="8196" width="15.140625" style="77" customWidth="1"/>
    <col min="8197" max="8197" width="22.7109375" style="77" customWidth="1"/>
    <col min="8198" max="8198" width="23.7109375" style="77" customWidth="1"/>
    <col min="8199" max="8199" width="42.28515625" style="77" customWidth="1"/>
    <col min="8200" max="8200" width="22.42578125" style="77" customWidth="1"/>
    <col min="8201" max="8209" width="3.85546875" style="77" bestFit="1" customWidth="1"/>
    <col min="8210" max="8212" width="5.140625" style="77" bestFit="1" customWidth="1"/>
    <col min="8213" max="8213" width="14.28515625" style="77" customWidth="1"/>
    <col min="8214" max="8214" width="20" style="77" customWidth="1"/>
    <col min="8215" max="8215" width="33.42578125" style="77" customWidth="1"/>
    <col min="8216" max="8445" width="9.140625" style="77"/>
    <col min="8446" max="8446" width="16.28515625" style="77" customWidth="1"/>
    <col min="8447" max="8447" width="24.140625" style="77" customWidth="1"/>
    <col min="8448" max="8449" width="30.42578125" style="77" customWidth="1"/>
    <col min="8450" max="8450" width="26.140625" style="77" customWidth="1"/>
    <col min="8451" max="8451" width="11.7109375" style="77" customWidth="1"/>
    <col min="8452" max="8452" width="15.140625" style="77" customWidth="1"/>
    <col min="8453" max="8453" width="22.7109375" style="77" customWidth="1"/>
    <col min="8454" max="8454" width="23.7109375" style="77" customWidth="1"/>
    <col min="8455" max="8455" width="42.28515625" style="77" customWidth="1"/>
    <col min="8456" max="8456" width="22.42578125" style="77" customWidth="1"/>
    <col min="8457" max="8465" width="3.85546875" style="77" bestFit="1" customWidth="1"/>
    <col min="8466" max="8468" width="5.140625" style="77" bestFit="1" customWidth="1"/>
    <col min="8469" max="8469" width="14.28515625" style="77" customWidth="1"/>
    <col min="8470" max="8470" width="20" style="77" customWidth="1"/>
    <col min="8471" max="8471" width="33.42578125" style="77" customWidth="1"/>
    <col min="8472" max="8701" width="9.140625" style="77"/>
    <col min="8702" max="8702" width="16.28515625" style="77" customWidth="1"/>
    <col min="8703" max="8703" width="24.140625" style="77" customWidth="1"/>
    <col min="8704" max="8705" width="30.42578125" style="77" customWidth="1"/>
    <col min="8706" max="8706" width="26.140625" style="77" customWidth="1"/>
    <col min="8707" max="8707" width="11.7109375" style="77" customWidth="1"/>
    <col min="8708" max="8708" width="15.140625" style="77" customWidth="1"/>
    <col min="8709" max="8709" width="22.7109375" style="77" customWidth="1"/>
    <col min="8710" max="8710" width="23.7109375" style="77" customWidth="1"/>
    <col min="8711" max="8711" width="42.28515625" style="77" customWidth="1"/>
    <col min="8712" max="8712" width="22.42578125" style="77" customWidth="1"/>
    <col min="8713" max="8721" width="3.85546875" style="77" bestFit="1" customWidth="1"/>
    <col min="8722" max="8724" width="5.140625" style="77" bestFit="1" customWidth="1"/>
    <col min="8725" max="8725" width="14.28515625" style="77" customWidth="1"/>
    <col min="8726" max="8726" width="20" style="77" customWidth="1"/>
    <col min="8727" max="8727" width="33.42578125" style="77" customWidth="1"/>
    <col min="8728" max="8957" width="9.140625" style="77"/>
    <col min="8958" max="8958" width="16.28515625" style="77" customWidth="1"/>
    <col min="8959" max="8959" width="24.140625" style="77" customWidth="1"/>
    <col min="8960" max="8961" width="30.42578125" style="77" customWidth="1"/>
    <col min="8962" max="8962" width="26.140625" style="77" customWidth="1"/>
    <col min="8963" max="8963" width="11.7109375" style="77" customWidth="1"/>
    <col min="8964" max="8964" width="15.140625" style="77" customWidth="1"/>
    <col min="8965" max="8965" width="22.7109375" style="77" customWidth="1"/>
    <col min="8966" max="8966" width="23.7109375" style="77" customWidth="1"/>
    <col min="8967" max="8967" width="42.28515625" style="77" customWidth="1"/>
    <col min="8968" max="8968" width="22.42578125" style="77" customWidth="1"/>
    <col min="8969" max="8977" width="3.85546875" style="77" bestFit="1" customWidth="1"/>
    <col min="8978" max="8980" width="5.140625" style="77" bestFit="1" customWidth="1"/>
    <col min="8981" max="8981" width="14.28515625" style="77" customWidth="1"/>
    <col min="8982" max="8982" width="20" style="77" customWidth="1"/>
    <col min="8983" max="8983" width="33.42578125" style="77" customWidth="1"/>
    <col min="8984" max="9213" width="9.140625" style="77"/>
    <col min="9214" max="9214" width="16.28515625" style="77" customWidth="1"/>
    <col min="9215" max="9215" width="24.140625" style="77" customWidth="1"/>
    <col min="9216" max="9217" width="30.42578125" style="77" customWidth="1"/>
    <col min="9218" max="9218" width="26.140625" style="77" customWidth="1"/>
    <col min="9219" max="9219" width="11.7109375" style="77" customWidth="1"/>
    <col min="9220" max="9220" width="15.140625" style="77" customWidth="1"/>
    <col min="9221" max="9221" width="22.7109375" style="77" customWidth="1"/>
    <col min="9222" max="9222" width="23.7109375" style="77" customWidth="1"/>
    <col min="9223" max="9223" width="42.28515625" style="77" customWidth="1"/>
    <col min="9224" max="9224" width="22.42578125" style="77" customWidth="1"/>
    <col min="9225" max="9233" width="3.85546875" style="77" bestFit="1" customWidth="1"/>
    <col min="9234" max="9236" width="5.140625" style="77" bestFit="1" customWidth="1"/>
    <col min="9237" max="9237" width="14.28515625" style="77" customWidth="1"/>
    <col min="9238" max="9238" width="20" style="77" customWidth="1"/>
    <col min="9239" max="9239" width="33.42578125" style="77" customWidth="1"/>
    <col min="9240" max="9469" width="9.140625" style="77"/>
    <col min="9470" max="9470" width="16.28515625" style="77" customWidth="1"/>
    <col min="9471" max="9471" width="24.140625" style="77" customWidth="1"/>
    <col min="9472" max="9473" width="30.42578125" style="77" customWidth="1"/>
    <col min="9474" max="9474" width="26.140625" style="77" customWidth="1"/>
    <col min="9475" max="9475" width="11.7109375" style="77" customWidth="1"/>
    <col min="9476" max="9476" width="15.140625" style="77" customWidth="1"/>
    <col min="9477" max="9477" width="22.7109375" style="77" customWidth="1"/>
    <col min="9478" max="9478" width="23.7109375" style="77" customWidth="1"/>
    <col min="9479" max="9479" width="42.28515625" style="77" customWidth="1"/>
    <col min="9480" max="9480" width="22.42578125" style="77" customWidth="1"/>
    <col min="9481" max="9489" width="3.85546875" style="77" bestFit="1" customWidth="1"/>
    <col min="9490" max="9492" width="5.140625" style="77" bestFit="1" customWidth="1"/>
    <col min="9493" max="9493" width="14.28515625" style="77" customWidth="1"/>
    <col min="9494" max="9494" width="20" style="77" customWidth="1"/>
    <col min="9495" max="9495" width="33.42578125" style="77" customWidth="1"/>
    <col min="9496" max="9725" width="9.140625" style="77"/>
    <col min="9726" max="9726" width="16.28515625" style="77" customWidth="1"/>
    <col min="9727" max="9727" width="24.140625" style="77" customWidth="1"/>
    <col min="9728" max="9729" width="30.42578125" style="77" customWidth="1"/>
    <col min="9730" max="9730" width="26.140625" style="77" customWidth="1"/>
    <col min="9731" max="9731" width="11.7109375" style="77" customWidth="1"/>
    <col min="9732" max="9732" width="15.140625" style="77" customWidth="1"/>
    <col min="9733" max="9733" width="22.7109375" style="77" customWidth="1"/>
    <col min="9734" max="9734" width="23.7109375" style="77" customWidth="1"/>
    <col min="9735" max="9735" width="42.28515625" style="77" customWidth="1"/>
    <col min="9736" max="9736" width="22.42578125" style="77" customWidth="1"/>
    <col min="9737" max="9745" width="3.85546875" style="77" bestFit="1" customWidth="1"/>
    <col min="9746" max="9748" width="5.140625" style="77" bestFit="1" customWidth="1"/>
    <col min="9749" max="9749" width="14.28515625" style="77" customWidth="1"/>
    <col min="9750" max="9750" width="20" style="77" customWidth="1"/>
    <col min="9751" max="9751" width="33.42578125" style="77" customWidth="1"/>
    <col min="9752" max="9981" width="9.140625" style="77"/>
    <col min="9982" max="9982" width="16.28515625" style="77" customWidth="1"/>
    <col min="9983" max="9983" width="24.140625" style="77" customWidth="1"/>
    <col min="9984" max="9985" width="30.42578125" style="77" customWidth="1"/>
    <col min="9986" max="9986" width="26.140625" style="77" customWidth="1"/>
    <col min="9987" max="9987" width="11.7109375" style="77" customWidth="1"/>
    <col min="9988" max="9988" width="15.140625" style="77" customWidth="1"/>
    <col min="9989" max="9989" width="22.7109375" style="77" customWidth="1"/>
    <col min="9990" max="9990" width="23.7109375" style="77" customWidth="1"/>
    <col min="9991" max="9991" width="42.28515625" style="77" customWidth="1"/>
    <col min="9992" max="9992" width="22.42578125" style="77" customWidth="1"/>
    <col min="9993" max="10001" width="3.85546875" style="77" bestFit="1" customWidth="1"/>
    <col min="10002" max="10004" width="5.140625" style="77" bestFit="1" customWidth="1"/>
    <col min="10005" max="10005" width="14.28515625" style="77" customWidth="1"/>
    <col min="10006" max="10006" width="20" style="77" customWidth="1"/>
    <col min="10007" max="10007" width="33.42578125" style="77" customWidth="1"/>
    <col min="10008" max="10237" width="9.140625" style="77"/>
    <col min="10238" max="10238" width="16.28515625" style="77" customWidth="1"/>
    <col min="10239" max="10239" width="24.140625" style="77" customWidth="1"/>
    <col min="10240" max="10241" width="30.42578125" style="77" customWidth="1"/>
    <col min="10242" max="10242" width="26.140625" style="77" customWidth="1"/>
    <col min="10243" max="10243" width="11.7109375" style="77" customWidth="1"/>
    <col min="10244" max="10244" width="15.140625" style="77" customWidth="1"/>
    <col min="10245" max="10245" width="22.7109375" style="77" customWidth="1"/>
    <col min="10246" max="10246" width="23.7109375" style="77" customWidth="1"/>
    <col min="10247" max="10247" width="42.28515625" style="77" customWidth="1"/>
    <col min="10248" max="10248" width="22.42578125" style="77" customWidth="1"/>
    <col min="10249" max="10257" width="3.85546875" style="77" bestFit="1" customWidth="1"/>
    <col min="10258" max="10260" width="5.140625" style="77" bestFit="1" customWidth="1"/>
    <col min="10261" max="10261" width="14.28515625" style="77" customWidth="1"/>
    <col min="10262" max="10262" width="20" style="77" customWidth="1"/>
    <col min="10263" max="10263" width="33.42578125" style="77" customWidth="1"/>
    <col min="10264" max="10493" width="9.140625" style="77"/>
    <col min="10494" max="10494" width="16.28515625" style="77" customWidth="1"/>
    <col min="10495" max="10495" width="24.140625" style="77" customWidth="1"/>
    <col min="10496" max="10497" width="30.42578125" style="77" customWidth="1"/>
    <col min="10498" max="10498" width="26.140625" style="77" customWidth="1"/>
    <col min="10499" max="10499" width="11.7109375" style="77" customWidth="1"/>
    <col min="10500" max="10500" width="15.140625" style="77" customWidth="1"/>
    <col min="10501" max="10501" width="22.7109375" style="77" customWidth="1"/>
    <col min="10502" max="10502" width="23.7109375" style="77" customWidth="1"/>
    <col min="10503" max="10503" width="42.28515625" style="77" customWidth="1"/>
    <col min="10504" max="10504" width="22.42578125" style="77" customWidth="1"/>
    <col min="10505" max="10513" width="3.85546875" style="77" bestFit="1" customWidth="1"/>
    <col min="10514" max="10516" width="5.140625" style="77" bestFit="1" customWidth="1"/>
    <col min="10517" max="10517" width="14.28515625" style="77" customWidth="1"/>
    <col min="10518" max="10518" width="20" style="77" customWidth="1"/>
    <col min="10519" max="10519" width="33.42578125" style="77" customWidth="1"/>
    <col min="10520" max="10749" width="9.140625" style="77"/>
    <col min="10750" max="10750" width="16.28515625" style="77" customWidth="1"/>
    <col min="10751" max="10751" width="24.140625" style="77" customWidth="1"/>
    <col min="10752" max="10753" width="30.42578125" style="77" customWidth="1"/>
    <col min="10754" max="10754" width="26.140625" style="77" customWidth="1"/>
    <col min="10755" max="10755" width="11.7109375" style="77" customWidth="1"/>
    <col min="10756" max="10756" width="15.140625" style="77" customWidth="1"/>
    <col min="10757" max="10757" width="22.7109375" style="77" customWidth="1"/>
    <col min="10758" max="10758" width="23.7109375" style="77" customWidth="1"/>
    <col min="10759" max="10759" width="42.28515625" style="77" customWidth="1"/>
    <col min="10760" max="10760" width="22.42578125" style="77" customWidth="1"/>
    <col min="10761" max="10769" width="3.85546875" style="77" bestFit="1" customWidth="1"/>
    <col min="10770" max="10772" width="5.140625" style="77" bestFit="1" customWidth="1"/>
    <col min="10773" max="10773" width="14.28515625" style="77" customWidth="1"/>
    <col min="10774" max="10774" width="20" style="77" customWidth="1"/>
    <col min="10775" max="10775" width="33.42578125" style="77" customWidth="1"/>
    <col min="10776" max="11005" width="9.140625" style="77"/>
    <col min="11006" max="11006" width="16.28515625" style="77" customWidth="1"/>
    <col min="11007" max="11007" width="24.140625" style="77" customWidth="1"/>
    <col min="11008" max="11009" width="30.42578125" style="77" customWidth="1"/>
    <col min="11010" max="11010" width="26.140625" style="77" customWidth="1"/>
    <col min="11011" max="11011" width="11.7109375" style="77" customWidth="1"/>
    <col min="11012" max="11012" width="15.140625" style="77" customWidth="1"/>
    <col min="11013" max="11013" width="22.7109375" style="77" customWidth="1"/>
    <col min="11014" max="11014" width="23.7109375" style="77" customWidth="1"/>
    <col min="11015" max="11015" width="42.28515625" style="77" customWidth="1"/>
    <col min="11016" max="11016" width="22.42578125" style="77" customWidth="1"/>
    <col min="11017" max="11025" width="3.85546875" style="77" bestFit="1" customWidth="1"/>
    <col min="11026" max="11028" width="5.140625" style="77" bestFit="1" customWidth="1"/>
    <col min="11029" max="11029" width="14.28515625" style="77" customWidth="1"/>
    <col min="11030" max="11030" width="20" style="77" customWidth="1"/>
    <col min="11031" max="11031" width="33.42578125" style="77" customWidth="1"/>
    <col min="11032" max="11261" width="9.140625" style="77"/>
    <col min="11262" max="11262" width="16.28515625" style="77" customWidth="1"/>
    <col min="11263" max="11263" width="24.140625" style="77" customWidth="1"/>
    <col min="11264" max="11265" width="30.42578125" style="77" customWidth="1"/>
    <col min="11266" max="11266" width="26.140625" style="77" customWidth="1"/>
    <col min="11267" max="11267" width="11.7109375" style="77" customWidth="1"/>
    <col min="11268" max="11268" width="15.140625" style="77" customWidth="1"/>
    <col min="11269" max="11269" width="22.7109375" style="77" customWidth="1"/>
    <col min="11270" max="11270" width="23.7109375" style="77" customWidth="1"/>
    <col min="11271" max="11271" width="42.28515625" style="77" customWidth="1"/>
    <col min="11272" max="11272" width="22.42578125" style="77" customWidth="1"/>
    <col min="11273" max="11281" width="3.85546875" style="77" bestFit="1" customWidth="1"/>
    <col min="11282" max="11284" width="5.140625" style="77" bestFit="1" customWidth="1"/>
    <col min="11285" max="11285" width="14.28515625" style="77" customWidth="1"/>
    <col min="11286" max="11286" width="20" style="77" customWidth="1"/>
    <col min="11287" max="11287" width="33.42578125" style="77" customWidth="1"/>
    <col min="11288" max="11517" width="9.140625" style="77"/>
    <col min="11518" max="11518" width="16.28515625" style="77" customWidth="1"/>
    <col min="11519" max="11519" width="24.140625" style="77" customWidth="1"/>
    <col min="11520" max="11521" width="30.42578125" style="77" customWidth="1"/>
    <col min="11522" max="11522" width="26.140625" style="77" customWidth="1"/>
    <col min="11523" max="11523" width="11.7109375" style="77" customWidth="1"/>
    <col min="11524" max="11524" width="15.140625" style="77" customWidth="1"/>
    <col min="11525" max="11525" width="22.7109375" style="77" customWidth="1"/>
    <col min="11526" max="11526" width="23.7109375" style="77" customWidth="1"/>
    <col min="11527" max="11527" width="42.28515625" style="77" customWidth="1"/>
    <col min="11528" max="11528" width="22.42578125" style="77" customWidth="1"/>
    <col min="11529" max="11537" width="3.85546875" style="77" bestFit="1" customWidth="1"/>
    <col min="11538" max="11540" width="5.140625" style="77" bestFit="1" customWidth="1"/>
    <col min="11541" max="11541" width="14.28515625" style="77" customWidth="1"/>
    <col min="11542" max="11542" width="20" style="77" customWidth="1"/>
    <col min="11543" max="11543" width="33.42578125" style="77" customWidth="1"/>
    <col min="11544" max="11773" width="9.140625" style="77"/>
    <col min="11774" max="11774" width="16.28515625" style="77" customWidth="1"/>
    <col min="11775" max="11775" width="24.140625" style="77" customWidth="1"/>
    <col min="11776" max="11777" width="30.42578125" style="77" customWidth="1"/>
    <col min="11778" max="11778" width="26.140625" style="77" customWidth="1"/>
    <col min="11779" max="11779" width="11.7109375" style="77" customWidth="1"/>
    <col min="11780" max="11780" width="15.140625" style="77" customWidth="1"/>
    <col min="11781" max="11781" width="22.7109375" style="77" customWidth="1"/>
    <col min="11782" max="11782" width="23.7109375" style="77" customWidth="1"/>
    <col min="11783" max="11783" width="42.28515625" style="77" customWidth="1"/>
    <col min="11784" max="11784" width="22.42578125" style="77" customWidth="1"/>
    <col min="11785" max="11793" width="3.85546875" style="77" bestFit="1" customWidth="1"/>
    <col min="11794" max="11796" width="5.140625" style="77" bestFit="1" customWidth="1"/>
    <col min="11797" max="11797" width="14.28515625" style="77" customWidth="1"/>
    <col min="11798" max="11798" width="20" style="77" customWidth="1"/>
    <col min="11799" max="11799" width="33.42578125" style="77" customWidth="1"/>
    <col min="11800" max="12029" width="9.140625" style="77"/>
    <col min="12030" max="12030" width="16.28515625" style="77" customWidth="1"/>
    <col min="12031" max="12031" width="24.140625" style="77" customWidth="1"/>
    <col min="12032" max="12033" width="30.42578125" style="77" customWidth="1"/>
    <col min="12034" max="12034" width="26.140625" style="77" customWidth="1"/>
    <col min="12035" max="12035" width="11.7109375" style="77" customWidth="1"/>
    <col min="12036" max="12036" width="15.140625" style="77" customWidth="1"/>
    <col min="12037" max="12037" width="22.7109375" style="77" customWidth="1"/>
    <col min="12038" max="12038" width="23.7109375" style="77" customWidth="1"/>
    <col min="12039" max="12039" width="42.28515625" style="77" customWidth="1"/>
    <col min="12040" max="12040" width="22.42578125" style="77" customWidth="1"/>
    <col min="12041" max="12049" width="3.85546875" style="77" bestFit="1" customWidth="1"/>
    <col min="12050" max="12052" width="5.140625" style="77" bestFit="1" customWidth="1"/>
    <col min="12053" max="12053" width="14.28515625" style="77" customWidth="1"/>
    <col min="12054" max="12054" width="20" style="77" customWidth="1"/>
    <col min="12055" max="12055" width="33.42578125" style="77" customWidth="1"/>
    <col min="12056" max="12285" width="9.140625" style="77"/>
    <col min="12286" max="12286" width="16.28515625" style="77" customWidth="1"/>
    <col min="12287" max="12287" width="24.140625" style="77" customWidth="1"/>
    <col min="12288" max="12289" width="30.42578125" style="77" customWidth="1"/>
    <col min="12290" max="12290" width="26.140625" style="77" customWidth="1"/>
    <col min="12291" max="12291" width="11.7109375" style="77" customWidth="1"/>
    <col min="12292" max="12292" width="15.140625" style="77" customWidth="1"/>
    <col min="12293" max="12293" width="22.7109375" style="77" customWidth="1"/>
    <col min="12294" max="12294" width="23.7109375" style="77" customWidth="1"/>
    <col min="12295" max="12295" width="42.28515625" style="77" customWidth="1"/>
    <col min="12296" max="12296" width="22.42578125" style="77" customWidth="1"/>
    <col min="12297" max="12305" width="3.85546875" style="77" bestFit="1" customWidth="1"/>
    <col min="12306" max="12308" width="5.140625" style="77" bestFit="1" customWidth="1"/>
    <col min="12309" max="12309" width="14.28515625" style="77" customWidth="1"/>
    <col min="12310" max="12310" width="20" style="77" customWidth="1"/>
    <col min="12311" max="12311" width="33.42578125" style="77" customWidth="1"/>
    <col min="12312" max="12541" width="9.140625" style="77"/>
    <col min="12542" max="12542" width="16.28515625" style="77" customWidth="1"/>
    <col min="12543" max="12543" width="24.140625" style="77" customWidth="1"/>
    <col min="12544" max="12545" width="30.42578125" style="77" customWidth="1"/>
    <col min="12546" max="12546" width="26.140625" style="77" customWidth="1"/>
    <col min="12547" max="12547" width="11.7109375" style="77" customWidth="1"/>
    <col min="12548" max="12548" width="15.140625" style="77" customWidth="1"/>
    <col min="12549" max="12549" width="22.7109375" style="77" customWidth="1"/>
    <col min="12550" max="12550" width="23.7109375" style="77" customWidth="1"/>
    <col min="12551" max="12551" width="42.28515625" style="77" customWidth="1"/>
    <col min="12552" max="12552" width="22.42578125" style="77" customWidth="1"/>
    <col min="12553" max="12561" width="3.85546875" style="77" bestFit="1" customWidth="1"/>
    <col min="12562" max="12564" width="5.140625" style="77" bestFit="1" customWidth="1"/>
    <col min="12565" max="12565" width="14.28515625" style="77" customWidth="1"/>
    <col min="12566" max="12566" width="20" style="77" customWidth="1"/>
    <col min="12567" max="12567" width="33.42578125" style="77" customWidth="1"/>
    <col min="12568" max="12797" width="9.140625" style="77"/>
    <col min="12798" max="12798" width="16.28515625" style="77" customWidth="1"/>
    <col min="12799" max="12799" width="24.140625" style="77" customWidth="1"/>
    <col min="12800" max="12801" width="30.42578125" style="77" customWidth="1"/>
    <col min="12802" max="12802" width="26.140625" style="77" customWidth="1"/>
    <col min="12803" max="12803" width="11.7109375" style="77" customWidth="1"/>
    <col min="12804" max="12804" width="15.140625" style="77" customWidth="1"/>
    <col min="12805" max="12805" width="22.7109375" style="77" customWidth="1"/>
    <col min="12806" max="12806" width="23.7109375" style="77" customWidth="1"/>
    <col min="12807" max="12807" width="42.28515625" style="77" customWidth="1"/>
    <col min="12808" max="12808" width="22.42578125" style="77" customWidth="1"/>
    <col min="12809" max="12817" width="3.85546875" style="77" bestFit="1" customWidth="1"/>
    <col min="12818" max="12820" width="5.140625" style="77" bestFit="1" customWidth="1"/>
    <col min="12821" max="12821" width="14.28515625" style="77" customWidth="1"/>
    <col min="12822" max="12822" width="20" style="77" customWidth="1"/>
    <col min="12823" max="12823" width="33.42578125" style="77" customWidth="1"/>
    <col min="12824" max="13053" width="9.140625" style="77"/>
    <col min="13054" max="13054" width="16.28515625" style="77" customWidth="1"/>
    <col min="13055" max="13055" width="24.140625" style="77" customWidth="1"/>
    <col min="13056" max="13057" width="30.42578125" style="77" customWidth="1"/>
    <col min="13058" max="13058" width="26.140625" style="77" customWidth="1"/>
    <col min="13059" max="13059" width="11.7109375" style="77" customWidth="1"/>
    <col min="13060" max="13060" width="15.140625" style="77" customWidth="1"/>
    <col min="13061" max="13061" width="22.7109375" style="77" customWidth="1"/>
    <col min="13062" max="13062" width="23.7109375" style="77" customWidth="1"/>
    <col min="13063" max="13063" width="42.28515625" style="77" customWidth="1"/>
    <col min="13064" max="13064" width="22.42578125" style="77" customWidth="1"/>
    <col min="13065" max="13073" width="3.85546875" style="77" bestFit="1" customWidth="1"/>
    <col min="13074" max="13076" width="5.140625" style="77" bestFit="1" customWidth="1"/>
    <col min="13077" max="13077" width="14.28515625" style="77" customWidth="1"/>
    <col min="13078" max="13078" width="20" style="77" customWidth="1"/>
    <col min="13079" max="13079" width="33.42578125" style="77" customWidth="1"/>
    <col min="13080" max="13309" width="9.140625" style="77"/>
    <col min="13310" max="13310" width="16.28515625" style="77" customWidth="1"/>
    <col min="13311" max="13311" width="24.140625" style="77" customWidth="1"/>
    <col min="13312" max="13313" width="30.42578125" style="77" customWidth="1"/>
    <col min="13314" max="13314" width="26.140625" style="77" customWidth="1"/>
    <col min="13315" max="13315" width="11.7109375" style="77" customWidth="1"/>
    <col min="13316" max="13316" width="15.140625" style="77" customWidth="1"/>
    <col min="13317" max="13317" width="22.7109375" style="77" customWidth="1"/>
    <col min="13318" max="13318" width="23.7109375" style="77" customWidth="1"/>
    <col min="13319" max="13319" width="42.28515625" style="77" customWidth="1"/>
    <col min="13320" max="13320" width="22.42578125" style="77" customWidth="1"/>
    <col min="13321" max="13329" width="3.85546875" style="77" bestFit="1" customWidth="1"/>
    <col min="13330" max="13332" width="5.140625" style="77" bestFit="1" customWidth="1"/>
    <col min="13333" max="13333" width="14.28515625" style="77" customWidth="1"/>
    <col min="13334" max="13334" width="20" style="77" customWidth="1"/>
    <col min="13335" max="13335" width="33.42578125" style="77" customWidth="1"/>
    <col min="13336" max="13565" width="9.140625" style="77"/>
    <col min="13566" max="13566" width="16.28515625" style="77" customWidth="1"/>
    <col min="13567" max="13567" width="24.140625" style="77" customWidth="1"/>
    <col min="13568" max="13569" width="30.42578125" style="77" customWidth="1"/>
    <col min="13570" max="13570" width="26.140625" style="77" customWidth="1"/>
    <col min="13571" max="13571" width="11.7109375" style="77" customWidth="1"/>
    <col min="13572" max="13572" width="15.140625" style="77" customWidth="1"/>
    <col min="13573" max="13573" width="22.7109375" style="77" customWidth="1"/>
    <col min="13574" max="13574" width="23.7109375" style="77" customWidth="1"/>
    <col min="13575" max="13575" width="42.28515625" style="77" customWidth="1"/>
    <col min="13576" max="13576" width="22.42578125" style="77" customWidth="1"/>
    <col min="13577" max="13585" width="3.85546875" style="77" bestFit="1" customWidth="1"/>
    <col min="13586" max="13588" width="5.140625" style="77" bestFit="1" customWidth="1"/>
    <col min="13589" max="13589" width="14.28515625" style="77" customWidth="1"/>
    <col min="13590" max="13590" width="20" style="77" customWidth="1"/>
    <col min="13591" max="13591" width="33.42578125" style="77" customWidth="1"/>
    <col min="13592" max="13821" width="9.140625" style="77"/>
    <col min="13822" max="13822" width="16.28515625" style="77" customWidth="1"/>
    <col min="13823" max="13823" width="24.140625" style="77" customWidth="1"/>
    <col min="13824" max="13825" width="30.42578125" style="77" customWidth="1"/>
    <col min="13826" max="13826" width="26.140625" style="77" customWidth="1"/>
    <col min="13827" max="13827" width="11.7109375" style="77" customWidth="1"/>
    <col min="13828" max="13828" width="15.140625" style="77" customWidth="1"/>
    <col min="13829" max="13829" width="22.7109375" style="77" customWidth="1"/>
    <col min="13830" max="13830" width="23.7109375" style="77" customWidth="1"/>
    <col min="13831" max="13831" width="42.28515625" style="77" customWidth="1"/>
    <col min="13832" max="13832" width="22.42578125" style="77" customWidth="1"/>
    <col min="13833" max="13841" width="3.85546875" style="77" bestFit="1" customWidth="1"/>
    <col min="13842" max="13844" width="5.140625" style="77" bestFit="1" customWidth="1"/>
    <col min="13845" max="13845" width="14.28515625" style="77" customWidth="1"/>
    <col min="13846" max="13846" width="20" style="77" customWidth="1"/>
    <col min="13847" max="13847" width="33.42578125" style="77" customWidth="1"/>
    <col min="13848" max="14077" width="9.140625" style="77"/>
    <col min="14078" max="14078" width="16.28515625" style="77" customWidth="1"/>
    <col min="14079" max="14079" width="24.140625" style="77" customWidth="1"/>
    <col min="14080" max="14081" width="30.42578125" style="77" customWidth="1"/>
    <col min="14082" max="14082" width="26.140625" style="77" customWidth="1"/>
    <col min="14083" max="14083" width="11.7109375" style="77" customWidth="1"/>
    <col min="14084" max="14084" width="15.140625" style="77" customWidth="1"/>
    <col min="14085" max="14085" width="22.7109375" style="77" customWidth="1"/>
    <col min="14086" max="14086" width="23.7109375" style="77" customWidth="1"/>
    <col min="14087" max="14087" width="42.28515625" style="77" customWidth="1"/>
    <col min="14088" max="14088" width="22.42578125" style="77" customWidth="1"/>
    <col min="14089" max="14097" width="3.85546875" style="77" bestFit="1" customWidth="1"/>
    <col min="14098" max="14100" width="5.140625" style="77" bestFit="1" customWidth="1"/>
    <col min="14101" max="14101" width="14.28515625" style="77" customWidth="1"/>
    <col min="14102" max="14102" width="20" style="77" customWidth="1"/>
    <col min="14103" max="14103" width="33.42578125" style="77" customWidth="1"/>
    <col min="14104" max="14333" width="9.140625" style="77"/>
    <col min="14334" max="14334" width="16.28515625" style="77" customWidth="1"/>
    <col min="14335" max="14335" width="24.140625" style="77" customWidth="1"/>
    <col min="14336" max="14337" width="30.42578125" style="77" customWidth="1"/>
    <col min="14338" max="14338" width="26.140625" style="77" customWidth="1"/>
    <col min="14339" max="14339" width="11.7109375" style="77" customWidth="1"/>
    <col min="14340" max="14340" width="15.140625" style="77" customWidth="1"/>
    <col min="14341" max="14341" width="22.7109375" style="77" customWidth="1"/>
    <col min="14342" max="14342" width="23.7109375" style="77" customWidth="1"/>
    <col min="14343" max="14343" width="42.28515625" style="77" customWidth="1"/>
    <col min="14344" max="14344" width="22.42578125" style="77" customWidth="1"/>
    <col min="14345" max="14353" width="3.85546875" style="77" bestFit="1" customWidth="1"/>
    <col min="14354" max="14356" width="5.140625" style="77" bestFit="1" customWidth="1"/>
    <col min="14357" max="14357" width="14.28515625" style="77" customWidth="1"/>
    <col min="14358" max="14358" width="20" style="77" customWidth="1"/>
    <col min="14359" max="14359" width="33.42578125" style="77" customWidth="1"/>
    <col min="14360" max="14589" width="9.140625" style="77"/>
    <col min="14590" max="14590" width="16.28515625" style="77" customWidth="1"/>
    <col min="14591" max="14591" width="24.140625" style="77" customWidth="1"/>
    <col min="14592" max="14593" width="30.42578125" style="77" customWidth="1"/>
    <col min="14594" max="14594" width="26.140625" style="77" customWidth="1"/>
    <col min="14595" max="14595" width="11.7109375" style="77" customWidth="1"/>
    <col min="14596" max="14596" width="15.140625" style="77" customWidth="1"/>
    <col min="14597" max="14597" width="22.7109375" style="77" customWidth="1"/>
    <col min="14598" max="14598" width="23.7109375" style="77" customWidth="1"/>
    <col min="14599" max="14599" width="42.28515625" style="77" customWidth="1"/>
    <col min="14600" max="14600" width="22.42578125" style="77" customWidth="1"/>
    <col min="14601" max="14609" width="3.85546875" style="77" bestFit="1" customWidth="1"/>
    <col min="14610" max="14612" width="5.140625" style="77" bestFit="1" customWidth="1"/>
    <col min="14613" max="14613" width="14.28515625" style="77" customWidth="1"/>
    <col min="14614" max="14614" width="20" style="77" customWidth="1"/>
    <col min="14615" max="14615" width="33.42578125" style="77" customWidth="1"/>
    <col min="14616" max="14845" width="9.140625" style="77"/>
    <col min="14846" max="14846" width="16.28515625" style="77" customWidth="1"/>
    <col min="14847" max="14847" width="24.140625" style="77" customWidth="1"/>
    <col min="14848" max="14849" width="30.42578125" style="77" customWidth="1"/>
    <col min="14850" max="14850" width="26.140625" style="77" customWidth="1"/>
    <col min="14851" max="14851" width="11.7109375" style="77" customWidth="1"/>
    <col min="14852" max="14852" width="15.140625" style="77" customWidth="1"/>
    <col min="14853" max="14853" width="22.7109375" style="77" customWidth="1"/>
    <col min="14854" max="14854" width="23.7109375" style="77" customWidth="1"/>
    <col min="14855" max="14855" width="42.28515625" style="77" customWidth="1"/>
    <col min="14856" max="14856" width="22.42578125" style="77" customWidth="1"/>
    <col min="14857" max="14865" width="3.85546875" style="77" bestFit="1" customWidth="1"/>
    <col min="14866" max="14868" width="5.140625" style="77" bestFit="1" customWidth="1"/>
    <col min="14869" max="14869" width="14.28515625" style="77" customWidth="1"/>
    <col min="14870" max="14870" width="20" style="77" customWidth="1"/>
    <col min="14871" max="14871" width="33.42578125" style="77" customWidth="1"/>
    <col min="14872" max="15101" width="9.140625" style="77"/>
    <col min="15102" max="15102" width="16.28515625" style="77" customWidth="1"/>
    <col min="15103" max="15103" width="24.140625" style="77" customWidth="1"/>
    <col min="15104" max="15105" width="30.42578125" style="77" customWidth="1"/>
    <col min="15106" max="15106" width="26.140625" style="77" customWidth="1"/>
    <col min="15107" max="15107" width="11.7109375" style="77" customWidth="1"/>
    <col min="15108" max="15108" width="15.140625" style="77" customWidth="1"/>
    <col min="15109" max="15109" width="22.7109375" style="77" customWidth="1"/>
    <col min="15110" max="15110" width="23.7109375" style="77" customWidth="1"/>
    <col min="15111" max="15111" width="42.28515625" style="77" customWidth="1"/>
    <col min="15112" max="15112" width="22.42578125" style="77" customWidth="1"/>
    <col min="15113" max="15121" width="3.85546875" style="77" bestFit="1" customWidth="1"/>
    <col min="15122" max="15124" width="5.140625" style="77" bestFit="1" customWidth="1"/>
    <col min="15125" max="15125" width="14.28515625" style="77" customWidth="1"/>
    <col min="15126" max="15126" width="20" style="77" customWidth="1"/>
    <col min="15127" max="15127" width="33.42578125" style="77" customWidth="1"/>
    <col min="15128" max="15357" width="9.140625" style="77"/>
    <col min="15358" max="15358" width="16.28515625" style="77" customWidth="1"/>
    <col min="15359" max="15359" width="24.140625" style="77" customWidth="1"/>
    <col min="15360" max="15361" width="30.42578125" style="77" customWidth="1"/>
    <col min="15362" max="15362" width="26.140625" style="77" customWidth="1"/>
    <col min="15363" max="15363" width="11.7109375" style="77" customWidth="1"/>
    <col min="15364" max="15364" width="15.140625" style="77" customWidth="1"/>
    <col min="15365" max="15365" width="22.7109375" style="77" customWidth="1"/>
    <col min="15366" max="15366" width="23.7109375" style="77" customWidth="1"/>
    <col min="15367" max="15367" width="42.28515625" style="77" customWidth="1"/>
    <col min="15368" max="15368" width="22.42578125" style="77" customWidth="1"/>
    <col min="15369" max="15377" width="3.85546875" style="77" bestFit="1" customWidth="1"/>
    <col min="15378" max="15380" width="5.140625" style="77" bestFit="1" customWidth="1"/>
    <col min="15381" max="15381" width="14.28515625" style="77" customWidth="1"/>
    <col min="15382" max="15382" width="20" style="77" customWidth="1"/>
    <col min="15383" max="15383" width="33.42578125" style="77" customWidth="1"/>
    <col min="15384" max="15613" width="9.140625" style="77"/>
    <col min="15614" max="15614" width="16.28515625" style="77" customWidth="1"/>
    <col min="15615" max="15615" width="24.140625" style="77" customWidth="1"/>
    <col min="15616" max="15617" width="30.42578125" style="77" customWidth="1"/>
    <col min="15618" max="15618" width="26.140625" style="77" customWidth="1"/>
    <col min="15619" max="15619" width="11.7109375" style="77" customWidth="1"/>
    <col min="15620" max="15620" width="15.140625" style="77" customWidth="1"/>
    <col min="15621" max="15621" width="22.7109375" style="77" customWidth="1"/>
    <col min="15622" max="15622" width="23.7109375" style="77" customWidth="1"/>
    <col min="15623" max="15623" width="42.28515625" style="77" customWidth="1"/>
    <col min="15624" max="15624" width="22.42578125" style="77" customWidth="1"/>
    <col min="15625" max="15633" width="3.85546875" style="77" bestFit="1" customWidth="1"/>
    <col min="15634" max="15636" width="5.140625" style="77" bestFit="1" customWidth="1"/>
    <col min="15637" max="15637" width="14.28515625" style="77" customWidth="1"/>
    <col min="15638" max="15638" width="20" style="77" customWidth="1"/>
    <col min="15639" max="15639" width="33.42578125" style="77" customWidth="1"/>
    <col min="15640" max="15869" width="9.140625" style="77"/>
    <col min="15870" max="15870" width="16.28515625" style="77" customWidth="1"/>
    <col min="15871" max="15871" width="24.140625" style="77" customWidth="1"/>
    <col min="15872" max="15873" width="30.42578125" style="77" customWidth="1"/>
    <col min="15874" max="15874" width="26.140625" style="77" customWidth="1"/>
    <col min="15875" max="15875" width="11.7109375" style="77" customWidth="1"/>
    <col min="15876" max="15876" width="15.140625" style="77" customWidth="1"/>
    <col min="15877" max="15877" width="22.7109375" style="77" customWidth="1"/>
    <col min="15878" max="15878" width="23.7109375" style="77" customWidth="1"/>
    <col min="15879" max="15879" width="42.28515625" style="77" customWidth="1"/>
    <col min="15880" max="15880" width="22.42578125" style="77" customWidth="1"/>
    <col min="15881" max="15889" width="3.85546875" style="77" bestFit="1" customWidth="1"/>
    <col min="15890" max="15892" width="5.140625" style="77" bestFit="1" customWidth="1"/>
    <col min="15893" max="15893" width="14.28515625" style="77" customWidth="1"/>
    <col min="15894" max="15894" width="20" style="77" customWidth="1"/>
    <col min="15895" max="15895" width="33.42578125" style="77" customWidth="1"/>
    <col min="15896" max="16125" width="9.140625" style="77"/>
    <col min="16126" max="16126" width="16.28515625" style="77" customWidth="1"/>
    <col min="16127" max="16127" width="24.140625" style="77" customWidth="1"/>
    <col min="16128" max="16129" width="30.42578125" style="77" customWidth="1"/>
    <col min="16130" max="16130" width="26.140625" style="77" customWidth="1"/>
    <col min="16131" max="16131" width="11.7109375" style="77" customWidth="1"/>
    <col min="16132" max="16132" width="15.140625" style="77" customWidth="1"/>
    <col min="16133" max="16133" width="22.7109375" style="77" customWidth="1"/>
    <col min="16134" max="16134" width="23.7109375" style="77" customWidth="1"/>
    <col min="16135" max="16135" width="42.28515625" style="77" customWidth="1"/>
    <col min="16136" max="16136" width="22.42578125" style="77" customWidth="1"/>
    <col min="16137" max="16145" width="3.85546875" style="77" bestFit="1" customWidth="1"/>
    <col min="16146" max="16148" width="5.140625" style="77" bestFit="1" customWidth="1"/>
    <col min="16149" max="16149" width="14.28515625" style="77" customWidth="1"/>
    <col min="16150" max="16150" width="20" style="77" customWidth="1"/>
    <col min="16151" max="16151" width="33.42578125" style="77" customWidth="1"/>
    <col min="16152" max="16384" width="9.140625" style="77"/>
  </cols>
  <sheetData>
    <row r="1" spans="1:23" ht="99.75" customHeight="1" x14ac:dyDescent="0.3">
      <c r="A1" s="1396" t="s">
        <v>0</v>
      </c>
      <c r="B1" s="847"/>
      <c r="C1" s="847"/>
      <c r="D1" s="847"/>
      <c r="E1" s="847"/>
      <c r="F1" s="847"/>
      <c r="G1" s="847"/>
      <c r="H1" s="847"/>
      <c r="I1" s="847"/>
      <c r="J1" s="847"/>
      <c r="K1" s="847"/>
      <c r="L1" s="847"/>
      <c r="M1" s="847"/>
      <c r="N1" s="847"/>
      <c r="O1" s="847"/>
      <c r="P1" s="847"/>
      <c r="Q1" s="847"/>
      <c r="R1" s="847"/>
      <c r="S1" s="847"/>
      <c r="T1" s="847"/>
      <c r="U1" s="847"/>
      <c r="V1" s="847"/>
      <c r="W1" s="579"/>
    </row>
    <row r="2" spans="1:23" ht="29.25" customHeight="1" x14ac:dyDescent="0.3">
      <c r="A2" s="1016" t="s">
        <v>1640</v>
      </c>
      <c r="B2" s="1016"/>
      <c r="C2" s="1016"/>
      <c r="D2" s="1016"/>
      <c r="E2" s="1016"/>
      <c r="F2" s="1016"/>
      <c r="G2" s="1016"/>
      <c r="H2" s="1016"/>
      <c r="I2" s="1016"/>
      <c r="J2" s="1016"/>
      <c r="K2" s="1016"/>
      <c r="L2" s="1016"/>
      <c r="M2" s="1016"/>
      <c r="N2" s="1016"/>
      <c r="O2" s="1016"/>
      <c r="P2" s="1016"/>
      <c r="Q2" s="1016"/>
      <c r="R2" s="1016"/>
      <c r="S2" s="1016"/>
      <c r="T2" s="1016"/>
      <c r="U2" s="1016"/>
      <c r="V2" s="1016"/>
      <c r="W2" s="352"/>
    </row>
    <row r="3" spans="1:23" ht="36.75" customHeight="1" x14ac:dyDescent="0.3">
      <c r="A3" s="850" t="s">
        <v>1557</v>
      </c>
      <c r="B3" s="1016"/>
      <c r="C3" s="1016"/>
      <c r="D3" s="1016"/>
      <c r="E3" s="1016"/>
      <c r="F3" s="1016"/>
      <c r="G3" s="1016"/>
      <c r="H3" s="1016"/>
      <c r="I3" s="1016"/>
      <c r="J3" s="1016"/>
      <c r="K3" s="1016"/>
      <c r="L3" s="1016"/>
      <c r="M3" s="1016"/>
      <c r="N3" s="1016"/>
      <c r="O3" s="1016"/>
      <c r="P3" s="1016"/>
      <c r="Q3" s="1016"/>
      <c r="R3" s="1016"/>
      <c r="S3" s="1016"/>
      <c r="T3" s="1016"/>
      <c r="U3" s="1016"/>
      <c r="V3" s="1016"/>
      <c r="W3" s="352"/>
    </row>
    <row r="4" spans="1:23" ht="27" customHeight="1" x14ac:dyDescent="0.3">
      <c r="A4" s="850" t="s">
        <v>1558</v>
      </c>
      <c r="B4" s="1016"/>
      <c r="C4" s="1016"/>
      <c r="D4" s="1016"/>
      <c r="E4" s="1016"/>
      <c r="F4" s="1016"/>
      <c r="G4" s="1016"/>
      <c r="H4" s="1016"/>
      <c r="I4" s="1016"/>
      <c r="J4" s="1016"/>
      <c r="K4" s="1016"/>
      <c r="L4" s="1016"/>
      <c r="M4" s="1016"/>
      <c r="N4" s="1016"/>
      <c r="O4" s="1016"/>
      <c r="P4" s="1016"/>
      <c r="Q4" s="1016"/>
      <c r="R4" s="1016"/>
      <c r="S4" s="1016"/>
      <c r="T4" s="1016"/>
      <c r="U4" s="1016"/>
      <c r="V4" s="1016"/>
      <c r="W4" s="352"/>
    </row>
    <row r="5" spans="1:23" ht="24" customHeight="1" x14ac:dyDescent="0.3">
      <c r="A5" s="1390" t="s">
        <v>14</v>
      </c>
      <c r="B5" s="851" t="s">
        <v>15</v>
      </c>
      <c r="C5" s="851" t="s">
        <v>17</v>
      </c>
      <c r="D5" s="851" t="s">
        <v>18</v>
      </c>
      <c r="E5" s="851" t="s">
        <v>1120</v>
      </c>
      <c r="F5" s="851" t="s">
        <v>20</v>
      </c>
      <c r="G5" s="851" t="s">
        <v>1121</v>
      </c>
      <c r="H5" s="851" t="s">
        <v>22</v>
      </c>
      <c r="I5" s="851" t="s">
        <v>23</v>
      </c>
      <c r="J5" s="852" t="s">
        <v>24</v>
      </c>
      <c r="K5" s="852"/>
      <c r="L5" s="852"/>
      <c r="M5" s="852"/>
      <c r="N5" s="852"/>
      <c r="O5" s="852"/>
      <c r="P5" s="852"/>
      <c r="Q5" s="852"/>
      <c r="R5" s="852"/>
      <c r="S5" s="852"/>
      <c r="T5" s="852"/>
      <c r="U5" s="852"/>
      <c r="V5" s="1397" t="s">
        <v>25</v>
      </c>
      <c r="W5" s="696"/>
    </row>
    <row r="6" spans="1:23" ht="24" customHeight="1" x14ac:dyDescent="0.3">
      <c r="A6" s="1390"/>
      <c r="B6" s="851"/>
      <c r="C6" s="851"/>
      <c r="D6" s="851"/>
      <c r="E6" s="851"/>
      <c r="F6" s="851"/>
      <c r="G6" s="851"/>
      <c r="H6" s="851"/>
      <c r="I6" s="851"/>
      <c r="J6" s="1017" t="s">
        <v>184</v>
      </c>
      <c r="K6" s="1017"/>
      <c r="L6" s="1017"/>
      <c r="M6" s="1017"/>
      <c r="N6" s="1017"/>
      <c r="O6" s="1017"/>
      <c r="P6" s="1017"/>
      <c r="Q6" s="1017"/>
      <c r="R6" s="1017"/>
      <c r="S6" s="1017"/>
      <c r="T6" s="1017"/>
      <c r="U6" s="1017"/>
      <c r="V6" s="1398"/>
      <c r="W6" s="696"/>
    </row>
    <row r="7" spans="1:23" ht="24" customHeight="1" x14ac:dyDescent="0.3">
      <c r="A7" s="1390"/>
      <c r="B7" s="851"/>
      <c r="C7" s="851"/>
      <c r="D7" s="851"/>
      <c r="E7" s="851"/>
      <c r="F7" s="851"/>
      <c r="G7" s="851"/>
      <c r="H7" s="851"/>
      <c r="I7" s="851"/>
      <c r="J7" s="1017" t="s">
        <v>26</v>
      </c>
      <c r="K7" s="1017"/>
      <c r="L7" s="1017"/>
      <c r="M7" s="1017" t="s">
        <v>27</v>
      </c>
      <c r="N7" s="1017"/>
      <c r="O7" s="1017"/>
      <c r="P7" s="1017" t="s">
        <v>28</v>
      </c>
      <c r="Q7" s="1017"/>
      <c r="R7" s="1017"/>
      <c r="S7" s="1017" t="s">
        <v>29</v>
      </c>
      <c r="T7" s="1017"/>
      <c r="U7" s="1017"/>
      <c r="V7" s="1399"/>
      <c r="W7" s="696"/>
    </row>
    <row r="8" spans="1:23" ht="24" customHeight="1" x14ac:dyDescent="0.3">
      <c r="A8" s="1391"/>
      <c r="B8" s="1387"/>
      <c r="C8" s="1387"/>
      <c r="D8" s="1387"/>
      <c r="E8" s="1387"/>
      <c r="F8" s="1387"/>
      <c r="G8" s="1387"/>
      <c r="H8" s="1387"/>
      <c r="I8" s="1387"/>
      <c r="J8" s="356">
        <v>1</v>
      </c>
      <c r="K8" s="356">
        <v>2</v>
      </c>
      <c r="L8" s="356">
        <v>3</v>
      </c>
      <c r="M8" s="356">
        <v>4</v>
      </c>
      <c r="N8" s="356">
        <v>5</v>
      </c>
      <c r="O8" s="356">
        <v>6</v>
      </c>
      <c r="P8" s="356">
        <v>7</v>
      </c>
      <c r="Q8" s="356">
        <v>8</v>
      </c>
      <c r="R8" s="356">
        <v>9</v>
      </c>
      <c r="S8" s="356">
        <v>10</v>
      </c>
      <c r="T8" s="356">
        <v>11</v>
      </c>
      <c r="U8" s="356">
        <v>12</v>
      </c>
      <c r="V8" s="695" t="s">
        <v>1122</v>
      </c>
      <c r="W8" s="696"/>
    </row>
    <row r="9" spans="1:23" ht="197.25" customHeight="1" x14ac:dyDescent="0.3">
      <c r="A9" s="1400" t="s">
        <v>1518</v>
      </c>
      <c r="B9" s="697" t="s">
        <v>1641</v>
      </c>
      <c r="C9" s="697" t="s">
        <v>1642</v>
      </c>
      <c r="D9" s="697" t="s">
        <v>1643</v>
      </c>
      <c r="E9" s="697" t="s">
        <v>1644</v>
      </c>
      <c r="F9" s="698" t="s">
        <v>1645</v>
      </c>
      <c r="G9" s="699">
        <v>1</v>
      </c>
      <c r="H9" s="700" t="s">
        <v>1646</v>
      </c>
      <c r="I9" s="700" t="s">
        <v>1647</v>
      </c>
      <c r="J9" s="701"/>
      <c r="K9" s="702"/>
      <c r="L9" s="703"/>
      <c r="M9" s="704"/>
      <c r="N9" s="705"/>
      <c r="O9" s="705"/>
      <c r="P9" s="706"/>
      <c r="Q9" s="706"/>
      <c r="R9" s="706"/>
      <c r="S9" s="707"/>
      <c r="T9" s="707"/>
      <c r="U9" s="707"/>
      <c r="V9" s="708">
        <v>1200000</v>
      </c>
      <c r="W9" s="709" t="s">
        <v>1648</v>
      </c>
    </row>
    <row r="10" spans="1:23" ht="164.25" customHeight="1" x14ac:dyDescent="0.3">
      <c r="A10" s="1401"/>
      <c r="B10" s="697" t="s">
        <v>1649</v>
      </c>
      <c r="C10" s="697" t="s">
        <v>1650</v>
      </c>
      <c r="D10" s="697" t="s">
        <v>1651</v>
      </c>
      <c r="E10" s="697" t="s">
        <v>1652</v>
      </c>
      <c r="F10" s="698" t="s">
        <v>1653</v>
      </c>
      <c r="G10" s="699">
        <v>2</v>
      </c>
      <c r="H10" s="700" t="s">
        <v>1654</v>
      </c>
      <c r="I10" s="700" t="s">
        <v>1647</v>
      </c>
      <c r="J10" s="710"/>
      <c r="K10" s="710"/>
      <c r="L10" s="711"/>
      <c r="M10" s="712"/>
      <c r="N10" s="706"/>
      <c r="O10" s="713"/>
      <c r="P10" s="713"/>
      <c r="Q10" s="713"/>
      <c r="R10" s="713"/>
      <c r="S10" s="714"/>
      <c r="T10" s="714"/>
      <c r="U10" s="714"/>
      <c r="V10" s="708">
        <v>350000</v>
      </c>
      <c r="W10" s="715"/>
    </row>
    <row r="11" spans="1:23" ht="135" customHeight="1" x14ac:dyDescent="0.3">
      <c r="A11" s="1401"/>
      <c r="B11" s="716" t="s">
        <v>1655</v>
      </c>
      <c r="C11" s="697" t="s">
        <v>1656</v>
      </c>
      <c r="D11" s="697" t="s">
        <v>851</v>
      </c>
      <c r="E11" s="697" t="s">
        <v>852</v>
      </c>
      <c r="F11" s="717" t="s">
        <v>1657</v>
      </c>
      <c r="G11" s="718">
        <v>1</v>
      </c>
      <c r="H11" s="700" t="s">
        <v>1658</v>
      </c>
      <c r="I11" s="700" t="s">
        <v>1659</v>
      </c>
      <c r="J11" s="719"/>
      <c r="K11" s="720"/>
      <c r="L11" s="721"/>
      <c r="M11" s="722"/>
      <c r="N11" s="713"/>
      <c r="O11" s="713"/>
      <c r="P11" s="706"/>
      <c r="Q11" s="706"/>
      <c r="R11" s="706"/>
      <c r="S11" s="707"/>
      <c r="T11" s="707"/>
      <c r="U11" s="707"/>
      <c r="V11" s="708">
        <v>1300000</v>
      </c>
      <c r="W11" s="715"/>
    </row>
    <row r="12" spans="1:23" ht="69.75" customHeight="1" x14ac:dyDescent="0.3">
      <c r="A12" s="1401"/>
      <c r="B12" s="697" t="s">
        <v>1660</v>
      </c>
      <c r="C12" s="697" t="s">
        <v>1656</v>
      </c>
      <c r="D12" s="697" t="s">
        <v>851</v>
      </c>
      <c r="E12" s="697" t="s">
        <v>852</v>
      </c>
      <c r="F12" s="717" t="s">
        <v>1661</v>
      </c>
      <c r="G12" s="718">
        <v>1</v>
      </c>
      <c r="H12" s="700" t="s">
        <v>1662</v>
      </c>
      <c r="I12" s="700" t="s">
        <v>1659</v>
      </c>
      <c r="J12" s="719"/>
      <c r="K12" s="720"/>
      <c r="L12" s="721"/>
      <c r="M12" s="722"/>
      <c r="N12" s="713"/>
      <c r="O12" s="713"/>
      <c r="P12" s="713"/>
      <c r="Q12" s="713"/>
      <c r="R12" s="713"/>
      <c r="S12" s="714"/>
      <c r="T12" s="714"/>
      <c r="U12" s="714"/>
      <c r="V12" s="708">
        <v>2600000</v>
      </c>
      <c r="W12" s="715"/>
    </row>
    <row r="13" spans="1:23" ht="54.95" customHeight="1" x14ac:dyDescent="0.3">
      <c r="A13" s="1401"/>
      <c r="B13" s="697" t="s">
        <v>1663</v>
      </c>
      <c r="C13" s="697"/>
      <c r="D13" s="697"/>
      <c r="E13" s="697"/>
      <c r="F13" s="717"/>
      <c r="G13" s="718"/>
      <c r="H13" s="700"/>
      <c r="I13" s="700"/>
      <c r="J13" s="719"/>
      <c r="K13" s="720"/>
      <c r="L13" s="721"/>
      <c r="M13" s="722"/>
      <c r="N13" s="713"/>
      <c r="O13" s="713"/>
      <c r="P13" s="713"/>
      <c r="Q13" s="713"/>
      <c r="R13" s="713"/>
      <c r="S13" s="714"/>
      <c r="T13" s="714"/>
      <c r="U13" s="714"/>
      <c r="V13" s="708"/>
      <c r="W13" s="715"/>
    </row>
    <row r="14" spans="1:23" ht="54" customHeight="1" x14ac:dyDescent="0.3">
      <c r="A14" s="1401"/>
      <c r="B14" s="697" t="s">
        <v>1664</v>
      </c>
      <c r="C14" s="697" t="s">
        <v>1665</v>
      </c>
      <c r="D14" s="697" t="s">
        <v>1666</v>
      </c>
      <c r="E14" s="697" t="s">
        <v>1667</v>
      </c>
      <c r="F14" s="723"/>
      <c r="G14" s="724">
        <v>1</v>
      </c>
      <c r="H14" s="357" t="s">
        <v>1668</v>
      </c>
      <c r="I14" s="725"/>
      <c r="J14" s="726"/>
      <c r="K14" s="727"/>
      <c r="L14" s="728"/>
      <c r="M14" s="729"/>
      <c r="N14" s="730"/>
      <c r="O14" s="730"/>
      <c r="P14" s="731"/>
      <c r="Q14" s="731"/>
      <c r="R14" s="731"/>
      <c r="S14" s="707"/>
      <c r="T14" s="707"/>
      <c r="U14" s="707"/>
      <c r="V14" s="708">
        <v>100000</v>
      </c>
      <c r="W14" s="715"/>
    </row>
    <row r="15" spans="1:23" ht="57" customHeight="1" x14ac:dyDescent="0.3">
      <c r="A15" s="1401"/>
      <c r="B15" s="697" t="s">
        <v>1669</v>
      </c>
      <c r="C15" s="697" t="s">
        <v>816</v>
      </c>
      <c r="D15" s="697" t="s">
        <v>817</v>
      </c>
      <c r="E15" s="697" t="s">
        <v>1670</v>
      </c>
      <c r="F15" s="723" t="s">
        <v>1671</v>
      </c>
      <c r="G15" s="724">
        <v>1</v>
      </c>
      <c r="H15" s="700" t="s">
        <v>1672</v>
      </c>
      <c r="I15" s="732"/>
      <c r="J15" s="733"/>
      <c r="K15" s="734"/>
      <c r="L15" s="735"/>
      <c r="M15" s="736"/>
      <c r="N15" s="731"/>
      <c r="O15" s="730"/>
      <c r="P15" s="730"/>
      <c r="Q15" s="730"/>
      <c r="R15" s="730"/>
      <c r="S15" s="714"/>
      <c r="T15" s="714"/>
      <c r="U15" s="714"/>
      <c r="V15" s="708">
        <v>800000</v>
      </c>
      <c r="W15" s="715"/>
    </row>
    <row r="16" spans="1:23" ht="57" customHeight="1" x14ac:dyDescent="0.3">
      <c r="A16" s="1401"/>
      <c r="B16" s="697" t="s">
        <v>1673</v>
      </c>
      <c r="C16" s="697" t="s">
        <v>1674</v>
      </c>
      <c r="D16" s="697" t="s">
        <v>1675</v>
      </c>
      <c r="E16" s="697" t="s">
        <v>1676</v>
      </c>
      <c r="F16" s="723" t="s">
        <v>1677</v>
      </c>
      <c r="G16" s="724">
        <v>1</v>
      </c>
      <c r="H16" s="700" t="s">
        <v>1672</v>
      </c>
      <c r="I16" s="732"/>
      <c r="J16" s="707"/>
      <c r="K16" s="707"/>
      <c r="L16" s="707"/>
      <c r="M16" s="707"/>
      <c r="N16" s="707"/>
      <c r="O16" s="714"/>
      <c r="P16" s="714"/>
      <c r="Q16" s="714"/>
      <c r="R16" s="714"/>
      <c r="S16" s="714"/>
      <c r="T16" s="714"/>
      <c r="U16" s="714"/>
      <c r="V16" s="708">
        <v>450000</v>
      </c>
      <c r="W16" s="715"/>
    </row>
    <row r="17" spans="1:23" ht="95.25" customHeight="1" x14ac:dyDescent="0.3">
      <c r="A17" s="1401"/>
      <c r="B17" s="697" t="s">
        <v>849</v>
      </c>
      <c r="C17" s="697" t="s">
        <v>850</v>
      </c>
      <c r="D17" s="697" t="s">
        <v>851</v>
      </c>
      <c r="E17" s="697" t="s">
        <v>852</v>
      </c>
      <c r="F17" s="723"/>
      <c r="G17" s="724">
        <v>1</v>
      </c>
      <c r="H17" s="700" t="s">
        <v>1672</v>
      </c>
      <c r="I17" s="732"/>
      <c r="J17" s="707"/>
      <c r="K17" s="707"/>
      <c r="L17" s="707"/>
      <c r="M17" s="707"/>
      <c r="N17" s="714"/>
      <c r="O17" s="714"/>
      <c r="P17" s="714"/>
      <c r="Q17" s="714"/>
      <c r="R17" s="714"/>
      <c r="S17" s="707"/>
      <c r="T17" s="707"/>
      <c r="U17" s="707"/>
      <c r="V17" s="708">
        <v>500000</v>
      </c>
      <c r="W17" s="715"/>
    </row>
    <row r="18" spans="1:23" ht="100.5" customHeight="1" x14ac:dyDescent="0.3">
      <c r="A18" s="1401"/>
      <c r="B18" s="697" t="s">
        <v>1678</v>
      </c>
      <c r="C18" s="697" t="s">
        <v>1678</v>
      </c>
      <c r="D18" s="697" t="s">
        <v>1679</v>
      </c>
      <c r="E18" s="697" t="s">
        <v>1680</v>
      </c>
      <c r="F18" s="723" t="s">
        <v>1645</v>
      </c>
      <c r="G18" s="724">
        <v>1</v>
      </c>
      <c r="H18" s="700" t="s">
        <v>1681</v>
      </c>
      <c r="I18" s="732"/>
      <c r="J18" s="714"/>
      <c r="K18" s="714"/>
      <c r="L18" s="714"/>
      <c r="M18" s="714"/>
      <c r="N18" s="714"/>
      <c r="O18" s="714"/>
      <c r="P18" s="714"/>
      <c r="Q18" s="714"/>
      <c r="R18" s="714"/>
      <c r="S18" s="714"/>
      <c r="T18" s="714"/>
      <c r="U18" s="714"/>
      <c r="V18" s="708">
        <v>200000</v>
      </c>
      <c r="W18" s="715"/>
    </row>
    <row r="19" spans="1:23" ht="109.5" customHeight="1" x14ac:dyDescent="0.3">
      <c r="A19" s="1401"/>
      <c r="B19" s="697" t="s">
        <v>1682</v>
      </c>
      <c r="C19" s="697" t="s">
        <v>1683</v>
      </c>
      <c r="D19" s="697" t="s">
        <v>1684</v>
      </c>
      <c r="E19" s="697" t="s">
        <v>1685</v>
      </c>
      <c r="F19" s="723" t="s">
        <v>1645</v>
      </c>
      <c r="G19" s="724">
        <v>1</v>
      </c>
      <c r="H19" s="700" t="s">
        <v>1681</v>
      </c>
      <c r="I19" s="732"/>
      <c r="J19" s="714"/>
      <c r="K19" s="714"/>
      <c r="L19" s="714"/>
      <c r="M19" s="714"/>
      <c r="N19" s="714"/>
      <c r="O19" s="714"/>
      <c r="P19" s="714"/>
      <c r="Q19" s="714"/>
      <c r="R19" s="714"/>
      <c r="S19" s="714"/>
      <c r="T19" s="714"/>
      <c r="U19" s="714"/>
      <c r="V19" s="708">
        <v>200000</v>
      </c>
      <c r="W19" s="715"/>
    </row>
    <row r="20" spans="1:23" ht="80.25" customHeight="1" x14ac:dyDescent="0.3">
      <c r="A20" s="1401"/>
      <c r="B20" s="697" t="s">
        <v>1686</v>
      </c>
      <c r="C20" s="697" t="s">
        <v>1687</v>
      </c>
      <c r="D20" s="697" t="s">
        <v>1688</v>
      </c>
      <c r="E20" s="697" t="s">
        <v>1689</v>
      </c>
      <c r="F20" s="723" t="s">
        <v>1653</v>
      </c>
      <c r="G20" s="724">
        <v>1</v>
      </c>
      <c r="H20" s="700" t="s">
        <v>1690</v>
      </c>
      <c r="I20" s="732"/>
      <c r="J20" s="714"/>
      <c r="K20" s="714"/>
      <c r="L20" s="714"/>
      <c r="M20" s="714"/>
      <c r="N20" s="714"/>
      <c r="O20" s="714"/>
      <c r="P20" s="714"/>
      <c r="Q20" s="714"/>
      <c r="R20" s="714"/>
      <c r="S20" s="714"/>
      <c r="T20" s="714"/>
      <c r="U20" s="714"/>
      <c r="V20" s="708">
        <v>250000</v>
      </c>
      <c r="W20" s="715"/>
    </row>
    <row r="21" spans="1:23" ht="54.75" customHeight="1" x14ac:dyDescent="0.3">
      <c r="A21" s="1401"/>
      <c r="B21" s="697" t="s">
        <v>1691</v>
      </c>
      <c r="C21" s="697" t="s">
        <v>1692</v>
      </c>
      <c r="D21" s="697" t="s">
        <v>1693</v>
      </c>
      <c r="E21" s="697" t="s">
        <v>1692</v>
      </c>
      <c r="F21" s="723" t="s">
        <v>1657</v>
      </c>
      <c r="G21" s="724">
        <v>1</v>
      </c>
      <c r="H21" s="700" t="s">
        <v>1694</v>
      </c>
      <c r="I21" s="700" t="s">
        <v>1695</v>
      </c>
      <c r="J21" s="714"/>
      <c r="K21" s="714"/>
      <c r="L21" s="714"/>
      <c r="M21" s="714"/>
      <c r="N21" s="714"/>
      <c r="O21" s="714"/>
      <c r="P21" s="714"/>
      <c r="Q21" s="714"/>
      <c r="R21" s="714"/>
      <c r="S21" s="714"/>
      <c r="T21" s="714"/>
      <c r="U21" s="714"/>
      <c r="V21" s="708">
        <f>80000*13</f>
        <v>1040000</v>
      </c>
      <c r="W21" s="715"/>
    </row>
    <row r="22" spans="1:23" ht="102" customHeight="1" x14ac:dyDescent="0.3">
      <c r="A22" s="1402"/>
      <c r="B22" s="697" t="s">
        <v>1696</v>
      </c>
      <c r="C22" s="697" t="s">
        <v>1697</v>
      </c>
      <c r="D22" s="697" t="s">
        <v>817</v>
      </c>
      <c r="E22" s="697" t="s">
        <v>1698</v>
      </c>
      <c r="F22" s="737" t="s">
        <v>1657</v>
      </c>
      <c r="G22" s="724">
        <v>1</v>
      </c>
      <c r="H22" s="700" t="s">
        <v>1699</v>
      </c>
      <c r="I22" s="700" t="s">
        <v>1700</v>
      </c>
      <c r="J22" s="714"/>
      <c r="K22" s="714"/>
      <c r="L22" s="714"/>
      <c r="M22" s="714"/>
      <c r="N22" s="714"/>
      <c r="O22" s="714"/>
      <c r="P22" s="714"/>
      <c r="Q22" s="714"/>
      <c r="R22" s="714"/>
      <c r="S22" s="714"/>
      <c r="T22" s="714"/>
      <c r="U22" s="714"/>
      <c r="V22" s="708">
        <v>1500000</v>
      </c>
      <c r="W22" s="715"/>
    </row>
    <row r="23" spans="1:23" s="351" customFormat="1" ht="54.75" customHeight="1" x14ac:dyDescent="0.3">
      <c r="A23" s="610"/>
      <c r="B23" s="611"/>
      <c r="C23" s="612"/>
      <c r="D23" s="612"/>
      <c r="E23" s="611"/>
      <c r="F23" s="613"/>
      <c r="G23" s="612"/>
      <c r="H23" s="1386" t="s">
        <v>1514</v>
      </c>
      <c r="I23" s="1386"/>
      <c r="J23" s="1386"/>
      <c r="K23" s="1386"/>
      <c r="L23" s="1386"/>
      <c r="M23" s="1386"/>
      <c r="N23" s="1386"/>
      <c r="O23" s="1386"/>
      <c r="P23" s="1386"/>
      <c r="Q23" s="1386"/>
      <c r="R23" s="1386"/>
      <c r="S23" s="1386"/>
      <c r="T23" s="1386"/>
      <c r="U23" s="1386"/>
      <c r="V23" s="738">
        <f>SUM(V9:V22)</f>
        <v>10490000</v>
      </c>
      <c r="W23" s="614"/>
    </row>
    <row r="24" spans="1:23" ht="54.75" customHeight="1" x14ac:dyDescent="0.3">
      <c r="A24" s="615"/>
      <c r="B24" s="616"/>
      <c r="C24" s="617"/>
      <c r="D24" s="617"/>
      <c r="E24" s="616"/>
      <c r="F24" s="618"/>
      <c r="G24" s="617"/>
      <c r="H24" s="617"/>
      <c r="I24" s="617"/>
      <c r="J24" s="619"/>
      <c r="K24" s="619"/>
      <c r="L24" s="619"/>
      <c r="M24" s="619"/>
      <c r="N24" s="619"/>
      <c r="O24" s="619"/>
      <c r="P24" s="619"/>
      <c r="Q24" s="619"/>
      <c r="R24" s="619"/>
      <c r="S24" s="619"/>
      <c r="T24" s="619"/>
      <c r="U24" s="619"/>
      <c r="V24" s="620"/>
      <c r="W24" s="620"/>
    </row>
    <row r="25" spans="1:23" ht="54.75" customHeight="1" x14ac:dyDescent="0.3">
      <c r="A25" s="615"/>
      <c r="B25" s="616"/>
      <c r="C25" s="617"/>
      <c r="D25" s="617"/>
      <c r="E25" s="616"/>
      <c r="F25" s="739"/>
      <c r="G25" s="616"/>
      <c r="H25" s="616"/>
      <c r="I25" s="616"/>
      <c r="J25" s="740"/>
      <c r="K25" s="740"/>
      <c r="L25" s="740"/>
      <c r="M25" s="740"/>
      <c r="N25" s="740"/>
      <c r="O25" s="740"/>
      <c r="P25" s="740"/>
      <c r="Q25" s="740"/>
      <c r="R25" s="740"/>
      <c r="S25" s="740"/>
      <c r="T25" s="740"/>
      <c r="U25" s="740"/>
      <c r="V25" s="620"/>
      <c r="W25" s="620"/>
    </row>
    <row r="29" spans="1:23" ht="39.75" customHeight="1" x14ac:dyDescent="0.3"/>
    <row r="77" ht="258.75" customHeight="1" x14ac:dyDescent="0.3"/>
    <row r="89" ht="34.5" customHeight="1" x14ac:dyDescent="0.3"/>
    <row r="97" ht="35.25" customHeight="1" x14ac:dyDescent="0.3"/>
    <row r="100" ht="38.25" customHeight="1" x14ac:dyDescent="0.3"/>
    <row r="106" ht="39" customHeight="1" x14ac:dyDescent="0.3"/>
    <row r="117" ht="33" customHeight="1" x14ac:dyDescent="0.3"/>
    <row r="121" ht="36" customHeight="1" x14ac:dyDescent="0.3"/>
    <row r="127" ht="21" customHeight="1" x14ac:dyDescent="0.3"/>
    <row r="134" ht="34.5" customHeight="1" x14ac:dyDescent="0.3"/>
    <row r="147" ht="33" customHeight="1" x14ac:dyDescent="0.3"/>
    <row r="160" ht="36" customHeight="1" x14ac:dyDescent="0.3"/>
    <row r="170" ht="259.5" customHeight="1" x14ac:dyDescent="0.3"/>
    <row r="181" ht="36" customHeight="1" x14ac:dyDescent="0.3"/>
    <row r="183" ht="120.75" customHeight="1" x14ac:dyDescent="0.3"/>
    <row r="186" ht="41.25" customHeight="1" x14ac:dyDescent="0.3"/>
    <row r="188" ht="48.75" customHeight="1" x14ac:dyDescent="0.3"/>
    <row r="190" ht="39" customHeight="1" x14ac:dyDescent="0.3"/>
    <row r="192" ht="93.75" customHeight="1" x14ac:dyDescent="0.3"/>
    <row r="193" ht="36" customHeight="1" x14ac:dyDescent="0.3"/>
    <row r="194" ht="36" customHeight="1" x14ac:dyDescent="0.3"/>
    <row r="197" ht="30.75" customHeight="1" x14ac:dyDescent="0.3"/>
    <row r="199" ht="33.75" customHeight="1" x14ac:dyDescent="0.3"/>
    <row r="200" ht="39.75" customHeight="1" x14ac:dyDescent="0.3"/>
    <row r="204" ht="30.75" customHeight="1" x14ac:dyDescent="0.3"/>
    <row r="206" ht="33" customHeight="1" x14ac:dyDescent="0.3"/>
    <row r="213" ht="39.75" customHeight="1" x14ac:dyDescent="0.3"/>
    <row r="215" ht="35.25" customHeight="1" x14ac:dyDescent="0.3"/>
    <row r="219" ht="39.75" customHeight="1" x14ac:dyDescent="0.3"/>
    <row r="221" ht="37.5" customHeight="1" x14ac:dyDescent="0.3"/>
    <row r="228" ht="36" customHeight="1" x14ac:dyDescent="0.3"/>
    <row r="230" ht="34.5" customHeight="1" x14ac:dyDescent="0.3"/>
    <row r="248" ht="34.5" customHeight="1" x14ac:dyDescent="0.3"/>
    <row r="252" ht="38.25" customHeight="1" x14ac:dyDescent="0.3"/>
    <row r="256" ht="41.25" customHeight="1" x14ac:dyDescent="0.3"/>
    <row r="258" ht="38.25" customHeight="1" x14ac:dyDescent="0.3"/>
    <row r="262" ht="86.25" customHeight="1" x14ac:dyDescent="0.3"/>
    <row r="264" ht="42.75" customHeight="1" x14ac:dyDescent="0.3"/>
    <row r="265" ht="30.75" customHeight="1" x14ac:dyDescent="0.3"/>
    <row r="267" ht="45" customHeight="1" x14ac:dyDescent="0.3"/>
    <row r="268" ht="42.75" customHeight="1" x14ac:dyDescent="0.3"/>
    <row r="270" ht="39" customHeight="1" x14ac:dyDescent="0.3"/>
    <row r="274" ht="36.75" customHeight="1" x14ac:dyDescent="0.3"/>
    <row r="275" ht="47.25" customHeight="1" x14ac:dyDescent="0.3"/>
    <row r="282" ht="48.75" customHeight="1" x14ac:dyDescent="0.3"/>
    <row r="286" ht="59.25" customHeight="1" x14ac:dyDescent="0.3"/>
    <row r="290" ht="246" customHeight="1" x14ac:dyDescent="0.3"/>
    <row r="296" ht="93" customHeight="1" x14ac:dyDescent="0.3"/>
    <row r="302" ht="90" customHeight="1" x14ac:dyDescent="0.3"/>
    <row r="305" ht="126.75" customHeight="1" x14ac:dyDescent="0.3"/>
    <row r="307" ht="90" customHeight="1" x14ac:dyDescent="0.3"/>
    <row r="309" ht="50.25" customHeight="1" x14ac:dyDescent="0.3"/>
    <row r="311" ht="18.75" customHeight="1" x14ac:dyDescent="0.3"/>
    <row r="317" ht="75" customHeight="1" x14ac:dyDescent="0.3"/>
    <row r="321" ht="52.5" customHeight="1" x14ac:dyDescent="0.3"/>
    <row r="326" ht="86.25" customHeight="1" x14ac:dyDescent="0.3"/>
    <row r="333" ht="78.75" customHeight="1" x14ac:dyDescent="0.3"/>
    <row r="334" ht="92.25" customHeight="1" x14ac:dyDescent="0.3"/>
    <row r="335" ht="68.25" customHeight="1" x14ac:dyDescent="0.3"/>
    <row r="336" ht="73.5" customHeight="1" x14ac:dyDescent="0.3"/>
    <row r="337" ht="24" customHeight="1" x14ac:dyDescent="0.3"/>
    <row r="341" ht="17.25" customHeight="1" x14ac:dyDescent="0.3"/>
    <row r="345" ht="51" customHeight="1" x14ac:dyDescent="0.3"/>
    <row r="346" ht="25.5" customHeight="1" x14ac:dyDescent="0.3"/>
    <row r="349" ht="45" customHeight="1" x14ac:dyDescent="0.3"/>
    <row r="350" ht="17.25" customHeight="1" x14ac:dyDescent="0.3"/>
    <row r="355" ht="19.5" customHeight="1" x14ac:dyDescent="0.3"/>
    <row r="362" ht="21" customHeight="1" x14ac:dyDescent="0.3"/>
    <row r="372" ht="63.75" customHeight="1" x14ac:dyDescent="0.3"/>
    <row r="376" ht="116.25" customHeight="1" x14ac:dyDescent="0.3"/>
    <row r="377" ht="127.5" customHeight="1" x14ac:dyDescent="0.3"/>
    <row r="378" ht="34.5" customHeight="1" x14ac:dyDescent="0.3"/>
    <row r="379" ht="34.5" customHeight="1" x14ac:dyDescent="0.3"/>
    <row r="380" ht="34.5" customHeight="1" x14ac:dyDescent="0.3"/>
    <row r="381" ht="34.5" customHeight="1" x14ac:dyDescent="0.3"/>
    <row r="382" ht="34.5" customHeight="1" x14ac:dyDescent="0.3"/>
    <row r="383" ht="34.5" customHeight="1" x14ac:dyDescent="0.3"/>
    <row r="384" ht="61.5" customHeight="1" x14ac:dyDescent="0.3"/>
    <row r="385" ht="81" customHeight="1" x14ac:dyDescent="0.3"/>
    <row r="389" ht="91.5" customHeight="1" x14ac:dyDescent="0.3"/>
    <row r="392" ht="96.75" customHeight="1" x14ac:dyDescent="0.3"/>
    <row r="399" ht="76.5" customHeight="1" x14ac:dyDescent="0.3"/>
    <row r="409" ht="114" customHeight="1" x14ac:dyDescent="0.3"/>
    <row r="410" ht="91.5" customHeight="1" x14ac:dyDescent="0.3"/>
    <row r="411" ht="54.75" customHeight="1" x14ac:dyDescent="0.3"/>
  </sheetData>
  <mergeCells count="22">
    <mergeCell ref="A9:A22"/>
    <mergeCell ref="H23:U23"/>
    <mergeCell ref="G5:G8"/>
    <mergeCell ref="H5:H8"/>
    <mergeCell ref="I5:I8"/>
    <mergeCell ref="J5:U5"/>
    <mergeCell ref="A1:V1"/>
    <mergeCell ref="A2:V2"/>
    <mergeCell ref="A3:V3"/>
    <mergeCell ref="A4:V4"/>
    <mergeCell ref="A5:A8"/>
    <mergeCell ref="B5:B8"/>
    <mergeCell ref="C5:C8"/>
    <mergeCell ref="D5:D8"/>
    <mergeCell ref="E5:E8"/>
    <mergeCell ref="F5:F8"/>
    <mergeCell ref="V5:V7"/>
    <mergeCell ref="J6:U6"/>
    <mergeCell ref="J7:L7"/>
    <mergeCell ref="M7:O7"/>
    <mergeCell ref="P7:R7"/>
    <mergeCell ref="S7:U7"/>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7B55-01C7-4690-BA06-3C8AEEC23656}">
  <dimension ref="A1:V405"/>
  <sheetViews>
    <sheetView workbookViewId="0">
      <selection activeCell="A4" sqref="A4:V4"/>
    </sheetView>
  </sheetViews>
  <sheetFormatPr baseColWidth="10" defaultColWidth="9.140625" defaultRowHeight="21" x14ac:dyDescent="0.35"/>
  <cols>
    <col min="1" max="1" width="24.140625" style="479" customWidth="1"/>
    <col min="2" max="2" width="66.7109375" style="479" customWidth="1"/>
    <col min="3" max="3" width="100.85546875" style="479" customWidth="1"/>
    <col min="4" max="4" width="34.7109375" style="479" customWidth="1"/>
    <col min="5" max="5" width="11.7109375" style="479" customWidth="1"/>
    <col min="6" max="7" width="29.85546875" style="479" customWidth="1"/>
    <col min="8" max="8" width="28.42578125" style="479" customWidth="1"/>
    <col min="9" max="9" width="5" style="479" customWidth="1"/>
    <col min="10" max="17" width="3.85546875" style="479" bestFit="1" customWidth="1"/>
    <col min="18" max="20" width="5.140625" style="479" bestFit="1" customWidth="1"/>
    <col min="21" max="21" width="22.140625" style="479" customWidth="1"/>
    <col min="22" max="22" width="24" style="479" customWidth="1"/>
    <col min="23" max="252" width="9.140625" style="479"/>
    <col min="253" max="253" width="16.28515625" style="479" customWidth="1"/>
    <col min="254" max="254" width="24.140625" style="479" customWidth="1"/>
    <col min="255" max="256" width="30.42578125" style="479" customWidth="1"/>
    <col min="257" max="257" width="26.140625" style="479" customWidth="1"/>
    <col min="258" max="258" width="11.7109375" style="479" customWidth="1"/>
    <col min="259" max="259" width="15.140625" style="479" customWidth="1"/>
    <col min="260" max="260" width="22.7109375" style="479" customWidth="1"/>
    <col min="261" max="261" width="23.7109375" style="479" customWidth="1"/>
    <col min="262" max="262" width="42.28515625" style="479" customWidth="1"/>
    <col min="263" max="263" width="22.42578125" style="479" customWidth="1"/>
    <col min="264" max="272" width="3.85546875" style="479" bestFit="1" customWidth="1"/>
    <col min="273" max="275" width="5.140625" style="479" bestFit="1" customWidth="1"/>
    <col min="276" max="276" width="14.28515625" style="479" customWidth="1"/>
    <col min="277" max="277" width="20" style="479" customWidth="1"/>
    <col min="278" max="278" width="33.42578125" style="479" customWidth="1"/>
    <col min="279" max="508" width="9.140625" style="479"/>
    <col min="509" max="509" width="16.28515625" style="479" customWidth="1"/>
    <col min="510" max="510" width="24.140625" style="479" customWidth="1"/>
    <col min="511" max="512" width="30.42578125" style="479" customWidth="1"/>
    <col min="513" max="513" width="26.140625" style="479" customWidth="1"/>
    <col min="514" max="514" width="11.7109375" style="479" customWidth="1"/>
    <col min="515" max="515" width="15.140625" style="479" customWidth="1"/>
    <col min="516" max="516" width="22.7109375" style="479" customWidth="1"/>
    <col min="517" max="517" width="23.7109375" style="479" customWidth="1"/>
    <col min="518" max="518" width="42.28515625" style="479" customWidth="1"/>
    <col min="519" max="519" width="22.42578125" style="479" customWidth="1"/>
    <col min="520" max="528" width="3.85546875" style="479" bestFit="1" customWidth="1"/>
    <col min="529" max="531" width="5.140625" style="479" bestFit="1" customWidth="1"/>
    <col min="532" max="532" width="14.28515625" style="479" customWidth="1"/>
    <col min="533" max="533" width="20" style="479" customWidth="1"/>
    <col min="534" max="534" width="33.42578125" style="479" customWidth="1"/>
    <col min="535" max="764" width="9.140625" style="479"/>
    <col min="765" max="765" width="16.28515625" style="479" customWidth="1"/>
    <col min="766" max="766" width="24.140625" style="479" customWidth="1"/>
    <col min="767" max="768" width="30.42578125" style="479" customWidth="1"/>
    <col min="769" max="769" width="26.140625" style="479" customWidth="1"/>
    <col min="770" max="770" width="11.7109375" style="479" customWidth="1"/>
    <col min="771" max="771" width="15.140625" style="479" customWidth="1"/>
    <col min="772" max="772" width="22.7109375" style="479" customWidth="1"/>
    <col min="773" max="773" width="23.7109375" style="479" customWidth="1"/>
    <col min="774" max="774" width="42.28515625" style="479" customWidth="1"/>
    <col min="775" max="775" width="22.42578125" style="479" customWidth="1"/>
    <col min="776" max="784" width="3.85546875" style="479" bestFit="1" customWidth="1"/>
    <col min="785" max="787" width="5.140625" style="479" bestFit="1" customWidth="1"/>
    <col min="788" max="788" width="14.28515625" style="479" customWidth="1"/>
    <col min="789" max="789" width="20" style="479" customWidth="1"/>
    <col min="790" max="790" width="33.42578125" style="479" customWidth="1"/>
    <col min="791" max="1020" width="9.140625" style="479"/>
    <col min="1021" max="1021" width="16.28515625" style="479" customWidth="1"/>
    <col min="1022" max="1022" width="24.140625" style="479" customWidth="1"/>
    <col min="1023" max="1024" width="30.42578125" style="479" customWidth="1"/>
    <col min="1025" max="1025" width="26.140625" style="479" customWidth="1"/>
    <col min="1026" max="1026" width="11.7109375" style="479" customWidth="1"/>
    <col min="1027" max="1027" width="15.140625" style="479" customWidth="1"/>
    <col min="1028" max="1028" width="22.7109375" style="479" customWidth="1"/>
    <col min="1029" max="1029" width="23.7109375" style="479" customWidth="1"/>
    <col min="1030" max="1030" width="42.28515625" style="479" customWidth="1"/>
    <col min="1031" max="1031" width="22.42578125" style="479" customWidth="1"/>
    <col min="1032" max="1040" width="3.85546875" style="479" bestFit="1" customWidth="1"/>
    <col min="1041" max="1043" width="5.140625" style="479" bestFit="1" customWidth="1"/>
    <col min="1044" max="1044" width="14.28515625" style="479" customWidth="1"/>
    <col min="1045" max="1045" width="20" style="479" customWidth="1"/>
    <col min="1046" max="1046" width="33.42578125" style="479" customWidth="1"/>
    <col min="1047" max="1276" width="9.140625" style="479"/>
    <col min="1277" max="1277" width="16.28515625" style="479" customWidth="1"/>
    <col min="1278" max="1278" width="24.140625" style="479" customWidth="1"/>
    <col min="1279" max="1280" width="30.42578125" style="479" customWidth="1"/>
    <col min="1281" max="1281" width="26.140625" style="479" customWidth="1"/>
    <col min="1282" max="1282" width="11.7109375" style="479" customWidth="1"/>
    <col min="1283" max="1283" width="15.140625" style="479" customWidth="1"/>
    <col min="1284" max="1284" width="22.7109375" style="479" customWidth="1"/>
    <col min="1285" max="1285" width="23.7109375" style="479" customWidth="1"/>
    <col min="1286" max="1286" width="42.28515625" style="479" customWidth="1"/>
    <col min="1287" max="1287" width="22.42578125" style="479" customWidth="1"/>
    <col min="1288" max="1296" width="3.85546875" style="479" bestFit="1" customWidth="1"/>
    <col min="1297" max="1299" width="5.140625" style="479" bestFit="1" customWidth="1"/>
    <col min="1300" max="1300" width="14.28515625" style="479" customWidth="1"/>
    <col min="1301" max="1301" width="20" style="479" customWidth="1"/>
    <col min="1302" max="1302" width="33.42578125" style="479" customWidth="1"/>
    <col min="1303" max="1532" width="9.140625" style="479"/>
    <col min="1533" max="1533" width="16.28515625" style="479" customWidth="1"/>
    <col min="1534" max="1534" width="24.140625" style="479" customWidth="1"/>
    <col min="1535" max="1536" width="30.42578125" style="479" customWidth="1"/>
    <col min="1537" max="1537" width="26.140625" style="479" customWidth="1"/>
    <col min="1538" max="1538" width="11.7109375" style="479" customWidth="1"/>
    <col min="1539" max="1539" width="15.140625" style="479" customWidth="1"/>
    <col min="1540" max="1540" width="22.7109375" style="479" customWidth="1"/>
    <col min="1541" max="1541" width="23.7109375" style="479" customWidth="1"/>
    <col min="1542" max="1542" width="42.28515625" style="479" customWidth="1"/>
    <col min="1543" max="1543" width="22.42578125" style="479" customWidth="1"/>
    <col min="1544" max="1552" width="3.85546875" style="479" bestFit="1" customWidth="1"/>
    <col min="1553" max="1555" width="5.140625" style="479" bestFit="1" customWidth="1"/>
    <col min="1556" max="1556" width="14.28515625" style="479" customWidth="1"/>
    <col min="1557" max="1557" width="20" style="479" customWidth="1"/>
    <col min="1558" max="1558" width="33.42578125" style="479" customWidth="1"/>
    <col min="1559" max="1788" width="9.140625" style="479"/>
    <col min="1789" max="1789" width="16.28515625" style="479" customWidth="1"/>
    <col min="1790" max="1790" width="24.140625" style="479" customWidth="1"/>
    <col min="1791" max="1792" width="30.42578125" style="479" customWidth="1"/>
    <col min="1793" max="1793" width="26.140625" style="479" customWidth="1"/>
    <col min="1794" max="1794" width="11.7109375" style="479" customWidth="1"/>
    <col min="1795" max="1795" width="15.140625" style="479" customWidth="1"/>
    <col min="1796" max="1796" width="22.7109375" style="479" customWidth="1"/>
    <col min="1797" max="1797" width="23.7109375" style="479" customWidth="1"/>
    <col min="1798" max="1798" width="42.28515625" style="479" customWidth="1"/>
    <col min="1799" max="1799" width="22.42578125" style="479" customWidth="1"/>
    <col min="1800" max="1808" width="3.85546875" style="479" bestFit="1" customWidth="1"/>
    <col min="1809" max="1811" width="5.140625" style="479" bestFit="1" customWidth="1"/>
    <col min="1812" max="1812" width="14.28515625" style="479" customWidth="1"/>
    <col min="1813" max="1813" width="20" style="479" customWidth="1"/>
    <col min="1814" max="1814" width="33.42578125" style="479" customWidth="1"/>
    <col min="1815" max="2044" width="9.140625" style="479"/>
    <col min="2045" max="2045" width="16.28515625" style="479" customWidth="1"/>
    <col min="2046" max="2046" width="24.140625" style="479" customWidth="1"/>
    <col min="2047" max="2048" width="30.42578125" style="479" customWidth="1"/>
    <col min="2049" max="2049" width="26.140625" style="479" customWidth="1"/>
    <col min="2050" max="2050" width="11.7109375" style="479" customWidth="1"/>
    <col min="2051" max="2051" width="15.140625" style="479" customWidth="1"/>
    <col min="2052" max="2052" width="22.7109375" style="479" customWidth="1"/>
    <col min="2053" max="2053" width="23.7109375" style="479" customWidth="1"/>
    <col min="2054" max="2054" width="42.28515625" style="479" customWidth="1"/>
    <col min="2055" max="2055" width="22.42578125" style="479" customWidth="1"/>
    <col min="2056" max="2064" width="3.85546875" style="479" bestFit="1" customWidth="1"/>
    <col min="2065" max="2067" width="5.140625" style="479" bestFit="1" customWidth="1"/>
    <col min="2068" max="2068" width="14.28515625" style="479" customWidth="1"/>
    <col min="2069" max="2069" width="20" style="479" customWidth="1"/>
    <col min="2070" max="2070" width="33.42578125" style="479" customWidth="1"/>
    <col min="2071" max="2300" width="9.140625" style="479"/>
    <col min="2301" max="2301" width="16.28515625" style="479" customWidth="1"/>
    <col min="2302" max="2302" width="24.140625" style="479" customWidth="1"/>
    <col min="2303" max="2304" width="30.42578125" style="479" customWidth="1"/>
    <col min="2305" max="2305" width="26.140625" style="479" customWidth="1"/>
    <col min="2306" max="2306" width="11.7109375" style="479" customWidth="1"/>
    <col min="2307" max="2307" width="15.140625" style="479" customWidth="1"/>
    <col min="2308" max="2308" width="22.7109375" style="479" customWidth="1"/>
    <col min="2309" max="2309" width="23.7109375" style="479" customWidth="1"/>
    <col min="2310" max="2310" width="42.28515625" style="479" customWidth="1"/>
    <col min="2311" max="2311" width="22.42578125" style="479" customWidth="1"/>
    <col min="2312" max="2320" width="3.85546875" style="479" bestFit="1" customWidth="1"/>
    <col min="2321" max="2323" width="5.140625" style="479" bestFit="1" customWidth="1"/>
    <col min="2324" max="2324" width="14.28515625" style="479" customWidth="1"/>
    <col min="2325" max="2325" width="20" style="479" customWidth="1"/>
    <col min="2326" max="2326" width="33.42578125" style="479" customWidth="1"/>
    <col min="2327" max="2556" width="9.140625" style="479"/>
    <col min="2557" max="2557" width="16.28515625" style="479" customWidth="1"/>
    <col min="2558" max="2558" width="24.140625" style="479" customWidth="1"/>
    <col min="2559" max="2560" width="30.42578125" style="479" customWidth="1"/>
    <col min="2561" max="2561" width="26.140625" style="479" customWidth="1"/>
    <col min="2562" max="2562" width="11.7109375" style="479" customWidth="1"/>
    <col min="2563" max="2563" width="15.140625" style="479" customWidth="1"/>
    <col min="2564" max="2564" width="22.7109375" style="479" customWidth="1"/>
    <col min="2565" max="2565" width="23.7109375" style="479" customWidth="1"/>
    <col min="2566" max="2566" width="42.28515625" style="479" customWidth="1"/>
    <col min="2567" max="2567" width="22.42578125" style="479" customWidth="1"/>
    <col min="2568" max="2576" width="3.85546875" style="479" bestFit="1" customWidth="1"/>
    <col min="2577" max="2579" width="5.140625" style="479" bestFit="1" customWidth="1"/>
    <col min="2580" max="2580" width="14.28515625" style="479" customWidth="1"/>
    <col min="2581" max="2581" width="20" style="479" customWidth="1"/>
    <col min="2582" max="2582" width="33.42578125" style="479" customWidth="1"/>
    <col min="2583" max="2812" width="9.140625" style="479"/>
    <col min="2813" max="2813" width="16.28515625" style="479" customWidth="1"/>
    <col min="2814" max="2814" width="24.140625" style="479" customWidth="1"/>
    <col min="2815" max="2816" width="30.42578125" style="479" customWidth="1"/>
    <col min="2817" max="2817" width="26.140625" style="479" customWidth="1"/>
    <col min="2818" max="2818" width="11.7109375" style="479" customWidth="1"/>
    <col min="2819" max="2819" width="15.140625" style="479" customWidth="1"/>
    <col min="2820" max="2820" width="22.7109375" style="479" customWidth="1"/>
    <col min="2821" max="2821" width="23.7109375" style="479" customWidth="1"/>
    <col min="2822" max="2822" width="42.28515625" style="479" customWidth="1"/>
    <col min="2823" max="2823" width="22.42578125" style="479" customWidth="1"/>
    <col min="2824" max="2832" width="3.85546875" style="479" bestFit="1" customWidth="1"/>
    <col min="2833" max="2835" width="5.140625" style="479" bestFit="1" customWidth="1"/>
    <col min="2836" max="2836" width="14.28515625" style="479" customWidth="1"/>
    <col min="2837" max="2837" width="20" style="479" customWidth="1"/>
    <col min="2838" max="2838" width="33.42578125" style="479" customWidth="1"/>
    <col min="2839" max="3068" width="9.140625" style="479"/>
    <col min="3069" max="3069" width="16.28515625" style="479" customWidth="1"/>
    <col min="3070" max="3070" width="24.140625" style="479" customWidth="1"/>
    <col min="3071" max="3072" width="30.42578125" style="479" customWidth="1"/>
    <col min="3073" max="3073" width="26.140625" style="479" customWidth="1"/>
    <col min="3074" max="3074" width="11.7109375" style="479" customWidth="1"/>
    <col min="3075" max="3075" width="15.140625" style="479" customWidth="1"/>
    <col min="3076" max="3076" width="22.7109375" style="479" customWidth="1"/>
    <col min="3077" max="3077" width="23.7109375" style="479" customWidth="1"/>
    <col min="3078" max="3078" width="42.28515625" style="479" customWidth="1"/>
    <col min="3079" max="3079" width="22.42578125" style="479" customWidth="1"/>
    <col min="3080" max="3088" width="3.85546875" style="479" bestFit="1" customWidth="1"/>
    <col min="3089" max="3091" width="5.140625" style="479" bestFit="1" customWidth="1"/>
    <col min="3092" max="3092" width="14.28515625" style="479" customWidth="1"/>
    <col min="3093" max="3093" width="20" style="479" customWidth="1"/>
    <col min="3094" max="3094" width="33.42578125" style="479" customWidth="1"/>
    <col min="3095" max="3324" width="9.140625" style="479"/>
    <col min="3325" max="3325" width="16.28515625" style="479" customWidth="1"/>
    <col min="3326" max="3326" width="24.140625" style="479" customWidth="1"/>
    <col min="3327" max="3328" width="30.42578125" style="479" customWidth="1"/>
    <col min="3329" max="3329" width="26.140625" style="479" customWidth="1"/>
    <col min="3330" max="3330" width="11.7109375" style="479" customWidth="1"/>
    <col min="3331" max="3331" width="15.140625" style="479" customWidth="1"/>
    <col min="3332" max="3332" width="22.7109375" style="479" customWidth="1"/>
    <col min="3333" max="3333" width="23.7109375" style="479" customWidth="1"/>
    <col min="3334" max="3334" width="42.28515625" style="479" customWidth="1"/>
    <col min="3335" max="3335" width="22.42578125" style="479" customWidth="1"/>
    <col min="3336" max="3344" width="3.85546875" style="479" bestFit="1" customWidth="1"/>
    <col min="3345" max="3347" width="5.140625" style="479" bestFit="1" customWidth="1"/>
    <col min="3348" max="3348" width="14.28515625" style="479" customWidth="1"/>
    <col min="3349" max="3349" width="20" style="479" customWidth="1"/>
    <col min="3350" max="3350" width="33.42578125" style="479" customWidth="1"/>
    <col min="3351" max="3580" width="9.140625" style="479"/>
    <col min="3581" max="3581" width="16.28515625" style="479" customWidth="1"/>
    <col min="3582" max="3582" width="24.140625" style="479" customWidth="1"/>
    <col min="3583" max="3584" width="30.42578125" style="479" customWidth="1"/>
    <col min="3585" max="3585" width="26.140625" style="479" customWidth="1"/>
    <col min="3586" max="3586" width="11.7109375" style="479" customWidth="1"/>
    <col min="3587" max="3587" width="15.140625" style="479" customWidth="1"/>
    <col min="3588" max="3588" width="22.7109375" style="479" customWidth="1"/>
    <col min="3589" max="3589" width="23.7109375" style="479" customWidth="1"/>
    <col min="3590" max="3590" width="42.28515625" style="479" customWidth="1"/>
    <col min="3591" max="3591" width="22.42578125" style="479" customWidth="1"/>
    <col min="3592" max="3600" width="3.85546875" style="479" bestFit="1" customWidth="1"/>
    <col min="3601" max="3603" width="5.140625" style="479" bestFit="1" customWidth="1"/>
    <col min="3604" max="3604" width="14.28515625" style="479" customWidth="1"/>
    <col min="3605" max="3605" width="20" style="479" customWidth="1"/>
    <col min="3606" max="3606" width="33.42578125" style="479" customWidth="1"/>
    <col min="3607" max="3836" width="9.140625" style="479"/>
    <col min="3837" max="3837" width="16.28515625" style="479" customWidth="1"/>
    <col min="3838" max="3838" width="24.140625" style="479" customWidth="1"/>
    <col min="3839" max="3840" width="30.42578125" style="479" customWidth="1"/>
    <col min="3841" max="3841" width="26.140625" style="479" customWidth="1"/>
    <col min="3842" max="3842" width="11.7109375" style="479" customWidth="1"/>
    <col min="3843" max="3843" width="15.140625" style="479" customWidth="1"/>
    <col min="3844" max="3844" width="22.7109375" style="479" customWidth="1"/>
    <col min="3845" max="3845" width="23.7109375" style="479" customWidth="1"/>
    <col min="3846" max="3846" width="42.28515625" style="479" customWidth="1"/>
    <col min="3847" max="3847" width="22.42578125" style="479" customWidth="1"/>
    <col min="3848" max="3856" width="3.85546875" style="479" bestFit="1" customWidth="1"/>
    <col min="3857" max="3859" width="5.140625" style="479" bestFit="1" customWidth="1"/>
    <col min="3860" max="3860" width="14.28515625" style="479" customWidth="1"/>
    <col min="3861" max="3861" width="20" style="479" customWidth="1"/>
    <col min="3862" max="3862" width="33.42578125" style="479" customWidth="1"/>
    <col min="3863" max="4092" width="9.140625" style="479"/>
    <col min="4093" max="4093" width="16.28515625" style="479" customWidth="1"/>
    <col min="4094" max="4094" width="24.140625" style="479" customWidth="1"/>
    <col min="4095" max="4096" width="30.42578125" style="479" customWidth="1"/>
    <col min="4097" max="4097" width="26.140625" style="479" customWidth="1"/>
    <col min="4098" max="4098" width="11.7109375" style="479" customWidth="1"/>
    <col min="4099" max="4099" width="15.140625" style="479" customWidth="1"/>
    <col min="4100" max="4100" width="22.7109375" style="479" customWidth="1"/>
    <col min="4101" max="4101" width="23.7109375" style="479" customWidth="1"/>
    <col min="4102" max="4102" width="42.28515625" style="479" customWidth="1"/>
    <col min="4103" max="4103" width="22.42578125" style="479" customWidth="1"/>
    <col min="4104" max="4112" width="3.85546875" style="479" bestFit="1" customWidth="1"/>
    <col min="4113" max="4115" width="5.140625" style="479" bestFit="1" customWidth="1"/>
    <col min="4116" max="4116" width="14.28515625" style="479" customWidth="1"/>
    <col min="4117" max="4117" width="20" style="479" customWidth="1"/>
    <col min="4118" max="4118" width="33.42578125" style="479" customWidth="1"/>
    <col min="4119" max="4348" width="9.140625" style="479"/>
    <col min="4349" max="4349" width="16.28515625" style="479" customWidth="1"/>
    <col min="4350" max="4350" width="24.140625" style="479" customWidth="1"/>
    <col min="4351" max="4352" width="30.42578125" style="479" customWidth="1"/>
    <col min="4353" max="4353" width="26.140625" style="479" customWidth="1"/>
    <col min="4354" max="4354" width="11.7109375" style="479" customWidth="1"/>
    <col min="4355" max="4355" width="15.140625" style="479" customWidth="1"/>
    <col min="4356" max="4356" width="22.7109375" style="479" customWidth="1"/>
    <col min="4357" max="4357" width="23.7109375" style="479" customWidth="1"/>
    <col min="4358" max="4358" width="42.28515625" style="479" customWidth="1"/>
    <col min="4359" max="4359" width="22.42578125" style="479" customWidth="1"/>
    <col min="4360" max="4368" width="3.85546875" style="479" bestFit="1" customWidth="1"/>
    <col min="4369" max="4371" width="5.140625" style="479" bestFit="1" customWidth="1"/>
    <col min="4372" max="4372" width="14.28515625" style="479" customWidth="1"/>
    <col min="4373" max="4373" width="20" style="479" customWidth="1"/>
    <col min="4374" max="4374" width="33.42578125" style="479" customWidth="1"/>
    <col min="4375" max="4604" width="9.140625" style="479"/>
    <col min="4605" max="4605" width="16.28515625" style="479" customWidth="1"/>
    <col min="4606" max="4606" width="24.140625" style="479" customWidth="1"/>
    <col min="4607" max="4608" width="30.42578125" style="479" customWidth="1"/>
    <col min="4609" max="4609" width="26.140625" style="479" customWidth="1"/>
    <col min="4610" max="4610" width="11.7109375" style="479" customWidth="1"/>
    <col min="4611" max="4611" width="15.140625" style="479" customWidth="1"/>
    <col min="4612" max="4612" width="22.7109375" style="479" customWidth="1"/>
    <col min="4613" max="4613" width="23.7109375" style="479" customWidth="1"/>
    <col min="4614" max="4614" width="42.28515625" style="479" customWidth="1"/>
    <col min="4615" max="4615" width="22.42578125" style="479" customWidth="1"/>
    <col min="4616" max="4624" width="3.85546875" style="479" bestFit="1" customWidth="1"/>
    <col min="4625" max="4627" width="5.140625" style="479" bestFit="1" customWidth="1"/>
    <col min="4628" max="4628" width="14.28515625" style="479" customWidth="1"/>
    <col min="4629" max="4629" width="20" style="479" customWidth="1"/>
    <col min="4630" max="4630" width="33.42578125" style="479" customWidth="1"/>
    <col min="4631" max="4860" width="9.140625" style="479"/>
    <col min="4861" max="4861" width="16.28515625" style="479" customWidth="1"/>
    <col min="4862" max="4862" width="24.140625" style="479" customWidth="1"/>
    <col min="4863" max="4864" width="30.42578125" style="479" customWidth="1"/>
    <col min="4865" max="4865" width="26.140625" style="479" customWidth="1"/>
    <col min="4866" max="4866" width="11.7109375" style="479" customWidth="1"/>
    <col min="4867" max="4867" width="15.140625" style="479" customWidth="1"/>
    <col min="4868" max="4868" width="22.7109375" style="479" customWidth="1"/>
    <col min="4869" max="4869" width="23.7109375" style="479" customWidth="1"/>
    <col min="4870" max="4870" width="42.28515625" style="479" customWidth="1"/>
    <col min="4871" max="4871" width="22.42578125" style="479" customWidth="1"/>
    <col min="4872" max="4880" width="3.85546875" style="479" bestFit="1" customWidth="1"/>
    <col min="4881" max="4883" width="5.140625" style="479" bestFit="1" customWidth="1"/>
    <col min="4884" max="4884" width="14.28515625" style="479" customWidth="1"/>
    <col min="4885" max="4885" width="20" style="479" customWidth="1"/>
    <col min="4886" max="4886" width="33.42578125" style="479" customWidth="1"/>
    <col min="4887" max="5116" width="9.140625" style="479"/>
    <col min="5117" max="5117" width="16.28515625" style="479" customWidth="1"/>
    <col min="5118" max="5118" width="24.140625" style="479" customWidth="1"/>
    <col min="5119" max="5120" width="30.42578125" style="479" customWidth="1"/>
    <col min="5121" max="5121" width="26.140625" style="479" customWidth="1"/>
    <col min="5122" max="5122" width="11.7109375" style="479" customWidth="1"/>
    <col min="5123" max="5123" width="15.140625" style="479" customWidth="1"/>
    <col min="5124" max="5124" width="22.7109375" style="479" customWidth="1"/>
    <col min="5125" max="5125" width="23.7109375" style="479" customWidth="1"/>
    <col min="5126" max="5126" width="42.28515625" style="479" customWidth="1"/>
    <col min="5127" max="5127" width="22.42578125" style="479" customWidth="1"/>
    <col min="5128" max="5136" width="3.85546875" style="479" bestFit="1" customWidth="1"/>
    <col min="5137" max="5139" width="5.140625" style="479" bestFit="1" customWidth="1"/>
    <col min="5140" max="5140" width="14.28515625" style="479" customWidth="1"/>
    <col min="5141" max="5141" width="20" style="479" customWidth="1"/>
    <col min="5142" max="5142" width="33.42578125" style="479" customWidth="1"/>
    <col min="5143" max="5372" width="9.140625" style="479"/>
    <col min="5373" max="5373" width="16.28515625" style="479" customWidth="1"/>
    <col min="5374" max="5374" width="24.140625" style="479" customWidth="1"/>
    <col min="5375" max="5376" width="30.42578125" style="479" customWidth="1"/>
    <col min="5377" max="5377" width="26.140625" style="479" customWidth="1"/>
    <col min="5378" max="5378" width="11.7109375" style="479" customWidth="1"/>
    <col min="5379" max="5379" width="15.140625" style="479" customWidth="1"/>
    <col min="5380" max="5380" width="22.7109375" style="479" customWidth="1"/>
    <col min="5381" max="5381" width="23.7109375" style="479" customWidth="1"/>
    <col min="5382" max="5382" width="42.28515625" style="479" customWidth="1"/>
    <col min="5383" max="5383" width="22.42578125" style="479" customWidth="1"/>
    <col min="5384" max="5392" width="3.85546875" style="479" bestFit="1" customWidth="1"/>
    <col min="5393" max="5395" width="5.140625" style="479" bestFit="1" customWidth="1"/>
    <col min="5396" max="5396" width="14.28515625" style="479" customWidth="1"/>
    <col min="5397" max="5397" width="20" style="479" customWidth="1"/>
    <col min="5398" max="5398" width="33.42578125" style="479" customWidth="1"/>
    <col min="5399" max="5628" width="9.140625" style="479"/>
    <col min="5629" max="5629" width="16.28515625" style="479" customWidth="1"/>
    <col min="5630" max="5630" width="24.140625" style="479" customWidth="1"/>
    <col min="5631" max="5632" width="30.42578125" style="479" customWidth="1"/>
    <col min="5633" max="5633" width="26.140625" style="479" customWidth="1"/>
    <col min="5634" max="5634" width="11.7109375" style="479" customWidth="1"/>
    <col min="5635" max="5635" width="15.140625" style="479" customWidth="1"/>
    <col min="5636" max="5636" width="22.7109375" style="479" customWidth="1"/>
    <col min="5637" max="5637" width="23.7109375" style="479" customWidth="1"/>
    <col min="5638" max="5638" width="42.28515625" style="479" customWidth="1"/>
    <col min="5639" max="5639" width="22.42578125" style="479" customWidth="1"/>
    <col min="5640" max="5648" width="3.85546875" style="479" bestFit="1" customWidth="1"/>
    <col min="5649" max="5651" width="5.140625" style="479" bestFit="1" customWidth="1"/>
    <col min="5652" max="5652" width="14.28515625" style="479" customWidth="1"/>
    <col min="5653" max="5653" width="20" style="479" customWidth="1"/>
    <col min="5654" max="5654" width="33.42578125" style="479" customWidth="1"/>
    <col min="5655" max="5884" width="9.140625" style="479"/>
    <col min="5885" max="5885" width="16.28515625" style="479" customWidth="1"/>
    <col min="5886" max="5886" width="24.140625" style="479" customWidth="1"/>
    <col min="5887" max="5888" width="30.42578125" style="479" customWidth="1"/>
    <col min="5889" max="5889" width="26.140625" style="479" customWidth="1"/>
    <col min="5890" max="5890" width="11.7109375" style="479" customWidth="1"/>
    <col min="5891" max="5891" width="15.140625" style="479" customWidth="1"/>
    <col min="5892" max="5892" width="22.7109375" style="479" customWidth="1"/>
    <col min="5893" max="5893" width="23.7109375" style="479" customWidth="1"/>
    <col min="5894" max="5894" width="42.28515625" style="479" customWidth="1"/>
    <col min="5895" max="5895" width="22.42578125" style="479" customWidth="1"/>
    <col min="5896" max="5904" width="3.85546875" style="479" bestFit="1" customWidth="1"/>
    <col min="5905" max="5907" width="5.140625" style="479" bestFit="1" customWidth="1"/>
    <col min="5908" max="5908" width="14.28515625" style="479" customWidth="1"/>
    <col min="5909" max="5909" width="20" style="479" customWidth="1"/>
    <col min="5910" max="5910" width="33.42578125" style="479" customWidth="1"/>
    <col min="5911" max="6140" width="9.140625" style="479"/>
    <col min="6141" max="6141" width="16.28515625" style="479" customWidth="1"/>
    <col min="6142" max="6142" width="24.140625" style="479" customWidth="1"/>
    <col min="6143" max="6144" width="30.42578125" style="479" customWidth="1"/>
    <col min="6145" max="6145" width="26.140625" style="479" customWidth="1"/>
    <col min="6146" max="6146" width="11.7109375" style="479" customWidth="1"/>
    <col min="6147" max="6147" width="15.140625" style="479" customWidth="1"/>
    <col min="6148" max="6148" width="22.7109375" style="479" customWidth="1"/>
    <col min="6149" max="6149" width="23.7109375" style="479" customWidth="1"/>
    <col min="6150" max="6150" width="42.28515625" style="479" customWidth="1"/>
    <col min="6151" max="6151" width="22.42578125" style="479" customWidth="1"/>
    <col min="6152" max="6160" width="3.85546875" style="479" bestFit="1" customWidth="1"/>
    <col min="6161" max="6163" width="5.140625" style="479" bestFit="1" customWidth="1"/>
    <col min="6164" max="6164" width="14.28515625" style="479" customWidth="1"/>
    <col min="6165" max="6165" width="20" style="479" customWidth="1"/>
    <col min="6166" max="6166" width="33.42578125" style="479" customWidth="1"/>
    <col min="6167" max="6396" width="9.140625" style="479"/>
    <col min="6397" max="6397" width="16.28515625" style="479" customWidth="1"/>
    <col min="6398" max="6398" width="24.140625" style="479" customWidth="1"/>
    <col min="6399" max="6400" width="30.42578125" style="479" customWidth="1"/>
    <col min="6401" max="6401" width="26.140625" style="479" customWidth="1"/>
    <col min="6402" max="6402" width="11.7109375" style="479" customWidth="1"/>
    <col min="6403" max="6403" width="15.140625" style="479" customWidth="1"/>
    <col min="6404" max="6404" width="22.7109375" style="479" customWidth="1"/>
    <col min="6405" max="6405" width="23.7109375" style="479" customWidth="1"/>
    <col min="6406" max="6406" width="42.28515625" style="479" customWidth="1"/>
    <col min="6407" max="6407" width="22.42578125" style="479" customWidth="1"/>
    <col min="6408" max="6416" width="3.85546875" style="479" bestFit="1" customWidth="1"/>
    <col min="6417" max="6419" width="5.140625" style="479" bestFit="1" customWidth="1"/>
    <col min="6420" max="6420" width="14.28515625" style="479" customWidth="1"/>
    <col min="6421" max="6421" width="20" style="479" customWidth="1"/>
    <col min="6422" max="6422" width="33.42578125" style="479" customWidth="1"/>
    <col min="6423" max="6652" width="9.140625" style="479"/>
    <col min="6653" max="6653" width="16.28515625" style="479" customWidth="1"/>
    <col min="6654" max="6654" width="24.140625" style="479" customWidth="1"/>
    <col min="6655" max="6656" width="30.42578125" style="479" customWidth="1"/>
    <col min="6657" max="6657" width="26.140625" style="479" customWidth="1"/>
    <col min="6658" max="6658" width="11.7109375" style="479" customWidth="1"/>
    <col min="6659" max="6659" width="15.140625" style="479" customWidth="1"/>
    <col min="6660" max="6660" width="22.7109375" style="479" customWidth="1"/>
    <col min="6661" max="6661" width="23.7109375" style="479" customWidth="1"/>
    <col min="6662" max="6662" width="42.28515625" style="479" customWidth="1"/>
    <col min="6663" max="6663" width="22.42578125" style="479" customWidth="1"/>
    <col min="6664" max="6672" width="3.85546875" style="479" bestFit="1" customWidth="1"/>
    <col min="6673" max="6675" width="5.140625" style="479" bestFit="1" customWidth="1"/>
    <col min="6676" max="6676" width="14.28515625" style="479" customWidth="1"/>
    <col min="6677" max="6677" width="20" style="479" customWidth="1"/>
    <col min="6678" max="6678" width="33.42578125" style="479" customWidth="1"/>
    <col min="6679" max="6908" width="9.140625" style="479"/>
    <col min="6909" max="6909" width="16.28515625" style="479" customWidth="1"/>
    <col min="6910" max="6910" width="24.140625" style="479" customWidth="1"/>
    <col min="6911" max="6912" width="30.42578125" style="479" customWidth="1"/>
    <col min="6913" max="6913" width="26.140625" style="479" customWidth="1"/>
    <col min="6914" max="6914" width="11.7109375" style="479" customWidth="1"/>
    <col min="6915" max="6915" width="15.140625" style="479" customWidth="1"/>
    <col min="6916" max="6916" width="22.7109375" style="479" customWidth="1"/>
    <col min="6917" max="6917" width="23.7109375" style="479" customWidth="1"/>
    <col min="6918" max="6918" width="42.28515625" style="479" customWidth="1"/>
    <col min="6919" max="6919" width="22.42578125" style="479" customWidth="1"/>
    <col min="6920" max="6928" width="3.85546875" style="479" bestFit="1" customWidth="1"/>
    <col min="6929" max="6931" width="5.140625" style="479" bestFit="1" customWidth="1"/>
    <col min="6932" max="6932" width="14.28515625" style="479" customWidth="1"/>
    <col min="6933" max="6933" width="20" style="479" customWidth="1"/>
    <col min="6934" max="6934" width="33.42578125" style="479" customWidth="1"/>
    <col min="6935" max="7164" width="9.140625" style="479"/>
    <col min="7165" max="7165" width="16.28515625" style="479" customWidth="1"/>
    <col min="7166" max="7166" width="24.140625" style="479" customWidth="1"/>
    <col min="7167" max="7168" width="30.42578125" style="479" customWidth="1"/>
    <col min="7169" max="7169" width="26.140625" style="479" customWidth="1"/>
    <col min="7170" max="7170" width="11.7109375" style="479" customWidth="1"/>
    <col min="7171" max="7171" width="15.140625" style="479" customWidth="1"/>
    <col min="7172" max="7172" width="22.7109375" style="479" customWidth="1"/>
    <col min="7173" max="7173" width="23.7109375" style="479" customWidth="1"/>
    <col min="7174" max="7174" width="42.28515625" style="479" customWidth="1"/>
    <col min="7175" max="7175" width="22.42578125" style="479" customWidth="1"/>
    <col min="7176" max="7184" width="3.85546875" style="479" bestFit="1" customWidth="1"/>
    <col min="7185" max="7187" width="5.140625" style="479" bestFit="1" customWidth="1"/>
    <col min="7188" max="7188" width="14.28515625" style="479" customWidth="1"/>
    <col min="7189" max="7189" width="20" style="479" customWidth="1"/>
    <col min="7190" max="7190" width="33.42578125" style="479" customWidth="1"/>
    <col min="7191" max="7420" width="9.140625" style="479"/>
    <col min="7421" max="7421" width="16.28515625" style="479" customWidth="1"/>
    <col min="7422" max="7422" width="24.140625" style="479" customWidth="1"/>
    <col min="7423" max="7424" width="30.42578125" style="479" customWidth="1"/>
    <col min="7425" max="7425" width="26.140625" style="479" customWidth="1"/>
    <col min="7426" max="7426" width="11.7109375" style="479" customWidth="1"/>
    <col min="7427" max="7427" width="15.140625" style="479" customWidth="1"/>
    <col min="7428" max="7428" width="22.7109375" style="479" customWidth="1"/>
    <col min="7429" max="7429" width="23.7109375" style="479" customWidth="1"/>
    <col min="7430" max="7430" width="42.28515625" style="479" customWidth="1"/>
    <col min="7431" max="7431" width="22.42578125" style="479" customWidth="1"/>
    <col min="7432" max="7440" width="3.85546875" style="479" bestFit="1" customWidth="1"/>
    <col min="7441" max="7443" width="5.140625" style="479" bestFit="1" customWidth="1"/>
    <col min="7444" max="7444" width="14.28515625" style="479" customWidth="1"/>
    <col min="7445" max="7445" width="20" style="479" customWidth="1"/>
    <col min="7446" max="7446" width="33.42578125" style="479" customWidth="1"/>
    <col min="7447" max="7676" width="9.140625" style="479"/>
    <col min="7677" max="7677" width="16.28515625" style="479" customWidth="1"/>
    <col min="7678" max="7678" width="24.140625" style="479" customWidth="1"/>
    <col min="7679" max="7680" width="30.42578125" style="479" customWidth="1"/>
    <col min="7681" max="7681" width="26.140625" style="479" customWidth="1"/>
    <col min="7682" max="7682" width="11.7109375" style="479" customWidth="1"/>
    <col min="7683" max="7683" width="15.140625" style="479" customWidth="1"/>
    <col min="7684" max="7684" width="22.7109375" style="479" customWidth="1"/>
    <col min="7685" max="7685" width="23.7109375" style="479" customWidth="1"/>
    <col min="7686" max="7686" width="42.28515625" style="479" customWidth="1"/>
    <col min="7687" max="7687" width="22.42578125" style="479" customWidth="1"/>
    <col min="7688" max="7696" width="3.85546875" style="479" bestFit="1" customWidth="1"/>
    <col min="7697" max="7699" width="5.140625" style="479" bestFit="1" customWidth="1"/>
    <col min="7700" max="7700" width="14.28515625" style="479" customWidth="1"/>
    <col min="7701" max="7701" width="20" style="479" customWidth="1"/>
    <col min="7702" max="7702" width="33.42578125" style="479" customWidth="1"/>
    <col min="7703" max="7932" width="9.140625" style="479"/>
    <col min="7933" max="7933" width="16.28515625" style="479" customWidth="1"/>
    <col min="7934" max="7934" width="24.140625" style="479" customWidth="1"/>
    <col min="7935" max="7936" width="30.42578125" style="479" customWidth="1"/>
    <col min="7937" max="7937" width="26.140625" style="479" customWidth="1"/>
    <col min="7938" max="7938" width="11.7109375" style="479" customWidth="1"/>
    <col min="7939" max="7939" width="15.140625" style="479" customWidth="1"/>
    <col min="7940" max="7940" width="22.7109375" style="479" customWidth="1"/>
    <col min="7941" max="7941" width="23.7109375" style="479" customWidth="1"/>
    <col min="7942" max="7942" width="42.28515625" style="479" customWidth="1"/>
    <col min="7943" max="7943" width="22.42578125" style="479" customWidth="1"/>
    <col min="7944" max="7952" width="3.85546875" style="479" bestFit="1" customWidth="1"/>
    <col min="7953" max="7955" width="5.140625" style="479" bestFit="1" customWidth="1"/>
    <col min="7956" max="7956" width="14.28515625" style="479" customWidth="1"/>
    <col min="7957" max="7957" width="20" style="479" customWidth="1"/>
    <col min="7958" max="7958" width="33.42578125" style="479" customWidth="1"/>
    <col min="7959" max="8188" width="9.140625" style="479"/>
    <col min="8189" max="8189" width="16.28515625" style="479" customWidth="1"/>
    <col min="8190" max="8190" width="24.140625" style="479" customWidth="1"/>
    <col min="8191" max="8192" width="30.42578125" style="479" customWidth="1"/>
    <col min="8193" max="8193" width="26.140625" style="479" customWidth="1"/>
    <col min="8194" max="8194" width="11.7109375" style="479" customWidth="1"/>
    <col min="8195" max="8195" width="15.140625" style="479" customWidth="1"/>
    <col min="8196" max="8196" width="22.7109375" style="479" customWidth="1"/>
    <col min="8197" max="8197" width="23.7109375" style="479" customWidth="1"/>
    <col min="8198" max="8198" width="42.28515625" style="479" customWidth="1"/>
    <col min="8199" max="8199" width="22.42578125" style="479" customWidth="1"/>
    <col min="8200" max="8208" width="3.85546875" style="479" bestFit="1" customWidth="1"/>
    <col min="8209" max="8211" width="5.140625" style="479" bestFit="1" customWidth="1"/>
    <col min="8212" max="8212" width="14.28515625" style="479" customWidth="1"/>
    <col min="8213" max="8213" width="20" style="479" customWidth="1"/>
    <col min="8214" max="8214" width="33.42578125" style="479" customWidth="1"/>
    <col min="8215" max="8444" width="9.140625" style="479"/>
    <col min="8445" max="8445" width="16.28515625" style="479" customWidth="1"/>
    <col min="8446" max="8446" width="24.140625" style="479" customWidth="1"/>
    <col min="8447" max="8448" width="30.42578125" style="479" customWidth="1"/>
    <col min="8449" max="8449" width="26.140625" style="479" customWidth="1"/>
    <col min="8450" max="8450" width="11.7109375" style="479" customWidth="1"/>
    <col min="8451" max="8451" width="15.140625" style="479" customWidth="1"/>
    <col min="8452" max="8452" width="22.7109375" style="479" customWidth="1"/>
    <col min="8453" max="8453" width="23.7109375" style="479" customWidth="1"/>
    <col min="8454" max="8454" width="42.28515625" style="479" customWidth="1"/>
    <col min="8455" max="8455" width="22.42578125" style="479" customWidth="1"/>
    <col min="8456" max="8464" width="3.85546875" style="479" bestFit="1" customWidth="1"/>
    <col min="8465" max="8467" width="5.140625" style="479" bestFit="1" customWidth="1"/>
    <col min="8468" max="8468" width="14.28515625" style="479" customWidth="1"/>
    <col min="8469" max="8469" width="20" style="479" customWidth="1"/>
    <col min="8470" max="8470" width="33.42578125" style="479" customWidth="1"/>
    <col min="8471" max="8700" width="9.140625" style="479"/>
    <col min="8701" max="8701" width="16.28515625" style="479" customWidth="1"/>
    <col min="8702" max="8702" width="24.140625" style="479" customWidth="1"/>
    <col min="8703" max="8704" width="30.42578125" style="479" customWidth="1"/>
    <col min="8705" max="8705" width="26.140625" style="479" customWidth="1"/>
    <col min="8706" max="8706" width="11.7109375" style="479" customWidth="1"/>
    <col min="8707" max="8707" width="15.140625" style="479" customWidth="1"/>
    <col min="8708" max="8708" width="22.7109375" style="479" customWidth="1"/>
    <col min="8709" max="8709" width="23.7109375" style="479" customWidth="1"/>
    <col min="8710" max="8710" width="42.28515625" style="479" customWidth="1"/>
    <col min="8711" max="8711" width="22.42578125" style="479" customWidth="1"/>
    <col min="8712" max="8720" width="3.85546875" style="479" bestFit="1" customWidth="1"/>
    <col min="8721" max="8723" width="5.140625" style="479" bestFit="1" customWidth="1"/>
    <col min="8724" max="8724" width="14.28515625" style="479" customWidth="1"/>
    <col min="8725" max="8725" width="20" style="479" customWidth="1"/>
    <col min="8726" max="8726" width="33.42578125" style="479" customWidth="1"/>
    <col min="8727" max="8956" width="9.140625" style="479"/>
    <col min="8957" max="8957" width="16.28515625" style="479" customWidth="1"/>
    <col min="8958" max="8958" width="24.140625" style="479" customWidth="1"/>
    <col min="8959" max="8960" width="30.42578125" style="479" customWidth="1"/>
    <col min="8961" max="8961" width="26.140625" style="479" customWidth="1"/>
    <col min="8962" max="8962" width="11.7109375" style="479" customWidth="1"/>
    <col min="8963" max="8963" width="15.140625" style="479" customWidth="1"/>
    <col min="8964" max="8964" width="22.7109375" style="479" customWidth="1"/>
    <col min="8965" max="8965" width="23.7109375" style="479" customWidth="1"/>
    <col min="8966" max="8966" width="42.28515625" style="479" customWidth="1"/>
    <col min="8967" max="8967" width="22.42578125" style="479" customWidth="1"/>
    <col min="8968" max="8976" width="3.85546875" style="479" bestFit="1" customWidth="1"/>
    <col min="8977" max="8979" width="5.140625" style="479" bestFit="1" customWidth="1"/>
    <col min="8980" max="8980" width="14.28515625" style="479" customWidth="1"/>
    <col min="8981" max="8981" width="20" style="479" customWidth="1"/>
    <col min="8982" max="8982" width="33.42578125" style="479" customWidth="1"/>
    <col min="8983" max="9212" width="9.140625" style="479"/>
    <col min="9213" max="9213" width="16.28515625" style="479" customWidth="1"/>
    <col min="9214" max="9214" width="24.140625" style="479" customWidth="1"/>
    <col min="9215" max="9216" width="30.42578125" style="479" customWidth="1"/>
    <col min="9217" max="9217" width="26.140625" style="479" customWidth="1"/>
    <col min="9218" max="9218" width="11.7109375" style="479" customWidth="1"/>
    <col min="9219" max="9219" width="15.140625" style="479" customWidth="1"/>
    <col min="9220" max="9220" width="22.7109375" style="479" customWidth="1"/>
    <col min="9221" max="9221" width="23.7109375" style="479" customWidth="1"/>
    <col min="9222" max="9222" width="42.28515625" style="479" customWidth="1"/>
    <col min="9223" max="9223" width="22.42578125" style="479" customWidth="1"/>
    <col min="9224" max="9232" width="3.85546875" style="479" bestFit="1" customWidth="1"/>
    <col min="9233" max="9235" width="5.140625" style="479" bestFit="1" customWidth="1"/>
    <col min="9236" max="9236" width="14.28515625" style="479" customWidth="1"/>
    <col min="9237" max="9237" width="20" style="479" customWidth="1"/>
    <col min="9238" max="9238" width="33.42578125" style="479" customWidth="1"/>
    <col min="9239" max="9468" width="9.140625" style="479"/>
    <col min="9469" max="9469" width="16.28515625" style="479" customWidth="1"/>
    <col min="9470" max="9470" width="24.140625" style="479" customWidth="1"/>
    <col min="9471" max="9472" width="30.42578125" style="479" customWidth="1"/>
    <col min="9473" max="9473" width="26.140625" style="479" customWidth="1"/>
    <col min="9474" max="9474" width="11.7109375" style="479" customWidth="1"/>
    <col min="9475" max="9475" width="15.140625" style="479" customWidth="1"/>
    <col min="9476" max="9476" width="22.7109375" style="479" customWidth="1"/>
    <col min="9477" max="9477" width="23.7109375" style="479" customWidth="1"/>
    <col min="9478" max="9478" width="42.28515625" style="479" customWidth="1"/>
    <col min="9479" max="9479" width="22.42578125" style="479" customWidth="1"/>
    <col min="9480" max="9488" width="3.85546875" style="479" bestFit="1" customWidth="1"/>
    <col min="9489" max="9491" width="5.140625" style="479" bestFit="1" customWidth="1"/>
    <col min="9492" max="9492" width="14.28515625" style="479" customWidth="1"/>
    <col min="9493" max="9493" width="20" style="479" customWidth="1"/>
    <col min="9494" max="9494" width="33.42578125" style="479" customWidth="1"/>
    <col min="9495" max="9724" width="9.140625" style="479"/>
    <col min="9725" max="9725" width="16.28515625" style="479" customWidth="1"/>
    <col min="9726" max="9726" width="24.140625" style="479" customWidth="1"/>
    <col min="9727" max="9728" width="30.42578125" style="479" customWidth="1"/>
    <col min="9729" max="9729" width="26.140625" style="479" customWidth="1"/>
    <col min="9730" max="9730" width="11.7109375" style="479" customWidth="1"/>
    <col min="9731" max="9731" width="15.140625" style="479" customWidth="1"/>
    <col min="9732" max="9732" width="22.7109375" style="479" customWidth="1"/>
    <col min="9733" max="9733" width="23.7109375" style="479" customWidth="1"/>
    <col min="9734" max="9734" width="42.28515625" style="479" customWidth="1"/>
    <col min="9735" max="9735" width="22.42578125" style="479" customWidth="1"/>
    <col min="9736" max="9744" width="3.85546875" style="479" bestFit="1" customWidth="1"/>
    <col min="9745" max="9747" width="5.140625" style="479" bestFit="1" customWidth="1"/>
    <col min="9748" max="9748" width="14.28515625" style="479" customWidth="1"/>
    <col min="9749" max="9749" width="20" style="479" customWidth="1"/>
    <col min="9750" max="9750" width="33.42578125" style="479" customWidth="1"/>
    <col min="9751" max="9980" width="9.140625" style="479"/>
    <col min="9981" max="9981" width="16.28515625" style="479" customWidth="1"/>
    <col min="9982" max="9982" width="24.140625" style="479" customWidth="1"/>
    <col min="9983" max="9984" width="30.42578125" style="479" customWidth="1"/>
    <col min="9985" max="9985" width="26.140625" style="479" customWidth="1"/>
    <col min="9986" max="9986" width="11.7109375" style="479" customWidth="1"/>
    <col min="9987" max="9987" width="15.140625" style="479" customWidth="1"/>
    <col min="9988" max="9988" width="22.7109375" style="479" customWidth="1"/>
    <col min="9989" max="9989" width="23.7109375" style="479" customWidth="1"/>
    <col min="9990" max="9990" width="42.28515625" style="479" customWidth="1"/>
    <col min="9991" max="9991" width="22.42578125" style="479" customWidth="1"/>
    <col min="9992" max="10000" width="3.85546875" style="479" bestFit="1" customWidth="1"/>
    <col min="10001" max="10003" width="5.140625" style="479" bestFit="1" customWidth="1"/>
    <col min="10004" max="10004" width="14.28515625" style="479" customWidth="1"/>
    <col min="10005" max="10005" width="20" style="479" customWidth="1"/>
    <col min="10006" max="10006" width="33.42578125" style="479" customWidth="1"/>
    <col min="10007" max="10236" width="9.140625" style="479"/>
    <col min="10237" max="10237" width="16.28515625" style="479" customWidth="1"/>
    <col min="10238" max="10238" width="24.140625" style="479" customWidth="1"/>
    <col min="10239" max="10240" width="30.42578125" style="479" customWidth="1"/>
    <col min="10241" max="10241" width="26.140625" style="479" customWidth="1"/>
    <col min="10242" max="10242" width="11.7109375" style="479" customWidth="1"/>
    <col min="10243" max="10243" width="15.140625" style="479" customWidth="1"/>
    <col min="10244" max="10244" width="22.7109375" style="479" customWidth="1"/>
    <col min="10245" max="10245" width="23.7109375" style="479" customWidth="1"/>
    <col min="10246" max="10246" width="42.28515625" style="479" customWidth="1"/>
    <col min="10247" max="10247" width="22.42578125" style="479" customWidth="1"/>
    <col min="10248" max="10256" width="3.85546875" style="479" bestFit="1" customWidth="1"/>
    <col min="10257" max="10259" width="5.140625" style="479" bestFit="1" customWidth="1"/>
    <col min="10260" max="10260" width="14.28515625" style="479" customWidth="1"/>
    <col min="10261" max="10261" width="20" style="479" customWidth="1"/>
    <col min="10262" max="10262" width="33.42578125" style="479" customWidth="1"/>
    <col min="10263" max="10492" width="9.140625" style="479"/>
    <col min="10493" max="10493" width="16.28515625" style="479" customWidth="1"/>
    <col min="10494" max="10494" width="24.140625" style="479" customWidth="1"/>
    <col min="10495" max="10496" width="30.42578125" style="479" customWidth="1"/>
    <col min="10497" max="10497" width="26.140625" style="479" customWidth="1"/>
    <col min="10498" max="10498" width="11.7109375" style="479" customWidth="1"/>
    <col min="10499" max="10499" width="15.140625" style="479" customWidth="1"/>
    <col min="10500" max="10500" width="22.7109375" style="479" customWidth="1"/>
    <col min="10501" max="10501" width="23.7109375" style="479" customWidth="1"/>
    <col min="10502" max="10502" width="42.28515625" style="479" customWidth="1"/>
    <col min="10503" max="10503" width="22.42578125" style="479" customWidth="1"/>
    <col min="10504" max="10512" width="3.85546875" style="479" bestFit="1" customWidth="1"/>
    <col min="10513" max="10515" width="5.140625" style="479" bestFit="1" customWidth="1"/>
    <col min="10516" max="10516" width="14.28515625" style="479" customWidth="1"/>
    <col min="10517" max="10517" width="20" style="479" customWidth="1"/>
    <col min="10518" max="10518" width="33.42578125" style="479" customWidth="1"/>
    <col min="10519" max="10748" width="9.140625" style="479"/>
    <col min="10749" max="10749" width="16.28515625" style="479" customWidth="1"/>
    <col min="10750" max="10750" width="24.140625" style="479" customWidth="1"/>
    <col min="10751" max="10752" width="30.42578125" style="479" customWidth="1"/>
    <col min="10753" max="10753" width="26.140625" style="479" customWidth="1"/>
    <col min="10754" max="10754" width="11.7109375" style="479" customWidth="1"/>
    <col min="10755" max="10755" width="15.140625" style="479" customWidth="1"/>
    <col min="10756" max="10756" width="22.7109375" style="479" customWidth="1"/>
    <col min="10757" max="10757" width="23.7109375" style="479" customWidth="1"/>
    <col min="10758" max="10758" width="42.28515625" style="479" customWidth="1"/>
    <col min="10759" max="10759" width="22.42578125" style="479" customWidth="1"/>
    <col min="10760" max="10768" width="3.85546875" style="479" bestFit="1" customWidth="1"/>
    <col min="10769" max="10771" width="5.140625" style="479" bestFit="1" customWidth="1"/>
    <col min="10772" max="10772" width="14.28515625" style="479" customWidth="1"/>
    <col min="10773" max="10773" width="20" style="479" customWidth="1"/>
    <col min="10774" max="10774" width="33.42578125" style="479" customWidth="1"/>
    <col min="10775" max="11004" width="9.140625" style="479"/>
    <col min="11005" max="11005" width="16.28515625" style="479" customWidth="1"/>
    <col min="11006" max="11006" width="24.140625" style="479" customWidth="1"/>
    <col min="11007" max="11008" width="30.42578125" style="479" customWidth="1"/>
    <col min="11009" max="11009" width="26.140625" style="479" customWidth="1"/>
    <col min="11010" max="11010" width="11.7109375" style="479" customWidth="1"/>
    <col min="11011" max="11011" width="15.140625" style="479" customWidth="1"/>
    <col min="11012" max="11012" width="22.7109375" style="479" customWidth="1"/>
    <col min="11013" max="11013" width="23.7109375" style="479" customWidth="1"/>
    <col min="11014" max="11014" width="42.28515625" style="479" customWidth="1"/>
    <col min="11015" max="11015" width="22.42578125" style="479" customWidth="1"/>
    <col min="11016" max="11024" width="3.85546875" style="479" bestFit="1" customWidth="1"/>
    <col min="11025" max="11027" width="5.140625" style="479" bestFit="1" customWidth="1"/>
    <col min="11028" max="11028" width="14.28515625" style="479" customWidth="1"/>
    <col min="11029" max="11029" width="20" style="479" customWidth="1"/>
    <col min="11030" max="11030" width="33.42578125" style="479" customWidth="1"/>
    <col min="11031" max="11260" width="9.140625" style="479"/>
    <col min="11261" max="11261" width="16.28515625" style="479" customWidth="1"/>
    <col min="11262" max="11262" width="24.140625" style="479" customWidth="1"/>
    <col min="11263" max="11264" width="30.42578125" style="479" customWidth="1"/>
    <col min="11265" max="11265" width="26.140625" style="479" customWidth="1"/>
    <col min="11266" max="11266" width="11.7109375" style="479" customWidth="1"/>
    <col min="11267" max="11267" width="15.140625" style="479" customWidth="1"/>
    <col min="11268" max="11268" width="22.7109375" style="479" customWidth="1"/>
    <col min="11269" max="11269" width="23.7109375" style="479" customWidth="1"/>
    <col min="11270" max="11270" width="42.28515625" style="479" customWidth="1"/>
    <col min="11271" max="11271" width="22.42578125" style="479" customWidth="1"/>
    <col min="11272" max="11280" width="3.85546875" style="479" bestFit="1" customWidth="1"/>
    <col min="11281" max="11283" width="5.140625" style="479" bestFit="1" customWidth="1"/>
    <col min="11284" max="11284" width="14.28515625" style="479" customWidth="1"/>
    <col min="11285" max="11285" width="20" style="479" customWidth="1"/>
    <col min="11286" max="11286" width="33.42578125" style="479" customWidth="1"/>
    <col min="11287" max="11516" width="9.140625" style="479"/>
    <col min="11517" max="11517" width="16.28515625" style="479" customWidth="1"/>
    <col min="11518" max="11518" width="24.140625" style="479" customWidth="1"/>
    <col min="11519" max="11520" width="30.42578125" style="479" customWidth="1"/>
    <col min="11521" max="11521" width="26.140625" style="479" customWidth="1"/>
    <col min="11522" max="11522" width="11.7109375" style="479" customWidth="1"/>
    <col min="11523" max="11523" width="15.140625" style="479" customWidth="1"/>
    <col min="11524" max="11524" width="22.7109375" style="479" customWidth="1"/>
    <col min="11525" max="11525" width="23.7109375" style="479" customWidth="1"/>
    <col min="11526" max="11526" width="42.28515625" style="479" customWidth="1"/>
    <col min="11527" max="11527" width="22.42578125" style="479" customWidth="1"/>
    <col min="11528" max="11536" width="3.85546875" style="479" bestFit="1" customWidth="1"/>
    <col min="11537" max="11539" width="5.140625" style="479" bestFit="1" customWidth="1"/>
    <col min="11540" max="11540" width="14.28515625" style="479" customWidth="1"/>
    <col min="11541" max="11541" width="20" style="479" customWidth="1"/>
    <col min="11542" max="11542" width="33.42578125" style="479" customWidth="1"/>
    <col min="11543" max="11772" width="9.140625" style="479"/>
    <col min="11773" max="11773" width="16.28515625" style="479" customWidth="1"/>
    <col min="11774" max="11774" width="24.140625" style="479" customWidth="1"/>
    <col min="11775" max="11776" width="30.42578125" style="479" customWidth="1"/>
    <col min="11777" max="11777" width="26.140625" style="479" customWidth="1"/>
    <col min="11778" max="11778" width="11.7109375" style="479" customWidth="1"/>
    <col min="11779" max="11779" width="15.140625" style="479" customWidth="1"/>
    <col min="11780" max="11780" width="22.7109375" style="479" customWidth="1"/>
    <col min="11781" max="11781" width="23.7109375" style="479" customWidth="1"/>
    <col min="11782" max="11782" width="42.28515625" style="479" customWidth="1"/>
    <col min="11783" max="11783" width="22.42578125" style="479" customWidth="1"/>
    <col min="11784" max="11792" width="3.85546875" style="479" bestFit="1" customWidth="1"/>
    <col min="11793" max="11795" width="5.140625" style="479" bestFit="1" customWidth="1"/>
    <col min="11796" max="11796" width="14.28515625" style="479" customWidth="1"/>
    <col min="11797" max="11797" width="20" style="479" customWidth="1"/>
    <col min="11798" max="11798" width="33.42578125" style="479" customWidth="1"/>
    <col min="11799" max="12028" width="9.140625" style="479"/>
    <col min="12029" max="12029" width="16.28515625" style="479" customWidth="1"/>
    <col min="12030" max="12030" width="24.140625" style="479" customWidth="1"/>
    <col min="12031" max="12032" width="30.42578125" style="479" customWidth="1"/>
    <col min="12033" max="12033" width="26.140625" style="479" customWidth="1"/>
    <col min="12034" max="12034" width="11.7109375" style="479" customWidth="1"/>
    <col min="12035" max="12035" width="15.140625" style="479" customWidth="1"/>
    <col min="12036" max="12036" width="22.7109375" style="479" customWidth="1"/>
    <col min="12037" max="12037" width="23.7109375" style="479" customWidth="1"/>
    <col min="12038" max="12038" width="42.28515625" style="479" customWidth="1"/>
    <col min="12039" max="12039" width="22.42578125" style="479" customWidth="1"/>
    <col min="12040" max="12048" width="3.85546875" style="479" bestFit="1" customWidth="1"/>
    <col min="12049" max="12051" width="5.140625" style="479" bestFit="1" customWidth="1"/>
    <col min="12052" max="12052" width="14.28515625" style="479" customWidth="1"/>
    <col min="12053" max="12053" width="20" style="479" customWidth="1"/>
    <col min="12054" max="12054" width="33.42578125" style="479" customWidth="1"/>
    <col min="12055" max="12284" width="9.140625" style="479"/>
    <col min="12285" max="12285" width="16.28515625" style="479" customWidth="1"/>
    <col min="12286" max="12286" width="24.140625" style="479" customWidth="1"/>
    <col min="12287" max="12288" width="30.42578125" style="479" customWidth="1"/>
    <col min="12289" max="12289" width="26.140625" style="479" customWidth="1"/>
    <col min="12290" max="12290" width="11.7109375" style="479" customWidth="1"/>
    <col min="12291" max="12291" width="15.140625" style="479" customWidth="1"/>
    <col min="12292" max="12292" width="22.7109375" style="479" customWidth="1"/>
    <col min="12293" max="12293" width="23.7109375" style="479" customWidth="1"/>
    <col min="12294" max="12294" width="42.28515625" style="479" customWidth="1"/>
    <col min="12295" max="12295" width="22.42578125" style="479" customWidth="1"/>
    <col min="12296" max="12304" width="3.85546875" style="479" bestFit="1" customWidth="1"/>
    <col min="12305" max="12307" width="5.140625" style="479" bestFit="1" customWidth="1"/>
    <col min="12308" max="12308" width="14.28515625" style="479" customWidth="1"/>
    <col min="12309" max="12309" width="20" style="479" customWidth="1"/>
    <col min="12310" max="12310" width="33.42578125" style="479" customWidth="1"/>
    <col min="12311" max="12540" width="9.140625" style="479"/>
    <col min="12541" max="12541" width="16.28515625" style="479" customWidth="1"/>
    <col min="12542" max="12542" width="24.140625" style="479" customWidth="1"/>
    <col min="12543" max="12544" width="30.42578125" style="479" customWidth="1"/>
    <col min="12545" max="12545" width="26.140625" style="479" customWidth="1"/>
    <col min="12546" max="12546" width="11.7109375" style="479" customWidth="1"/>
    <col min="12547" max="12547" width="15.140625" style="479" customWidth="1"/>
    <col min="12548" max="12548" width="22.7109375" style="479" customWidth="1"/>
    <col min="12549" max="12549" width="23.7109375" style="479" customWidth="1"/>
    <col min="12550" max="12550" width="42.28515625" style="479" customWidth="1"/>
    <col min="12551" max="12551" width="22.42578125" style="479" customWidth="1"/>
    <col min="12552" max="12560" width="3.85546875" style="479" bestFit="1" customWidth="1"/>
    <col min="12561" max="12563" width="5.140625" style="479" bestFit="1" customWidth="1"/>
    <col min="12564" max="12564" width="14.28515625" style="479" customWidth="1"/>
    <col min="12565" max="12565" width="20" style="479" customWidth="1"/>
    <col min="12566" max="12566" width="33.42578125" style="479" customWidth="1"/>
    <col min="12567" max="12796" width="9.140625" style="479"/>
    <col min="12797" max="12797" width="16.28515625" style="479" customWidth="1"/>
    <col min="12798" max="12798" width="24.140625" style="479" customWidth="1"/>
    <col min="12799" max="12800" width="30.42578125" style="479" customWidth="1"/>
    <col min="12801" max="12801" width="26.140625" style="479" customWidth="1"/>
    <col min="12802" max="12802" width="11.7109375" style="479" customWidth="1"/>
    <col min="12803" max="12803" width="15.140625" style="479" customWidth="1"/>
    <col min="12804" max="12804" width="22.7109375" style="479" customWidth="1"/>
    <col min="12805" max="12805" width="23.7109375" style="479" customWidth="1"/>
    <col min="12806" max="12806" width="42.28515625" style="479" customWidth="1"/>
    <col min="12807" max="12807" width="22.42578125" style="479" customWidth="1"/>
    <col min="12808" max="12816" width="3.85546875" style="479" bestFit="1" customWidth="1"/>
    <col min="12817" max="12819" width="5.140625" style="479" bestFit="1" customWidth="1"/>
    <col min="12820" max="12820" width="14.28515625" style="479" customWidth="1"/>
    <col min="12821" max="12821" width="20" style="479" customWidth="1"/>
    <col min="12822" max="12822" width="33.42578125" style="479" customWidth="1"/>
    <col min="12823" max="13052" width="9.140625" style="479"/>
    <col min="13053" max="13053" width="16.28515625" style="479" customWidth="1"/>
    <col min="13054" max="13054" width="24.140625" style="479" customWidth="1"/>
    <col min="13055" max="13056" width="30.42578125" style="479" customWidth="1"/>
    <col min="13057" max="13057" width="26.140625" style="479" customWidth="1"/>
    <col min="13058" max="13058" width="11.7109375" style="479" customWidth="1"/>
    <col min="13059" max="13059" width="15.140625" style="479" customWidth="1"/>
    <col min="13060" max="13060" width="22.7109375" style="479" customWidth="1"/>
    <col min="13061" max="13061" width="23.7109375" style="479" customWidth="1"/>
    <col min="13062" max="13062" width="42.28515625" style="479" customWidth="1"/>
    <col min="13063" max="13063" width="22.42578125" style="479" customWidth="1"/>
    <col min="13064" max="13072" width="3.85546875" style="479" bestFit="1" customWidth="1"/>
    <col min="13073" max="13075" width="5.140625" style="479" bestFit="1" customWidth="1"/>
    <col min="13076" max="13076" width="14.28515625" style="479" customWidth="1"/>
    <col min="13077" max="13077" width="20" style="479" customWidth="1"/>
    <col min="13078" max="13078" width="33.42578125" style="479" customWidth="1"/>
    <col min="13079" max="13308" width="9.140625" style="479"/>
    <col min="13309" max="13309" width="16.28515625" style="479" customWidth="1"/>
    <col min="13310" max="13310" width="24.140625" style="479" customWidth="1"/>
    <col min="13311" max="13312" width="30.42578125" style="479" customWidth="1"/>
    <col min="13313" max="13313" width="26.140625" style="479" customWidth="1"/>
    <col min="13314" max="13314" width="11.7109375" style="479" customWidth="1"/>
    <col min="13315" max="13315" width="15.140625" style="479" customWidth="1"/>
    <col min="13316" max="13316" width="22.7109375" style="479" customWidth="1"/>
    <col min="13317" max="13317" width="23.7109375" style="479" customWidth="1"/>
    <col min="13318" max="13318" width="42.28515625" style="479" customWidth="1"/>
    <col min="13319" max="13319" width="22.42578125" style="479" customWidth="1"/>
    <col min="13320" max="13328" width="3.85546875" style="479" bestFit="1" customWidth="1"/>
    <col min="13329" max="13331" width="5.140625" style="479" bestFit="1" customWidth="1"/>
    <col min="13332" max="13332" width="14.28515625" style="479" customWidth="1"/>
    <col min="13333" max="13333" width="20" style="479" customWidth="1"/>
    <col min="13334" max="13334" width="33.42578125" style="479" customWidth="1"/>
    <col min="13335" max="13564" width="9.140625" style="479"/>
    <col min="13565" max="13565" width="16.28515625" style="479" customWidth="1"/>
    <col min="13566" max="13566" width="24.140625" style="479" customWidth="1"/>
    <col min="13567" max="13568" width="30.42578125" style="479" customWidth="1"/>
    <col min="13569" max="13569" width="26.140625" style="479" customWidth="1"/>
    <col min="13570" max="13570" width="11.7109375" style="479" customWidth="1"/>
    <col min="13571" max="13571" width="15.140625" style="479" customWidth="1"/>
    <col min="13572" max="13572" width="22.7109375" style="479" customWidth="1"/>
    <col min="13573" max="13573" width="23.7109375" style="479" customWidth="1"/>
    <col min="13574" max="13574" width="42.28515625" style="479" customWidth="1"/>
    <col min="13575" max="13575" width="22.42578125" style="479" customWidth="1"/>
    <col min="13576" max="13584" width="3.85546875" style="479" bestFit="1" customWidth="1"/>
    <col min="13585" max="13587" width="5.140625" style="479" bestFit="1" customWidth="1"/>
    <col min="13588" max="13588" width="14.28515625" style="479" customWidth="1"/>
    <col min="13589" max="13589" width="20" style="479" customWidth="1"/>
    <col min="13590" max="13590" width="33.42578125" style="479" customWidth="1"/>
    <col min="13591" max="13820" width="9.140625" style="479"/>
    <col min="13821" max="13821" width="16.28515625" style="479" customWidth="1"/>
    <col min="13822" max="13822" width="24.140625" style="479" customWidth="1"/>
    <col min="13823" max="13824" width="30.42578125" style="479" customWidth="1"/>
    <col min="13825" max="13825" width="26.140625" style="479" customWidth="1"/>
    <col min="13826" max="13826" width="11.7109375" style="479" customWidth="1"/>
    <col min="13827" max="13827" width="15.140625" style="479" customWidth="1"/>
    <col min="13828" max="13828" width="22.7109375" style="479" customWidth="1"/>
    <col min="13829" max="13829" width="23.7109375" style="479" customWidth="1"/>
    <col min="13830" max="13830" width="42.28515625" style="479" customWidth="1"/>
    <col min="13831" max="13831" width="22.42578125" style="479" customWidth="1"/>
    <col min="13832" max="13840" width="3.85546875" style="479" bestFit="1" customWidth="1"/>
    <col min="13841" max="13843" width="5.140625" style="479" bestFit="1" customWidth="1"/>
    <col min="13844" max="13844" width="14.28515625" style="479" customWidth="1"/>
    <col min="13845" max="13845" width="20" style="479" customWidth="1"/>
    <col min="13846" max="13846" width="33.42578125" style="479" customWidth="1"/>
    <col min="13847" max="14076" width="9.140625" style="479"/>
    <col min="14077" max="14077" width="16.28515625" style="479" customWidth="1"/>
    <col min="14078" max="14078" width="24.140625" style="479" customWidth="1"/>
    <col min="14079" max="14080" width="30.42578125" style="479" customWidth="1"/>
    <col min="14081" max="14081" width="26.140625" style="479" customWidth="1"/>
    <col min="14082" max="14082" width="11.7109375" style="479" customWidth="1"/>
    <col min="14083" max="14083" width="15.140625" style="479" customWidth="1"/>
    <col min="14084" max="14084" width="22.7109375" style="479" customWidth="1"/>
    <col min="14085" max="14085" width="23.7109375" style="479" customWidth="1"/>
    <col min="14086" max="14086" width="42.28515625" style="479" customWidth="1"/>
    <col min="14087" max="14087" width="22.42578125" style="479" customWidth="1"/>
    <col min="14088" max="14096" width="3.85546875" style="479" bestFit="1" customWidth="1"/>
    <col min="14097" max="14099" width="5.140625" style="479" bestFit="1" customWidth="1"/>
    <col min="14100" max="14100" width="14.28515625" style="479" customWidth="1"/>
    <col min="14101" max="14101" width="20" style="479" customWidth="1"/>
    <col min="14102" max="14102" width="33.42578125" style="479" customWidth="1"/>
    <col min="14103" max="14332" width="9.140625" style="479"/>
    <col min="14333" max="14333" width="16.28515625" style="479" customWidth="1"/>
    <col min="14334" max="14334" width="24.140625" style="479" customWidth="1"/>
    <col min="14335" max="14336" width="30.42578125" style="479" customWidth="1"/>
    <col min="14337" max="14337" width="26.140625" style="479" customWidth="1"/>
    <col min="14338" max="14338" width="11.7109375" style="479" customWidth="1"/>
    <col min="14339" max="14339" width="15.140625" style="479" customWidth="1"/>
    <col min="14340" max="14340" width="22.7109375" style="479" customWidth="1"/>
    <col min="14341" max="14341" width="23.7109375" style="479" customWidth="1"/>
    <col min="14342" max="14342" width="42.28515625" style="479" customWidth="1"/>
    <col min="14343" max="14343" width="22.42578125" style="479" customWidth="1"/>
    <col min="14344" max="14352" width="3.85546875" style="479" bestFit="1" customWidth="1"/>
    <col min="14353" max="14355" width="5.140625" style="479" bestFit="1" customWidth="1"/>
    <col min="14356" max="14356" width="14.28515625" style="479" customWidth="1"/>
    <col min="14357" max="14357" width="20" style="479" customWidth="1"/>
    <col min="14358" max="14358" width="33.42578125" style="479" customWidth="1"/>
    <col min="14359" max="14588" width="9.140625" style="479"/>
    <col min="14589" max="14589" width="16.28515625" style="479" customWidth="1"/>
    <col min="14590" max="14590" width="24.140625" style="479" customWidth="1"/>
    <col min="14591" max="14592" width="30.42578125" style="479" customWidth="1"/>
    <col min="14593" max="14593" width="26.140625" style="479" customWidth="1"/>
    <col min="14594" max="14594" width="11.7109375" style="479" customWidth="1"/>
    <col min="14595" max="14595" width="15.140625" style="479" customWidth="1"/>
    <col min="14596" max="14596" width="22.7109375" style="479" customWidth="1"/>
    <col min="14597" max="14597" width="23.7109375" style="479" customWidth="1"/>
    <col min="14598" max="14598" width="42.28515625" style="479" customWidth="1"/>
    <col min="14599" max="14599" width="22.42578125" style="479" customWidth="1"/>
    <col min="14600" max="14608" width="3.85546875" style="479" bestFit="1" customWidth="1"/>
    <col min="14609" max="14611" width="5.140625" style="479" bestFit="1" customWidth="1"/>
    <col min="14612" max="14612" width="14.28515625" style="479" customWidth="1"/>
    <col min="14613" max="14613" width="20" style="479" customWidth="1"/>
    <col min="14614" max="14614" width="33.42578125" style="479" customWidth="1"/>
    <col min="14615" max="14844" width="9.140625" style="479"/>
    <col min="14845" max="14845" width="16.28515625" style="479" customWidth="1"/>
    <col min="14846" max="14846" width="24.140625" style="479" customWidth="1"/>
    <col min="14847" max="14848" width="30.42578125" style="479" customWidth="1"/>
    <col min="14849" max="14849" width="26.140625" style="479" customWidth="1"/>
    <col min="14850" max="14850" width="11.7109375" style="479" customWidth="1"/>
    <col min="14851" max="14851" width="15.140625" style="479" customWidth="1"/>
    <col min="14852" max="14852" width="22.7109375" style="479" customWidth="1"/>
    <col min="14853" max="14853" width="23.7109375" style="479" customWidth="1"/>
    <col min="14854" max="14854" width="42.28515625" style="479" customWidth="1"/>
    <col min="14855" max="14855" width="22.42578125" style="479" customWidth="1"/>
    <col min="14856" max="14864" width="3.85546875" style="479" bestFit="1" customWidth="1"/>
    <col min="14865" max="14867" width="5.140625" style="479" bestFit="1" customWidth="1"/>
    <col min="14868" max="14868" width="14.28515625" style="479" customWidth="1"/>
    <col min="14869" max="14869" width="20" style="479" customWidth="1"/>
    <col min="14870" max="14870" width="33.42578125" style="479" customWidth="1"/>
    <col min="14871" max="15100" width="9.140625" style="479"/>
    <col min="15101" max="15101" width="16.28515625" style="479" customWidth="1"/>
    <col min="15102" max="15102" width="24.140625" style="479" customWidth="1"/>
    <col min="15103" max="15104" width="30.42578125" style="479" customWidth="1"/>
    <col min="15105" max="15105" width="26.140625" style="479" customWidth="1"/>
    <col min="15106" max="15106" width="11.7109375" style="479" customWidth="1"/>
    <col min="15107" max="15107" width="15.140625" style="479" customWidth="1"/>
    <col min="15108" max="15108" width="22.7109375" style="479" customWidth="1"/>
    <col min="15109" max="15109" width="23.7109375" style="479" customWidth="1"/>
    <col min="15110" max="15110" width="42.28515625" style="479" customWidth="1"/>
    <col min="15111" max="15111" width="22.42578125" style="479" customWidth="1"/>
    <col min="15112" max="15120" width="3.85546875" style="479" bestFit="1" customWidth="1"/>
    <col min="15121" max="15123" width="5.140625" style="479" bestFit="1" customWidth="1"/>
    <col min="15124" max="15124" width="14.28515625" style="479" customWidth="1"/>
    <col min="15125" max="15125" width="20" style="479" customWidth="1"/>
    <col min="15126" max="15126" width="33.42578125" style="479" customWidth="1"/>
    <col min="15127" max="15356" width="9.140625" style="479"/>
    <col min="15357" max="15357" width="16.28515625" style="479" customWidth="1"/>
    <col min="15358" max="15358" width="24.140625" style="479" customWidth="1"/>
    <col min="15359" max="15360" width="30.42578125" style="479" customWidth="1"/>
    <col min="15361" max="15361" width="26.140625" style="479" customWidth="1"/>
    <col min="15362" max="15362" width="11.7109375" style="479" customWidth="1"/>
    <col min="15363" max="15363" width="15.140625" style="479" customWidth="1"/>
    <col min="15364" max="15364" width="22.7109375" style="479" customWidth="1"/>
    <col min="15365" max="15365" width="23.7109375" style="479" customWidth="1"/>
    <col min="15366" max="15366" width="42.28515625" style="479" customWidth="1"/>
    <col min="15367" max="15367" width="22.42578125" style="479" customWidth="1"/>
    <col min="15368" max="15376" width="3.85546875" style="479" bestFit="1" customWidth="1"/>
    <col min="15377" max="15379" width="5.140625" style="479" bestFit="1" customWidth="1"/>
    <col min="15380" max="15380" width="14.28515625" style="479" customWidth="1"/>
    <col min="15381" max="15381" width="20" style="479" customWidth="1"/>
    <col min="15382" max="15382" width="33.42578125" style="479" customWidth="1"/>
    <col min="15383" max="15612" width="9.140625" style="479"/>
    <col min="15613" max="15613" width="16.28515625" style="479" customWidth="1"/>
    <col min="15614" max="15614" width="24.140625" style="479" customWidth="1"/>
    <col min="15615" max="15616" width="30.42578125" style="479" customWidth="1"/>
    <col min="15617" max="15617" width="26.140625" style="479" customWidth="1"/>
    <col min="15618" max="15618" width="11.7109375" style="479" customWidth="1"/>
    <col min="15619" max="15619" width="15.140625" style="479" customWidth="1"/>
    <col min="15620" max="15620" width="22.7109375" style="479" customWidth="1"/>
    <col min="15621" max="15621" width="23.7109375" style="479" customWidth="1"/>
    <col min="15622" max="15622" width="42.28515625" style="479" customWidth="1"/>
    <col min="15623" max="15623" width="22.42578125" style="479" customWidth="1"/>
    <col min="15624" max="15632" width="3.85546875" style="479" bestFit="1" customWidth="1"/>
    <col min="15633" max="15635" width="5.140625" style="479" bestFit="1" customWidth="1"/>
    <col min="15636" max="15636" width="14.28515625" style="479" customWidth="1"/>
    <col min="15637" max="15637" width="20" style="479" customWidth="1"/>
    <col min="15638" max="15638" width="33.42578125" style="479" customWidth="1"/>
    <col min="15639" max="15868" width="9.140625" style="479"/>
    <col min="15869" max="15869" width="16.28515625" style="479" customWidth="1"/>
    <col min="15870" max="15870" width="24.140625" style="479" customWidth="1"/>
    <col min="15871" max="15872" width="30.42578125" style="479" customWidth="1"/>
    <col min="15873" max="15873" width="26.140625" style="479" customWidth="1"/>
    <col min="15874" max="15874" width="11.7109375" style="479" customWidth="1"/>
    <col min="15875" max="15875" width="15.140625" style="479" customWidth="1"/>
    <col min="15876" max="15876" width="22.7109375" style="479" customWidth="1"/>
    <col min="15877" max="15877" width="23.7109375" style="479" customWidth="1"/>
    <col min="15878" max="15878" width="42.28515625" style="479" customWidth="1"/>
    <col min="15879" max="15879" width="22.42578125" style="479" customWidth="1"/>
    <col min="15880" max="15888" width="3.85546875" style="479" bestFit="1" customWidth="1"/>
    <col min="15889" max="15891" width="5.140625" style="479" bestFit="1" customWidth="1"/>
    <col min="15892" max="15892" width="14.28515625" style="479" customWidth="1"/>
    <col min="15893" max="15893" width="20" style="479" customWidth="1"/>
    <col min="15894" max="15894" width="33.42578125" style="479" customWidth="1"/>
    <col min="15895" max="16124" width="9.140625" style="479"/>
    <col min="16125" max="16125" width="16.28515625" style="479" customWidth="1"/>
    <col min="16126" max="16126" width="24.140625" style="479" customWidth="1"/>
    <col min="16127" max="16128" width="30.42578125" style="479" customWidth="1"/>
    <col min="16129" max="16129" width="26.140625" style="479" customWidth="1"/>
    <col min="16130" max="16130" width="11.7109375" style="479" customWidth="1"/>
    <col min="16131" max="16131" width="15.140625" style="479" customWidth="1"/>
    <col min="16132" max="16132" width="22.7109375" style="479" customWidth="1"/>
    <col min="16133" max="16133" width="23.7109375" style="479" customWidth="1"/>
    <col min="16134" max="16134" width="42.28515625" style="479" customWidth="1"/>
    <col min="16135" max="16135" width="22.42578125" style="479" customWidth="1"/>
    <col min="16136" max="16144" width="3.85546875" style="479" bestFit="1" customWidth="1"/>
    <col min="16145" max="16147" width="5.140625" style="479" bestFit="1" customWidth="1"/>
    <col min="16148" max="16148" width="14.28515625" style="479" customWidth="1"/>
    <col min="16149" max="16149" width="20" style="479" customWidth="1"/>
    <col min="16150" max="16150" width="33.42578125" style="479" customWidth="1"/>
    <col min="16151" max="16384" width="9.140625" style="479"/>
  </cols>
  <sheetData>
    <row r="1" spans="1:22" ht="99.75" customHeight="1" x14ac:dyDescent="0.35">
      <c r="A1" s="1205"/>
      <c r="B1" s="1205"/>
      <c r="C1" s="1205"/>
      <c r="D1" s="1205"/>
      <c r="E1" s="1205"/>
      <c r="F1" s="1205"/>
      <c r="G1" s="1205"/>
      <c r="H1" s="1205"/>
      <c r="I1" s="1205"/>
      <c r="J1" s="1205"/>
      <c r="K1" s="1205"/>
      <c r="L1" s="1205"/>
      <c r="M1" s="1205"/>
      <c r="N1" s="1205"/>
      <c r="O1" s="1205"/>
      <c r="P1" s="1205"/>
      <c r="Q1" s="1205"/>
      <c r="R1" s="1205"/>
      <c r="S1" s="1205"/>
      <c r="T1" s="1205"/>
      <c r="U1" s="1205"/>
      <c r="V1" s="1205"/>
    </row>
    <row r="2" spans="1:22" ht="38.25" customHeight="1" x14ac:dyDescent="0.35">
      <c r="A2" s="1431" t="s">
        <v>1273</v>
      </c>
      <c r="B2" s="1431"/>
      <c r="C2" s="1431"/>
      <c r="D2" s="1431"/>
      <c r="E2" s="1431"/>
      <c r="F2" s="1431"/>
      <c r="G2" s="1431"/>
      <c r="H2" s="1431"/>
      <c r="I2" s="1431"/>
      <c r="J2" s="1431"/>
      <c r="K2" s="1431"/>
      <c r="L2" s="1431"/>
      <c r="M2" s="1431"/>
      <c r="N2" s="1431"/>
      <c r="O2" s="1431"/>
      <c r="P2" s="1431"/>
      <c r="Q2" s="1431"/>
      <c r="R2" s="1431"/>
      <c r="S2" s="1431"/>
      <c r="T2" s="1431"/>
      <c r="U2" s="1431"/>
      <c r="V2" s="1431"/>
    </row>
    <row r="3" spans="1:22" ht="37.5" customHeight="1" x14ac:dyDescent="0.35">
      <c r="A3" s="1207" t="s">
        <v>1701</v>
      </c>
      <c r="B3" s="1207"/>
      <c r="C3" s="1207"/>
      <c r="D3" s="1207"/>
      <c r="E3" s="1207"/>
      <c r="F3" s="1207"/>
      <c r="G3" s="1207"/>
      <c r="H3" s="1207"/>
      <c r="I3" s="1207"/>
      <c r="J3" s="1207"/>
      <c r="K3" s="1207"/>
      <c r="L3" s="1207"/>
      <c r="M3" s="1207"/>
      <c r="N3" s="1207"/>
      <c r="O3" s="1207"/>
      <c r="P3" s="1207"/>
      <c r="Q3" s="1207"/>
      <c r="R3" s="1207"/>
      <c r="S3" s="1207"/>
      <c r="T3" s="1207"/>
      <c r="U3" s="1207"/>
      <c r="V3" s="1207"/>
    </row>
    <row r="4" spans="1:22" ht="35.25" customHeight="1" x14ac:dyDescent="0.35">
      <c r="A4" s="1208" t="s">
        <v>1702</v>
      </c>
      <c r="B4" s="1209"/>
      <c r="C4" s="1209"/>
      <c r="D4" s="1209"/>
      <c r="E4" s="1209"/>
      <c r="F4" s="1209"/>
      <c r="G4" s="1209"/>
      <c r="H4" s="1209"/>
      <c r="I4" s="1209"/>
      <c r="J4" s="1209"/>
      <c r="K4" s="1209"/>
      <c r="L4" s="1209"/>
      <c r="M4" s="1209"/>
      <c r="N4" s="1209"/>
      <c r="O4" s="1209"/>
      <c r="P4" s="1209"/>
      <c r="Q4" s="1209"/>
      <c r="R4" s="1209"/>
      <c r="S4" s="1209"/>
      <c r="T4" s="1209"/>
      <c r="U4" s="1209"/>
      <c r="V4" s="1209"/>
    </row>
    <row r="5" spans="1:22" ht="27" customHeight="1" x14ac:dyDescent="0.35">
      <c r="A5" s="1208" t="s">
        <v>1703</v>
      </c>
      <c r="B5" s="1209"/>
      <c r="C5" s="1209"/>
      <c r="D5" s="1209"/>
      <c r="E5" s="1209"/>
      <c r="F5" s="1209"/>
      <c r="G5" s="1209"/>
      <c r="H5" s="1209"/>
      <c r="I5" s="1209"/>
      <c r="J5" s="1209"/>
      <c r="K5" s="1209"/>
      <c r="L5" s="1209"/>
      <c r="M5" s="1209"/>
      <c r="N5" s="1209"/>
      <c r="O5" s="1209"/>
      <c r="P5" s="1209"/>
      <c r="Q5" s="1209"/>
      <c r="R5" s="1209"/>
      <c r="S5" s="1209"/>
      <c r="T5" s="1209"/>
      <c r="U5" s="1209"/>
      <c r="V5" s="1209"/>
    </row>
    <row r="6" spans="1:22" ht="24" customHeight="1" x14ac:dyDescent="0.35">
      <c r="A6" s="1426" t="s">
        <v>14</v>
      </c>
      <c r="B6" s="1426" t="s">
        <v>913</v>
      </c>
      <c r="C6" s="1426" t="s">
        <v>914</v>
      </c>
      <c r="D6" s="1426" t="s">
        <v>1278</v>
      </c>
      <c r="E6" s="1426" t="s">
        <v>21</v>
      </c>
      <c r="F6" s="1426" t="s">
        <v>18</v>
      </c>
      <c r="G6" s="1428" t="s">
        <v>917</v>
      </c>
      <c r="H6" s="1426" t="s">
        <v>22</v>
      </c>
      <c r="I6" s="1429" t="s">
        <v>24</v>
      </c>
      <c r="J6" s="1429"/>
      <c r="K6" s="1429"/>
      <c r="L6" s="1429"/>
      <c r="M6" s="1429"/>
      <c r="N6" s="1429"/>
      <c r="O6" s="1429"/>
      <c r="P6" s="1429"/>
      <c r="Q6" s="1429"/>
      <c r="R6" s="1429"/>
      <c r="S6" s="1429"/>
      <c r="T6" s="1429"/>
      <c r="U6" s="1426" t="s">
        <v>25</v>
      </c>
      <c r="V6" s="1426"/>
    </row>
    <row r="7" spans="1:22" ht="24" customHeight="1" x14ac:dyDescent="0.35">
      <c r="A7" s="1427"/>
      <c r="B7" s="1427"/>
      <c r="C7" s="1427"/>
      <c r="D7" s="1427"/>
      <c r="E7" s="1427"/>
      <c r="F7" s="1427"/>
      <c r="G7" s="1428"/>
      <c r="H7" s="1427"/>
      <c r="I7" s="1430" t="s">
        <v>184</v>
      </c>
      <c r="J7" s="1430"/>
      <c r="K7" s="1430"/>
      <c r="L7" s="1430"/>
      <c r="M7" s="1430"/>
      <c r="N7" s="1430"/>
      <c r="O7" s="1430"/>
      <c r="P7" s="1430"/>
      <c r="Q7" s="1430"/>
      <c r="R7" s="1430"/>
      <c r="S7" s="1430"/>
      <c r="T7" s="1430"/>
      <c r="U7" s="1427"/>
      <c r="V7" s="1427"/>
    </row>
    <row r="8" spans="1:22" ht="24" customHeight="1" x14ac:dyDescent="0.35">
      <c r="A8" s="1427"/>
      <c r="B8" s="1427"/>
      <c r="C8" s="1427"/>
      <c r="D8" s="1427"/>
      <c r="E8" s="1427"/>
      <c r="F8" s="1427"/>
      <c r="G8" s="1428"/>
      <c r="H8" s="1427"/>
      <c r="I8" s="1430" t="s">
        <v>26</v>
      </c>
      <c r="J8" s="1430"/>
      <c r="K8" s="1430"/>
      <c r="L8" s="1430" t="s">
        <v>27</v>
      </c>
      <c r="M8" s="1430"/>
      <c r="N8" s="1430"/>
      <c r="O8" s="1430" t="s">
        <v>28</v>
      </c>
      <c r="P8" s="1430"/>
      <c r="Q8" s="1430"/>
      <c r="R8" s="1430" t="s">
        <v>29</v>
      </c>
      <c r="S8" s="1430"/>
      <c r="T8" s="1430"/>
      <c r="U8" s="1427"/>
      <c r="V8" s="1427"/>
    </row>
    <row r="9" spans="1:22" ht="50.25" customHeight="1" x14ac:dyDescent="0.35">
      <c r="A9" s="1427"/>
      <c r="B9" s="1427"/>
      <c r="C9" s="1427"/>
      <c r="D9" s="1427"/>
      <c r="E9" s="1427"/>
      <c r="F9" s="1427"/>
      <c r="G9" s="1426"/>
      <c r="H9" s="1427"/>
      <c r="I9" s="622">
        <v>1</v>
      </c>
      <c r="J9" s="622">
        <v>2</v>
      </c>
      <c r="K9" s="622">
        <v>3</v>
      </c>
      <c r="L9" s="622">
        <v>4</v>
      </c>
      <c r="M9" s="622">
        <v>5</v>
      </c>
      <c r="N9" s="622">
        <v>6</v>
      </c>
      <c r="O9" s="622">
        <v>7</v>
      </c>
      <c r="P9" s="622">
        <v>8</v>
      </c>
      <c r="Q9" s="622">
        <v>9</v>
      </c>
      <c r="R9" s="622">
        <v>10</v>
      </c>
      <c r="S9" s="622">
        <v>11</v>
      </c>
      <c r="T9" s="622">
        <v>12</v>
      </c>
      <c r="U9" s="621" t="s">
        <v>1704</v>
      </c>
      <c r="V9" s="621" t="s">
        <v>1122</v>
      </c>
    </row>
    <row r="10" spans="1:22" ht="239.25" customHeight="1" x14ac:dyDescent="0.35">
      <c r="A10" s="1403" t="s">
        <v>1518</v>
      </c>
      <c r="B10" s="624" t="s">
        <v>1705</v>
      </c>
      <c r="C10" s="623" t="s">
        <v>1706</v>
      </c>
      <c r="D10" s="623" t="s">
        <v>1707</v>
      </c>
      <c r="E10" s="625">
        <v>1</v>
      </c>
      <c r="F10" s="626" t="s">
        <v>1708</v>
      </c>
      <c r="G10" s="626"/>
      <c r="H10" s="626" t="s">
        <v>1709</v>
      </c>
      <c r="I10" s="1290"/>
      <c r="J10" s="1291"/>
      <c r="K10" s="1292"/>
      <c r="L10" s="1290"/>
      <c r="M10" s="1291"/>
      <c r="N10" s="1292"/>
      <c r="O10" s="1290"/>
      <c r="P10" s="1291"/>
      <c r="Q10" s="1292"/>
      <c r="R10" s="1420" t="s">
        <v>42</v>
      </c>
      <c r="S10" s="1421"/>
      <c r="T10" s="1422"/>
      <c r="U10" s="627"/>
      <c r="V10" s="1423">
        <v>890000</v>
      </c>
    </row>
    <row r="11" spans="1:22" ht="390.75" customHeight="1" x14ac:dyDescent="0.35">
      <c r="A11" s="1403"/>
      <c r="B11" s="624" t="s">
        <v>1710</v>
      </c>
      <c r="C11" s="624" t="s">
        <v>1711</v>
      </c>
      <c r="D11" s="626" t="s">
        <v>1712</v>
      </c>
      <c r="E11" s="625">
        <v>1</v>
      </c>
      <c r="F11" s="626" t="s">
        <v>1713</v>
      </c>
      <c r="G11" s="626"/>
      <c r="H11" s="628" t="s">
        <v>1714</v>
      </c>
      <c r="I11" s="1290"/>
      <c r="J11" s="1291"/>
      <c r="K11" s="1292"/>
      <c r="L11" s="1420" t="s">
        <v>42</v>
      </c>
      <c r="M11" s="1421"/>
      <c r="N11" s="1422"/>
      <c r="O11" s="1290"/>
      <c r="P11" s="1291"/>
      <c r="Q11" s="1292"/>
      <c r="R11" s="1290"/>
      <c r="S11" s="1291"/>
      <c r="T11" s="1292"/>
      <c r="U11" s="627"/>
      <c r="V11" s="1424"/>
    </row>
    <row r="12" spans="1:22" ht="409.6" customHeight="1" x14ac:dyDescent="0.35">
      <c r="A12" s="1403"/>
      <c r="B12" s="624" t="s">
        <v>1715</v>
      </c>
      <c r="C12" s="624" t="s">
        <v>1716</v>
      </c>
      <c r="D12" s="626" t="s">
        <v>1717</v>
      </c>
      <c r="E12" s="625">
        <v>19</v>
      </c>
      <c r="F12" s="626" t="s">
        <v>1718</v>
      </c>
      <c r="G12" s="626"/>
      <c r="H12" s="628" t="s">
        <v>1709</v>
      </c>
      <c r="I12" s="1290"/>
      <c r="J12" s="1291"/>
      <c r="K12" s="1292"/>
      <c r="L12" s="1290"/>
      <c r="M12" s="1291"/>
      <c r="N12" s="1292"/>
      <c r="O12" s="1420" t="s">
        <v>42</v>
      </c>
      <c r="P12" s="1421"/>
      <c r="Q12" s="1422"/>
      <c r="R12" s="1420" t="s">
        <v>42</v>
      </c>
      <c r="S12" s="1421"/>
      <c r="T12" s="1422"/>
      <c r="U12" s="627"/>
      <c r="V12" s="1424"/>
    </row>
    <row r="13" spans="1:22" ht="339" customHeight="1" x14ac:dyDescent="0.35">
      <c r="A13" s="1403"/>
      <c r="B13" s="624" t="s">
        <v>1719</v>
      </c>
      <c r="C13" s="624" t="s">
        <v>1720</v>
      </c>
      <c r="D13" s="626" t="s">
        <v>1721</v>
      </c>
      <c r="E13" s="625">
        <v>24</v>
      </c>
      <c r="F13" s="626" t="s">
        <v>1722</v>
      </c>
      <c r="G13" s="626"/>
      <c r="H13" s="628" t="s">
        <v>1723</v>
      </c>
      <c r="I13" s="1420" t="s">
        <v>42</v>
      </c>
      <c r="J13" s="1421"/>
      <c r="K13" s="1422"/>
      <c r="L13" s="1420" t="s">
        <v>42</v>
      </c>
      <c r="M13" s="1421"/>
      <c r="N13" s="1422"/>
      <c r="O13" s="1420" t="s">
        <v>42</v>
      </c>
      <c r="P13" s="1421"/>
      <c r="Q13" s="1422"/>
      <c r="R13" s="1420" t="s">
        <v>42</v>
      </c>
      <c r="S13" s="1421"/>
      <c r="T13" s="1422"/>
      <c r="U13" s="627"/>
      <c r="V13" s="1424"/>
    </row>
    <row r="14" spans="1:22" ht="386.25" customHeight="1" x14ac:dyDescent="0.35">
      <c r="A14" s="1403"/>
      <c r="B14" s="624" t="s">
        <v>1724</v>
      </c>
      <c r="C14" s="624" t="s">
        <v>1725</v>
      </c>
      <c r="D14" s="626" t="s">
        <v>1726</v>
      </c>
      <c r="E14" s="625">
        <v>1</v>
      </c>
      <c r="F14" s="626" t="s">
        <v>1727</v>
      </c>
      <c r="G14" s="626"/>
      <c r="H14" s="628" t="s">
        <v>1728</v>
      </c>
      <c r="I14" s="1290"/>
      <c r="J14" s="1291"/>
      <c r="K14" s="1292"/>
      <c r="L14" s="1420" t="s">
        <v>42</v>
      </c>
      <c r="M14" s="1421"/>
      <c r="N14" s="1422"/>
      <c r="O14" s="1420" t="s">
        <v>42</v>
      </c>
      <c r="P14" s="1421"/>
      <c r="Q14" s="1422"/>
      <c r="R14" s="1420" t="s">
        <v>42</v>
      </c>
      <c r="S14" s="1421"/>
      <c r="T14" s="1422"/>
      <c r="U14" s="627"/>
      <c r="V14" s="1424"/>
    </row>
    <row r="15" spans="1:22" ht="345.75" customHeight="1" x14ac:dyDescent="0.35">
      <c r="A15" s="1403"/>
      <c r="B15" s="624" t="s">
        <v>1729</v>
      </c>
      <c r="C15" s="624" t="s">
        <v>1730</v>
      </c>
      <c r="D15" s="626" t="s">
        <v>1731</v>
      </c>
      <c r="E15" s="625" t="s">
        <v>1732</v>
      </c>
      <c r="F15" s="626" t="s">
        <v>1733</v>
      </c>
      <c r="G15" s="626"/>
      <c r="H15" s="628" t="s">
        <v>1734</v>
      </c>
      <c r="I15" s="1290"/>
      <c r="J15" s="1291"/>
      <c r="K15" s="1292"/>
      <c r="L15" s="1420" t="s">
        <v>42</v>
      </c>
      <c r="M15" s="1421"/>
      <c r="N15" s="1422"/>
      <c r="O15" s="1420" t="s">
        <v>42</v>
      </c>
      <c r="P15" s="1421"/>
      <c r="Q15" s="1422"/>
      <c r="R15" s="1420" t="s">
        <v>42</v>
      </c>
      <c r="S15" s="1421"/>
      <c r="T15" s="1422"/>
      <c r="U15" s="627"/>
      <c r="V15" s="1424"/>
    </row>
    <row r="16" spans="1:22" ht="346.5" customHeight="1" x14ac:dyDescent="0.35">
      <c r="A16" s="1403"/>
      <c r="B16" s="624" t="s">
        <v>1735</v>
      </c>
      <c r="C16" s="624" t="s">
        <v>1736</v>
      </c>
      <c r="D16" s="626" t="s">
        <v>1737</v>
      </c>
      <c r="E16" s="625">
        <v>7</v>
      </c>
      <c r="F16" s="626" t="s">
        <v>1738</v>
      </c>
      <c r="G16" s="626"/>
      <c r="H16" s="628" t="s">
        <v>1739</v>
      </c>
      <c r="I16" s="1420" t="s">
        <v>42</v>
      </c>
      <c r="J16" s="1421"/>
      <c r="K16" s="1422"/>
      <c r="L16" s="1420" t="s">
        <v>42</v>
      </c>
      <c r="M16" s="1421"/>
      <c r="N16" s="1422"/>
      <c r="O16" s="1420" t="s">
        <v>42</v>
      </c>
      <c r="P16" s="1421"/>
      <c r="Q16" s="1422"/>
      <c r="R16" s="1420" t="s">
        <v>42</v>
      </c>
      <c r="S16" s="1421"/>
      <c r="T16" s="1422"/>
      <c r="U16" s="627"/>
      <c r="V16" s="1424"/>
    </row>
    <row r="17" spans="1:22" ht="245.25" customHeight="1" x14ac:dyDescent="0.35">
      <c r="A17" s="1403"/>
      <c r="B17" s="629" t="s">
        <v>1740</v>
      </c>
      <c r="C17" s="630" t="s">
        <v>1741</v>
      </c>
      <c r="D17" s="485" t="s">
        <v>1742</v>
      </c>
      <c r="E17" s="631">
        <v>1</v>
      </c>
      <c r="F17" s="485" t="s">
        <v>1743</v>
      </c>
      <c r="G17" s="485"/>
      <c r="H17" s="629" t="s">
        <v>1744</v>
      </c>
      <c r="I17" s="1411" t="s">
        <v>42</v>
      </c>
      <c r="J17" s="1412"/>
      <c r="K17" s="1413"/>
      <c r="L17" s="1408"/>
      <c r="M17" s="1409"/>
      <c r="N17" s="1410"/>
      <c r="O17" s="1408"/>
      <c r="P17" s="1409"/>
      <c r="Q17" s="1410"/>
      <c r="R17" s="1411" t="s">
        <v>42</v>
      </c>
      <c r="S17" s="1412"/>
      <c r="T17" s="1413"/>
      <c r="U17" s="632"/>
      <c r="V17" s="1424"/>
    </row>
    <row r="18" spans="1:22" ht="408.75" customHeight="1" x14ac:dyDescent="0.35">
      <c r="A18" s="1403"/>
      <c r="B18" s="1404" t="s">
        <v>1745</v>
      </c>
      <c r="C18" s="1403" t="s">
        <v>1746</v>
      </c>
      <c r="D18" s="1406" t="s">
        <v>1747</v>
      </c>
      <c r="E18" s="1407">
        <v>1</v>
      </c>
      <c r="F18" s="1403" t="s">
        <v>1748</v>
      </c>
      <c r="G18" s="623"/>
      <c r="H18" s="1403" t="s">
        <v>1749</v>
      </c>
      <c r="I18" s="1414" t="s">
        <v>42</v>
      </c>
      <c r="J18" s="1415"/>
      <c r="K18" s="1416"/>
      <c r="L18" s="1414" t="s">
        <v>42</v>
      </c>
      <c r="M18" s="1415"/>
      <c r="N18" s="1416"/>
      <c r="O18" s="1414" t="s">
        <v>42</v>
      </c>
      <c r="P18" s="1415"/>
      <c r="Q18" s="1416"/>
      <c r="R18" s="1414" t="s">
        <v>42</v>
      </c>
      <c r="S18" s="1415"/>
      <c r="T18" s="1416"/>
      <c r="U18" s="627"/>
      <c r="V18" s="1424"/>
    </row>
    <row r="19" spans="1:22" ht="409.5" customHeight="1" x14ac:dyDescent="0.35">
      <c r="A19" s="1403"/>
      <c r="B19" s="1404"/>
      <c r="C19" s="1405"/>
      <c r="D19" s="1406"/>
      <c r="E19" s="1407"/>
      <c r="F19" s="1403"/>
      <c r="G19" s="623"/>
      <c r="H19" s="1403"/>
      <c r="I19" s="1417"/>
      <c r="J19" s="1418"/>
      <c r="K19" s="1419"/>
      <c r="L19" s="1417"/>
      <c r="M19" s="1418"/>
      <c r="N19" s="1419"/>
      <c r="O19" s="1417"/>
      <c r="P19" s="1418"/>
      <c r="Q19" s="1419"/>
      <c r="R19" s="1417"/>
      <c r="S19" s="1418"/>
      <c r="T19" s="1419"/>
      <c r="U19" s="627"/>
      <c r="V19" s="1425"/>
    </row>
    <row r="21" spans="1:22" ht="24" x14ac:dyDescent="0.4">
      <c r="G21" s="633"/>
    </row>
    <row r="22" spans="1:22" ht="24" x14ac:dyDescent="0.4">
      <c r="H22" s="634"/>
    </row>
    <row r="23" spans="1:22" ht="39.75" customHeight="1" x14ac:dyDescent="0.35">
      <c r="F23" s="635"/>
      <c r="G23" s="635"/>
      <c r="H23" s="635"/>
    </row>
    <row r="24" spans="1:22" x14ac:dyDescent="0.35">
      <c r="H24" s="635"/>
    </row>
    <row r="25" spans="1:22" x14ac:dyDescent="0.35">
      <c r="H25" s="635"/>
    </row>
    <row r="26" spans="1:22" x14ac:dyDescent="0.35">
      <c r="H26" s="635"/>
    </row>
    <row r="27" spans="1:22" x14ac:dyDescent="0.35">
      <c r="H27" s="635"/>
    </row>
    <row r="28" spans="1:22" x14ac:dyDescent="0.35">
      <c r="H28" s="635"/>
    </row>
    <row r="29" spans="1:22" x14ac:dyDescent="0.35">
      <c r="H29" s="635"/>
    </row>
    <row r="30" spans="1:22" x14ac:dyDescent="0.35">
      <c r="H30" s="635"/>
    </row>
    <row r="31" spans="1:22" x14ac:dyDescent="0.35">
      <c r="H31" s="635"/>
    </row>
    <row r="71" s="479" customFormat="1" ht="258.75" customHeight="1" x14ac:dyDescent="0.35"/>
    <row r="83" s="479" customFormat="1" ht="34.5" customHeight="1" x14ac:dyDescent="0.35"/>
    <row r="91" s="479" customFormat="1" ht="35.25" customHeight="1" x14ac:dyDescent="0.35"/>
    <row r="94" s="479" customFormat="1" ht="38.25" customHeight="1" x14ac:dyDescent="0.35"/>
    <row r="100" s="479" customFormat="1" ht="39" customHeight="1" x14ac:dyDescent="0.35"/>
    <row r="111" s="479" customFormat="1" ht="33" customHeight="1" x14ac:dyDescent="0.35"/>
    <row r="115" s="479" customFormat="1" ht="36" customHeight="1" x14ac:dyDescent="0.35"/>
    <row r="121" s="479" customFormat="1" ht="21" customHeight="1" x14ac:dyDescent="0.35"/>
    <row r="128" s="479" customFormat="1" ht="34.5" customHeight="1" x14ac:dyDescent="0.35"/>
    <row r="141" s="479" customFormat="1" ht="33" customHeight="1" x14ac:dyDescent="0.35"/>
    <row r="154" s="479" customFormat="1" ht="36" customHeight="1" x14ac:dyDescent="0.35"/>
    <row r="164" s="479" customFormat="1" ht="259.5" customHeight="1" x14ac:dyDescent="0.35"/>
    <row r="175" s="479" customFormat="1" ht="36" customHeight="1" x14ac:dyDescent="0.35"/>
    <row r="177" s="479" customFormat="1" ht="120.75" customHeight="1" x14ac:dyDescent="0.35"/>
    <row r="180" s="479" customFormat="1" ht="41.25" customHeight="1" x14ac:dyDescent="0.35"/>
    <row r="182" s="479" customFormat="1" ht="48.75" customHeight="1" x14ac:dyDescent="0.35"/>
    <row r="184" s="479" customFormat="1" ht="39" customHeight="1" x14ac:dyDescent="0.35"/>
    <row r="186" s="479" customFormat="1" ht="93.75" customHeight="1" x14ac:dyDescent="0.35"/>
    <row r="187" s="479" customFormat="1" ht="36" customHeight="1" x14ac:dyDescent="0.35"/>
    <row r="188" s="479" customFormat="1" ht="36" customHeight="1" x14ac:dyDescent="0.35"/>
    <row r="191" s="479" customFormat="1" ht="30.75" customHeight="1" x14ac:dyDescent="0.35"/>
    <row r="193" s="479" customFormat="1" ht="33.75" customHeight="1" x14ac:dyDescent="0.35"/>
    <row r="194" s="479" customFormat="1" ht="39.75" customHeight="1" x14ac:dyDescent="0.35"/>
    <row r="198" s="479" customFormat="1" ht="30.75" customHeight="1" x14ac:dyDescent="0.35"/>
    <row r="200" s="479" customFormat="1" ht="33" customHeight="1" x14ac:dyDescent="0.35"/>
    <row r="207" s="479" customFormat="1" ht="39.75" customHeight="1" x14ac:dyDescent="0.35"/>
    <row r="209" s="479" customFormat="1" ht="35.25" customHeight="1" x14ac:dyDescent="0.35"/>
    <row r="213" s="479" customFormat="1" ht="39.75" customHeight="1" x14ac:dyDescent="0.35"/>
    <row r="215" s="479" customFormat="1" ht="37.5" customHeight="1" x14ac:dyDescent="0.35"/>
    <row r="222" s="479" customFormat="1" ht="36" customHeight="1" x14ac:dyDescent="0.35"/>
    <row r="224" s="479" customFormat="1" ht="34.5" customHeight="1" x14ac:dyDescent="0.35"/>
    <row r="242" s="479" customFormat="1" ht="34.5" customHeight="1" x14ac:dyDescent="0.35"/>
    <row r="246" s="479" customFormat="1" ht="38.25" customHeight="1" x14ac:dyDescent="0.35"/>
    <row r="250" s="479" customFormat="1" ht="41.25" customHeight="1" x14ac:dyDescent="0.35"/>
    <row r="252" s="479" customFormat="1" ht="38.25" customHeight="1" x14ac:dyDescent="0.35"/>
    <row r="256" s="479" customFormat="1" ht="86.25" customHeight="1" x14ac:dyDescent="0.35"/>
    <row r="258" s="479" customFormat="1" ht="42.75" customHeight="1" x14ac:dyDescent="0.35"/>
    <row r="259" s="479" customFormat="1" ht="30.75" customHeight="1" x14ac:dyDescent="0.35"/>
    <row r="261" s="479" customFormat="1" ht="45" customHeight="1" x14ac:dyDescent="0.35"/>
    <row r="262" s="479" customFormat="1" ht="42.75" customHeight="1" x14ac:dyDescent="0.35"/>
    <row r="264" s="479" customFormat="1" ht="39" customHeight="1" x14ac:dyDescent="0.35"/>
    <row r="268" s="479" customFormat="1" ht="36.75" customHeight="1" x14ac:dyDescent="0.35"/>
    <row r="269" s="479" customFormat="1" ht="47.25" customHeight="1" x14ac:dyDescent="0.35"/>
    <row r="276" s="479" customFormat="1" ht="48.75" customHeight="1" x14ac:dyDescent="0.35"/>
    <row r="280" s="479" customFormat="1" ht="59.25" customHeight="1" x14ac:dyDescent="0.35"/>
    <row r="284" s="479" customFormat="1" ht="246" customHeight="1" x14ac:dyDescent="0.35"/>
    <row r="290" s="479" customFormat="1" ht="93" customHeight="1" x14ac:dyDescent="0.35"/>
    <row r="296" s="479" customFormat="1" ht="90" customHeight="1" x14ac:dyDescent="0.35"/>
    <row r="299" s="479" customFormat="1" ht="126.75" customHeight="1" x14ac:dyDescent="0.35"/>
    <row r="301" s="479" customFormat="1" ht="90" customHeight="1" x14ac:dyDescent="0.35"/>
    <row r="303" s="479" customFormat="1" ht="50.25" customHeight="1" x14ac:dyDescent="0.35"/>
    <row r="305" s="479" customFormat="1" ht="18.75" customHeight="1" x14ac:dyDescent="0.35"/>
    <row r="311" s="479" customFormat="1" ht="75" customHeight="1" x14ac:dyDescent="0.35"/>
    <row r="315" s="479" customFormat="1" ht="52.5" customHeight="1" x14ac:dyDescent="0.35"/>
    <row r="320" s="479" customFormat="1" ht="86.25" customHeight="1" x14ac:dyDescent="0.35"/>
    <row r="327" s="479" customFormat="1" ht="78.75" customHeight="1" x14ac:dyDescent="0.35"/>
    <row r="328" s="479" customFormat="1" ht="92.25" customHeight="1" x14ac:dyDescent="0.35"/>
    <row r="329" s="479" customFormat="1" ht="68.25" customHeight="1" x14ac:dyDescent="0.35"/>
    <row r="330" s="479" customFormat="1" ht="73.5" customHeight="1" x14ac:dyDescent="0.35"/>
    <row r="331" s="479" customFormat="1" ht="24" customHeight="1" x14ac:dyDescent="0.35"/>
    <row r="335" s="479" customFormat="1" ht="17.25" customHeight="1" x14ac:dyDescent="0.35"/>
    <row r="339" s="479" customFormat="1" ht="51" customHeight="1" x14ac:dyDescent="0.35"/>
    <row r="340" s="479" customFormat="1" ht="25.5" customHeight="1" x14ac:dyDescent="0.35"/>
    <row r="343" s="479" customFormat="1" ht="45" customHeight="1" x14ac:dyDescent="0.35"/>
    <row r="344" s="479" customFormat="1" ht="17.25" customHeight="1" x14ac:dyDescent="0.35"/>
    <row r="349" s="479" customFormat="1" ht="19.5" customHeight="1" x14ac:dyDescent="0.35"/>
    <row r="356" s="479" customFormat="1" ht="21" customHeight="1" x14ac:dyDescent="0.35"/>
    <row r="366" s="479" customFormat="1" ht="63.75" customHeight="1" x14ac:dyDescent="0.35"/>
    <row r="370" s="479" customFormat="1" ht="116.25" customHeight="1" x14ac:dyDescent="0.35"/>
    <row r="371" s="479" customFormat="1" ht="127.5" customHeight="1" x14ac:dyDescent="0.35"/>
    <row r="372" s="479" customFormat="1" ht="34.5" customHeight="1" x14ac:dyDescent="0.35"/>
    <row r="373" s="479" customFormat="1" ht="34.5" customHeight="1" x14ac:dyDescent="0.35"/>
    <row r="374" s="479" customFormat="1" ht="34.5" customHeight="1" x14ac:dyDescent="0.35"/>
    <row r="375" s="479" customFormat="1" ht="34.5" customHeight="1" x14ac:dyDescent="0.35"/>
    <row r="376" s="479" customFormat="1" ht="34.5" customHeight="1" x14ac:dyDescent="0.35"/>
    <row r="377" s="479" customFormat="1" ht="34.5" customHeight="1" x14ac:dyDescent="0.35"/>
    <row r="378" s="479" customFormat="1" ht="61.5" customHeight="1" x14ac:dyDescent="0.35"/>
    <row r="379" s="479" customFormat="1" ht="81" customHeight="1" x14ac:dyDescent="0.35"/>
    <row r="383" s="479" customFormat="1" ht="91.5" customHeight="1" x14ac:dyDescent="0.35"/>
    <row r="386" s="479" customFormat="1" ht="96.75" customHeight="1" x14ac:dyDescent="0.35"/>
    <row r="393" s="479" customFormat="1" ht="76.5" customHeight="1" x14ac:dyDescent="0.35"/>
    <row r="403" s="479" customFormat="1" ht="114" customHeight="1" x14ac:dyDescent="0.35"/>
    <row r="404" s="479" customFormat="1" ht="91.5" customHeight="1" x14ac:dyDescent="0.35"/>
    <row r="405" s="479" customFormat="1" ht="54.75" customHeight="1" x14ac:dyDescent="0.35"/>
  </sheetData>
  <mergeCells count="64">
    <mergeCell ref="A6:A9"/>
    <mergeCell ref="B6:B9"/>
    <mergeCell ref="C6:C9"/>
    <mergeCell ref="D6:D9"/>
    <mergeCell ref="E6:E9"/>
    <mergeCell ref="A1:V1"/>
    <mergeCell ref="A2:V2"/>
    <mergeCell ref="A3:V3"/>
    <mergeCell ref="A4:V4"/>
    <mergeCell ref="A5:V5"/>
    <mergeCell ref="F6:F9"/>
    <mergeCell ref="G6:G9"/>
    <mergeCell ref="H6:H9"/>
    <mergeCell ref="I6:T6"/>
    <mergeCell ref="U6:V8"/>
    <mergeCell ref="I7:T7"/>
    <mergeCell ref="I8:K8"/>
    <mergeCell ref="L8:N8"/>
    <mergeCell ref="O8:Q8"/>
    <mergeCell ref="R8:T8"/>
    <mergeCell ref="V10:V19"/>
    <mergeCell ref="I11:K11"/>
    <mergeCell ref="L11:N11"/>
    <mergeCell ref="O11:Q11"/>
    <mergeCell ref="R11:T11"/>
    <mergeCell ref="R14:T14"/>
    <mergeCell ref="I15:K15"/>
    <mergeCell ref="L15:N15"/>
    <mergeCell ref="O15:Q15"/>
    <mergeCell ref="R15:T15"/>
    <mergeCell ref="I16:K16"/>
    <mergeCell ref="L16:N16"/>
    <mergeCell ref="O16:Q16"/>
    <mergeCell ref="R16:T16"/>
    <mergeCell ref="I17:K17"/>
    <mergeCell ref="L17:N17"/>
    <mergeCell ref="A10:A19"/>
    <mergeCell ref="I10:K10"/>
    <mergeCell ref="L10:N10"/>
    <mergeCell ref="O10:Q10"/>
    <mergeCell ref="R10:T10"/>
    <mergeCell ref="I12:K12"/>
    <mergeCell ref="L12:N12"/>
    <mergeCell ref="O12:Q12"/>
    <mergeCell ref="R12:T12"/>
    <mergeCell ref="I13:K13"/>
    <mergeCell ref="L13:N13"/>
    <mergeCell ref="O13:Q13"/>
    <mergeCell ref="R13:T13"/>
    <mergeCell ref="I14:K14"/>
    <mergeCell ref="L14:N14"/>
    <mergeCell ref="O14:Q14"/>
    <mergeCell ref="O17:Q17"/>
    <mergeCell ref="R17:T17"/>
    <mergeCell ref="I18:K19"/>
    <mergeCell ref="L18:N19"/>
    <mergeCell ref="O18:Q19"/>
    <mergeCell ref="R18:T19"/>
    <mergeCell ref="H18:H19"/>
    <mergeCell ref="B18:B19"/>
    <mergeCell ref="C18:C19"/>
    <mergeCell ref="D18:D19"/>
    <mergeCell ref="E18:E19"/>
    <mergeCell ref="F18:F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D1F4-6020-4F06-A15D-3B29F78FE1BD}">
  <dimension ref="A1:V412"/>
  <sheetViews>
    <sheetView workbookViewId="0">
      <selection activeCell="A2" sqref="A2:V2"/>
    </sheetView>
  </sheetViews>
  <sheetFormatPr baseColWidth="10" defaultColWidth="9.140625" defaultRowHeight="20.25" x14ac:dyDescent="0.3"/>
  <cols>
    <col min="1" max="1" width="30.28515625" style="77" customWidth="1"/>
    <col min="2" max="2" width="66.7109375" style="77" customWidth="1"/>
    <col min="3" max="4" width="29" style="77" customWidth="1"/>
    <col min="5" max="5" width="98.140625" style="77" customWidth="1"/>
    <col min="6" max="6" width="34.7109375" style="77" customWidth="1"/>
    <col min="7" max="7" width="28.5703125" style="77" customWidth="1"/>
    <col min="8" max="8" width="28.140625" style="77" customWidth="1"/>
    <col min="9" max="9" width="22.7109375" style="77" customWidth="1"/>
    <col min="10" max="10" width="3.85546875" style="77" customWidth="1"/>
    <col min="11" max="11" width="5.7109375" style="77" customWidth="1"/>
    <col min="12" max="12" width="5" style="77" customWidth="1"/>
    <col min="13" max="13" width="5.28515625" style="77" customWidth="1"/>
    <col min="14" max="14" width="6.42578125" style="77" customWidth="1"/>
    <col min="15" max="15" width="5.28515625" style="77" customWidth="1"/>
    <col min="16" max="16" width="6" style="77" customWidth="1"/>
    <col min="17" max="17" width="7.140625" style="77" customWidth="1"/>
    <col min="18" max="18" width="5.28515625" style="77" customWidth="1"/>
    <col min="19" max="19" width="7.7109375" style="77" customWidth="1"/>
    <col min="20" max="20" width="5.140625" style="77" bestFit="1" customWidth="1"/>
    <col min="21" max="21" width="8.42578125" style="77" customWidth="1"/>
    <col min="22" max="22" width="34.7109375" style="77" customWidth="1"/>
    <col min="23" max="252" width="9.140625" style="77"/>
    <col min="253" max="253" width="16.28515625" style="77" customWidth="1"/>
    <col min="254" max="254" width="24.140625" style="77" customWidth="1"/>
    <col min="255" max="256" width="30.42578125" style="77" customWidth="1"/>
    <col min="257" max="257" width="26.140625" style="77" customWidth="1"/>
    <col min="258" max="258" width="11.7109375" style="77" customWidth="1"/>
    <col min="259" max="259" width="15.140625" style="77" customWidth="1"/>
    <col min="260" max="260" width="22.7109375" style="77" customWidth="1"/>
    <col min="261" max="261" width="23.7109375" style="77" customWidth="1"/>
    <col min="262" max="262" width="42.28515625" style="77" customWidth="1"/>
    <col min="263" max="263" width="22.42578125" style="77" customWidth="1"/>
    <col min="264" max="272" width="3.85546875" style="77" bestFit="1" customWidth="1"/>
    <col min="273" max="275" width="5.140625" style="77" bestFit="1" customWidth="1"/>
    <col min="276" max="276" width="14.28515625" style="77" customWidth="1"/>
    <col min="277" max="277" width="20" style="77" customWidth="1"/>
    <col min="278" max="278" width="33.42578125" style="77" customWidth="1"/>
    <col min="279" max="508" width="9.140625" style="77"/>
    <col min="509" max="509" width="16.28515625" style="77" customWidth="1"/>
    <col min="510" max="510" width="24.140625" style="77" customWidth="1"/>
    <col min="511" max="512" width="30.42578125" style="77" customWidth="1"/>
    <col min="513" max="513" width="26.140625" style="77" customWidth="1"/>
    <col min="514" max="514" width="11.7109375" style="77" customWidth="1"/>
    <col min="515" max="515" width="15.140625" style="77" customWidth="1"/>
    <col min="516" max="516" width="22.7109375" style="77" customWidth="1"/>
    <col min="517" max="517" width="23.7109375" style="77" customWidth="1"/>
    <col min="518" max="518" width="42.28515625" style="77" customWidth="1"/>
    <col min="519" max="519" width="22.42578125" style="77" customWidth="1"/>
    <col min="520" max="528" width="3.85546875" style="77" bestFit="1" customWidth="1"/>
    <col min="529" max="531" width="5.140625" style="77" bestFit="1" customWidth="1"/>
    <col min="532" max="532" width="14.28515625" style="77" customWidth="1"/>
    <col min="533" max="533" width="20" style="77" customWidth="1"/>
    <col min="534" max="534" width="33.42578125" style="77" customWidth="1"/>
    <col min="535" max="764" width="9.140625" style="77"/>
    <col min="765" max="765" width="16.28515625" style="77" customWidth="1"/>
    <col min="766" max="766" width="24.140625" style="77" customWidth="1"/>
    <col min="767" max="768" width="30.42578125" style="77" customWidth="1"/>
    <col min="769" max="769" width="26.140625" style="77" customWidth="1"/>
    <col min="770" max="770" width="11.7109375" style="77" customWidth="1"/>
    <col min="771" max="771" width="15.140625" style="77" customWidth="1"/>
    <col min="772" max="772" width="22.7109375" style="77" customWidth="1"/>
    <col min="773" max="773" width="23.7109375" style="77" customWidth="1"/>
    <col min="774" max="774" width="42.28515625" style="77" customWidth="1"/>
    <col min="775" max="775" width="22.42578125" style="77" customWidth="1"/>
    <col min="776" max="784" width="3.85546875" style="77" bestFit="1" customWidth="1"/>
    <col min="785" max="787" width="5.140625" style="77" bestFit="1" customWidth="1"/>
    <col min="788" max="788" width="14.28515625" style="77" customWidth="1"/>
    <col min="789" max="789" width="20" style="77" customWidth="1"/>
    <col min="790" max="790" width="33.42578125" style="77" customWidth="1"/>
    <col min="791" max="1020" width="9.140625" style="77"/>
    <col min="1021" max="1021" width="16.28515625" style="77" customWidth="1"/>
    <col min="1022" max="1022" width="24.140625" style="77" customWidth="1"/>
    <col min="1023" max="1024" width="30.42578125" style="77" customWidth="1"/>
    <col min="1025" max="1025" width="26.140625" style="77" customWidth="1"/>
    <col min="1026" max="1026" width="11.7109375" style="77" customWidth="1"/>
    <col min="1027" max="1027" width="15.140625" style="77" customWidth="1"/>
    <col min="1028" max="1028" width="22.7109375" style="77" customWidth="1"/>
    <col min="1029" max="1029" width="23.7109375" style="77" customWidth="1"/>
    <col min="1030" max="1030" width="42.28515625" style="77" customWidth="1"/>
    <col min="1031" max="1031" width="22.42578125" style="77" customWidth="1"/>
    <col min="1032" max="1040" width="3.85546875" style="77" bestFit="1" customWidth="1"/>
    <col min="1041" max="1043" width="5.140625" style="77" bestFit="1" customWidth="1"/>
    <col min="1044" max="1044" width="14.28515625" style="77" customWidth="1"/>
    <col min="1045" max="1045" width="20" style="77" customWidth="1"/>
    <col min="1046" max="1046" width="33.42578125" style="77" customWidth="1"/>
    <col min="1047" max="1276" width="9.140625" style="77"/>
    <col min="1277" max="1277" width="16.28515625" style="77" customWidth="1"/>
    <col min="1278" max="1278" width="24.140625" style="77" customWidth="1"/>
    <col min="1279" max="1280" width="30.42578125" style="77" customWidth="1"/>
    <col min="1281" max="1281" width="26.140625" style="77" customWidth="1"/>
    <col min="1282" max="1282" width="11.7109375" style="77" customWidth="1"/>
    <col min="1283" max="1283" width="15.140625" style="77" customWidth="1"/>
    <col min="1284" max="1284" width="22.7109375" style="77" customWidth="1"/>
    <col min="1285" max="1285" width="23.7109375" style="77" customWidth="1"/>
    <col min="1286" max="1286" width="42.28515625" style="77" customWidth="1"/>
    <col min="1287" max="1287" width="22.42578125" style="77" customWidth="1"/>
    <col min="1288" max="1296" width="3.85546875" style="77" bestFit="1" customWidth="1"/>
    <col min="1297" max="1299" width="5.140625" style="77" bestFit="1" customWidth="1"/>
    <col min="1300" max="1300" width="14.28515625" style="77" customWidth="1"/>
    <col min="1301" max="1301" width="20" style="77" customWidth="1"/>
    <col min="1302" max="1302" width="33.42578125" style="77" customWidth="1"/>
    <col min="1303" max="1532" width="9.140625" style="77"/>
    <col min="1533" max="1533" width="16.28515625" style="77" customWidth="1"/>
    <col min="1534" max="1534" width="24.140625" style="77" customWidth="1"/>
    <col min="1535" max="1536" width="30.42578125" style="77" customWidth="1"/>
    <col min="1537" max="1537" width="26.140625" style="77" customWidth="1"/>
    <col min="1538" max="1538" width="11.7109375" style="77" customWidth="1"/>
    <col min="1539" max="1539" width="15.140625" style="77" customWidth="1"/>
    <col min="1540" max="1540" width="22.7109375" style="77" customWidth="1"/>
    <col min="1541" max="1541" width="23.7109375" style="77" customWidth="1"/>
    <col min="1542" max="1542" width="42.28515625" style="77" customWidth="1"/>
    <col min="1543" max="1543" width="22.42578125" style="77" customWidth="1"/>
    <col min="1544" max="1552" width="3.85546875" style="77" bestFit="1" customWidth="1"/>
    <col min="1553" max="1555" width="5.140625" style="77" bestFit="1" customWidth="1"/>
    <col min="1556" max="1556" width="14.28515625" style="77" customWidth="1"/>
    <col min="1557" max="1557" width="20" style="77" customWidth="1"/>
    <col min="1558" max="1558" width="33.42578125" style="77" customWidth="1"/>
    <col min="1559" max="1788" width="9.140625" style="77"/>
    <col min="1789" max="1789" width="16.28515625" style="77" customWidth="1"/>
    <col min="1790" max="1790" width="24.140625" style="77" customWidth="1"/>
    <col min="1791" max="1792" width="30.42578125" style="77" customWidth="1"/>
    <col min="1793" max="1793" width="26.140625" style="77" customWidth="1"/>
    <col min="1794" max="1794" width="11.7109375" style="77" customWidth="1"/>
    <col min="1795" max="1795" width="15.140625" style="77" customWidth="1"/>
    <col min="1796" max="1796" width="22.7109375" style="77" customWidth="1"/>
    <col min="1797" max="1797" width="23.7109375" style="77" customWidth="1"/>
    <col min="1798" max="1798" width="42.28515625" style="77" customWidth="1"/>
    <col min="1799" max="1799" width="22.42578125" style="77" customWidth="1"/>
    <col min="1800" max="1808" width="3.85546875" style="77" bestFit="1" customWidth="1"/>
    <col min="1809" max="1811" width="5.140625" style="77" bestFit="1" customWidth="1"/>
    <col min="1812" max="1812" width="14.28515625" style="77" customWidth="1"/>
    <col min="1813" max="1813" width="20" style="77" customWidth="1"/>
    <col min="1814" max="1814" width="33.42578125" style="77" customWidth="1"/>
    <col min="1815" max="2044" width="9.140625" style="77"/>
    <col min="2045" max="2045" width="16.28515625" style="77" customWidth="1"/>
    <col min="2046" max="2046" width="24.140625" style="77" customWidth="1"/>
    <col min="2047" max="2048" width="30.42578125" style="77" customWidth="1"/>
    <col min="2049" max="2049" width="26.140625" style="77" customWidth="1"/>
    <col min="2050" max="2050" width="11.7109375" style="77" customWidth="1"/>
    <col min="2051" max="2051" width="15.140625" style="77" customWidth="1"/>
    <col min="2052" max="2052" width="22.7109375" style="77" customWidth="1"/>
    <col min="2053" max="2053" width="23.7109375" style="77" customWidth="1"/>
    <col min="2054" max="2054" width="42.28515625" style="77" customWidth="1"/>
    <col min="2055" max="2055" width="22.42578125" style="77" customWidth="1"/>
    <col min="2056" max="2064" width="3.85546875" style="77" bestFit="1" customWidth="1"/>
    <col min="2065" max="2067" width="5.140625" style="77" bestFit="1" customWidth="1"/>
    <col min="2068" max="2068" width="14.28515625" style="77" customWidth="1"/>
    <col min="2069" max="2069" width="20" style="77" customWidth="1"/>
    <col min="2070" max="2070" width="33.42578125" style="77" customWidth="1"/>
    <col min="2071" max="2300" width="9.140625" style="77"/>
    <col min="2301" max="2301" width="16.28515625" style="77" customWidth="1"/>
    <col min="2302" max="2302" width="24.140625" style="77" customWidth="1"/>
    <col min="2303" max="2304" width="30.42578125" style="77" customWidth="1"/>
    <col min="2305" max="2305" width="26.140625" style="77" customWidth="1"/>
    <col min="2306" max="2306" width="11.7109375" style="77" customWidth="1"/>
    <col min="2307" max="2307" width="15.140625" style="77" customWidth="1"/>
    <col min="2308" max="2308" width="22.7109375" style="77" customWidth="1"/>
    <col min="2309" max="2309" width="23.7109375" style="77" customWidth="1"/>
    <col min="2310" max="2310" width="42.28515625" style="77" customWidth="1"/>
    <col min="2311" max="2311" width="22.42578125" style="77" customWidth="1"/>
    <col min="2312" max="2320" width="3.85546875" style="77" bestFit="1" customWidth="1"/>
    <col min="2321" max="2323" width="5.140625" style="77" bestFit="1" customWidth="1"/>
    <col min="2324" max="2324" width="14.28515625" style="77" customWidth="1"/>
    <col min="2325" max="2325" width="20" style="77" customWidth="1"/>
    <col min="2326" max="2326" width="33.42578125" style="77" customWidth="1"/>
    <col min="2327" max="2556" width="9.140625" style="77"/>
    <col min="2557" max="2557" width="16.28515625" style="77" customWidth="1"/>
    <col min="2558" max="2558" width="24.140625" style="77" customWidth="1"/>
    <col min="2559" max="2560" width="30.42578125" style="77" customWidth="1"/>
    <col min="2561" max="2561" width="26.140625" style="77" customWidth="1"/>
    <col min="2562" max="2562" width="11.7109375" style="77" customWidth="1"/>
    <col min="2563" max="2563" width="15.140625" style="77" customWidth="1"/>
    <col min="2564" max="2564" width="22.7109375" style="77" customWidth="1"/>
    <col min="2565" max="2565" width="23.7109375" style="77" customWidth="1"/>
    <col min="2566" max="2566" width="42.28515625" style="77" customWidth="1"/>
    <col min="2567" max="2567" width="22.42578125" style="77" customWidth="1"/>
    <col min="2568" max="2576" width="3.85546875" style="77" bestFit="1" customWidth="1"/>
    <col min="2577" max="2579" width="5.140625" style="77" bestFit="1" customWidth="1"/>
    <col min="2580" max="2580" width="14.28515625" style="77" customWidth="1"/>
    <col min="2581" max="2581" width="20" style="77" customWidth="1"/>
    <col min="2582" max="2582" width="33.42578125" style="77" customWidth="1"/>
    <col min="2583" max="2812" width="9.140625" style="77"/>
    <col min="2813" max="2813" width="16.28515625" style="77" customWidth="1"/>
    <col min="2814" max="2814" width="24.140625" style="77" customWidth="1"/>
    <col min="2815" max="2816" width="30.42578125" style="77" customWidth="1"/>
    <col min="2817" max="2817" width="26.140625" style="77" customWidth="1"/>
    <col min="2818" max="2818" width="11.7109375" style="77" customWidth="1"/>
    <col min="2819" max="2819" width="15.140625" style="77" customWidth="1"/>
    <col min="2820" max="2820" width="22.7109375" style="77" customWidth="1"/>
    <col min="2821" max="2821" width="23.7109375" style="77" customWidth="1"/>
    <col min="2822" max="2822" width="42.28515625" style="77" customWidth="1"/>
    <col min="2823" max="2823" width="22.42578125" style="77" customWidth="1"/>
    <col min="2824" max="2832" width="3.85546875" style="77" bestFit="1" customWidth="1"/>
    <col min="2833" max="2835" width="5.140625" style="77" bestFit="1" customWidth="1"/>
    <col min="2836" max="2836" width="14.28515625" style="77" customWidth="1"/>
    <col min="2837" max="2837" width="20" style="77" customWidth="1"/>
    <col min="2838" max="2838" width="33.42578125" style="77" customWidth="1"/>
    <col min="2839" max="3068" width="9.140625" style="77"/>
    <col min="3069" max="3069" width="16.28515625" style="77" customWidth="1"/>
    <col min="3070" max="3070" width="24.140625" style="77" customWidth="1"/>
    <col min="3071" max="3072" width="30.42578125" style="77" customWidth="1"/>
    <col min="3073" max="3073" width="26.140625" style="77" customWidth="1"/>
    <col min="3074" max="3074" width="11.7109375" style="77" customWidth="1"/>
    <col min="3075" max="3075" width="15.140625" style="77" customWidth="1"/>
    <col min="3076" max="3076" width="22.7109375" style="77" customWidth="1"/>
    <col min="3077" max="3077" width="23.7109375" style="77" customWidth="1"/>
    <col min="3078" max="3078" width="42.28515625" style="77" customWidth="1"/>
    <col min="3079" max="3079" width="22.42578125" style="77" customWidth="1"/>
    <col min="3080" max="3088" width="3.85546875" style="77" bestFit="1" customWidth="1"/>
    <col min="3089" max="3091" width="5.140625" style="77" bestFit="1" customWidth="1"/>
    <col min="3092" max="3092" width="14.28515625" style="77" customWidth="1"/>
    <col min="3093" max="3093" width="20" style="77" customWidth="1"/>
    <col min="3094" max="3094" width="33.42578125" style="77" customWidth="1"/>
    <col min="3095" max="3324" width="9.140625" style="77"/>
    <col min="3325" max="3325" width="16.28515625" style="77" customWidth="1"/>
    <col min="3326" max="3326" width="24.140625" style="77" customWidth="1"/>
    <col min="3327" max="3328" width="30.42578125" style="77" customWidth="1"/>
    <col min="3329" max="3329" width="26.140625" style="77" customWidth="1"/>
    <col min="3330" max="3330" width="11.7109375" style="77" customWidth="1"/>
    <col min="3331" max="3331" width="15.140625" style="77" customWidth="1"/>
    <col min="3332" max="3332" width="22.7109375" style="77" customWidth="1"/>
    <col min="3333" max="3333" width="23.7109375" style="77" customWidth="1"/>
    <col min="3334" max="3334" width="42.28515625" style="77" customWidth="1"/>
    <col min="3335" max="3335" width="22.42578125" style="77" customWidth="1"/>
    <col min="3336" max="3344" width="3.85546875" style="77" bestFit="1" customWidth="1"/>
    <col min="3345" max="3347" width="5.140625" style="77" bestFit="1" customWidth="1"/>
    <col min="3348" max="3348" width="14.28515625" style="77" customWidth="1"/>
    <col min="3349" max="3349" width="20" style="77" customWidth="1"/>
    <col min="3350" max="3350" width="33.42578125" style="77" customWidth="1"/>
    <col min="3351" max="3580" width="9.140625" style="77"/>
    <col min="3581" max="3581" width="16.28515625" style="77" customWidth="1"/>
    <col min="3582" max="3582" width="24.140625" style="77" customWidth="1"/>
    <col min="3583" max="3584" width="30.42578125" style="77" customWidth="1"/>
    <col min="3585" max="3585" width="26.140625" style="77" customWidth="1"/>
    <col min="3586" max="3586" width="11.7109375" style="77" customWidth="1"/>
    <col min="3587" max="3587" width="15.140625" style="77" customWidth="1"/>
    <col min="3588" max="3588" width="22.7109375" style="77" customWidth="1"/>
    <col min="3589" max="3589" width="23.7109375" style="77" customWidth="1"/>
    <col min="3590" max="3590" width="42.28515625" style="77" customWidth="1"/>
    <col min="3591" max="3591" width="22.42578125" style="77" customWidth="1"/>
    <col min="3592" max="3600" width="3.85546875" style="77" bestFit="1" customWidth="1"/>
    <col min="3601" max="3603" width="5.140625" style="77" bestFit="1" customWidth="1"/>
    <col min="3604" max="3604" width="14.28515625" style="77" customWidth="1"/>
    <col min="3605" max="3605" width="20" style="77" customWidth="1"/>
    <col min="3606" max="3606" width="33.42578125" style="77" customWidth="1"/>
    <col min="3607" max="3836" width="9.140625" style="77"/>
    <col min="3837" max="3837" width="16.28515625" style="77" customWidth="1"/>
    <col min="3838" max="3838" width="24.140625" style="77" customWidth="1"/>
    <col min="3839" max="3840" width="30.42578125" style="77" customWidth="1"/>
    <col min="3841" max="3841" width="26.140625" style="77" customWidth="1"/>
    <col min="3842" max="3842" width="11.7109375" style="77" customWidth="1"/>
    <col min="3843" max="3843" width="15.140625" style="77" customWidth="1"/>
    <col min="3844" max="3844" width="22.7109375" style="77" customWidth="1"/>
    <col min="3845" max="3845" width="23.7109375" style="77" customWidth="1"/>
    <col min="3846" max="3846" width="42.28515625" style="77" customWidth="1"/>
    <col min="3847" max="3847" width="22.42578125" style="77" customWidth="1"/>
    <col min="3848" max="3856" width="3.85546875" style="77" bestFit="1" customWidth="1"/>
    <col min="3857" max="3859" width="5.140625" style="77" bestFit="1" customWidth="1"/>
    <col min="3860" max="3860" width="14.28515625" style="77" customWidth="1"/>
    <col min="3861" max="3861" width="20" style="77" customWidth="1"/>
    <col min="3862" max="3862" width="33.42578125" style="77" customWidth="1"/>
    <col min="3863" max="4092" width="9.140625" style="77"/>
    <col min="4093" max="4093" width="16.28515625" style="77" customWidth="1"/>
    <col min="4094" max="4094" width="24.140625" style="77" customWidth="1"/>
    <col min="4095" max="4096" width="30.42578125" style="77" customWidth="1"/>
    <col min="4097" max="4097" width="26.140625" style="77" customWidth="1"/>
    <col min="4098" max="4098" width="11.7109375" style="77" customWidth="1"/>
    <col min="4099" max="4099" width="15.140625" style="77" customWidth="1"/>
    <col min="4100" max="4100" width="22.7109375" style="77" customWidth="1"/>
    <col min="4101" max="4101" width="23.7109375" style="77" customWidth="1"/>
    <col min="4102" max="4102" width="42.28515625" style="77" customWidth="1"/>
    <col min="4103" max="4103" width="22.42578125" style="77" customWidth="1"/>
    <col min="4104" max="4112" width="3.85546875" style="77" bestFit="1" customWidth="1"/>
    <col min="4113" max="4115" width="5.140625" style="77" bestFit="1" customWidth="1"/>
    <col min="4116" max="4116" width="14.28515625" style="77" customWidth="1"/>
    <col min="4117" max="4117" width="20" style="77" customWidth="1"/>
    <col min="4118" max="4118" width="33.42578125" style="77" customWidth="1"/>
    <col min="4119" max="4348" width="9.140625" style="77"/>
    <col min="4349" max="4349" width="16.28515625" style="77" customWidth="1"/>
    <col min="4350" max="4350" width="24.140625" style="77" customWidth="1"/>
    <col min="4351" max="4352" width="30.42578125" style="77" customWidth="1"/>
    <col min="4353" max="4353" width="26.140625" style="77" customWidth="1"/>
    <col min="4354" max="4354" width="11.7109375" style="77" customWidth="1"/>
    <col min="4355" max="4355" width="15.140625" style="77" customWidth="1"/>
    <col min="4356" max="4356" width="22.7109375" style="77" customWidth="1"/>
    <col min="4357" max="4357" width="23.7109375" style="77" customWidth="1"/>
    <col min="4358" max="4358" width="42.28515625" style="77" customWidth="1"/>
    <col min="4359" max="4359" width="22.42578125" style="77" customWidth="1"/>
    <col min="4360" max="4368" width="3.85546875" style="77" bestFit="1" customWidth="1"/>
    <col min="4369" max="4371" width="5.140625" style="77" bestFit="1" customWidth="1"/>
    <col min="4372" max="4372" width="14.28515625" style="77" customWidth="1"/>
    <col min="4373" max="4373" width="20" style="77" customWidth="1"/>
    <col min="4374" max="4374" width="33.42578125" style="77" customWidth="1"/>
    <col min="4375" max="4604" width="9.140625" style="77"/>
    <col min="4605" max="4605" width="16.28515625" style="77" customWidth="1"/>
    <col min="4606" max="4606" width="24.140625" style="77" customWidth="1"/>
    <col min="4607" max="4608" width="30.42578125" style="77" customWidth="1"/>
    <col min="4609" max="4609" width="26.140625" style="77" customWidth="1"/>
    <col min="4610" max="4610" width="11.7109375" style="77" customWidth="1"/>
    <col min="4611" max="4611" width="15.140625" style="77" customWidth="1"/>
    <col min="4612" max="4612" width="22.7109375" style="77" customWidth="1"/>
    <col min="4613" max="4613" width="23.7109375" style="77" customWidth="1"/>
    <col min="4614" max="4614" width="42.28515625" style="77" customWidth="1"/>
    <col min="4615" max="4615" width="22.42578125" style="77" customWidth="1"/>
    <col min="4616" max="4624" width="3.85546875" style="77" bestFit="1" customWidth="1"/>
    <col min="4625" max="4627" width="5.140625" style="77" bestFit="1" customWidth="1"/>
    <col min="4628" max="4628" width="14.28515625" style="77" customWidth="1"/>
    <col min="4629" max="4629" width="20" style="77" customWidth="1"/>
    <col min="4630" max="4630" width="33.42578125" style="77" customWidth="1"/>
    <col min="4631" max="4860" width="9.140625" style="77"/>
    <col min="4861" max="4861" width="16.28515625" style="77" customWidth="1"/>
    <col min="4862" max="4862" width="24.140625" style="77" customWidth="1"/>
    <col min="4863" max="4864" width="30.42578125" style="77" customWidth="1"/>
    <col min="4865" max="4865" width="26.140625" style="77" customWidth="1"/>
    <col min="4866" max="4866" width="11.7109375" style="77" customWidth="1"/>
    <col min="4867" max="4867" width="15.140625" style="77" customWidth="1"/>
    <col min="4868" max="4868" width="22.7109375" style="77" customWidth="1"/>
    <col min="4869" max="4869" width="23.7109375" style="77" customWidth="1"/>
    <col min="4870" max="4870" width="42.28515625" style="77" customWidth="1"/>
    <col min="4871" max="4871" width="22.42578125" style="77" customWidth="1"/>
    <col min="4872" max="4880" width="3.85546875" style="77" bestFit="1" customWidth="1"/>
    <col min="4881" max="4883" width="5.140625" style="77" bestFit="1" customWidth="1"/>
    <col min="4884" max="4884" width="14.28515625" style="77" customWidth="1"/>
    <col min="4885" max="4885" width="20" style="77" customWidth="1"/>
    <col min="4886" max="4886" width="33.42578125" style="77" customWidth="1"/>
    <col min="4887" max="5116" width="9.140625" style="77"/>
    <col min="5117" max="5117" width="16.28515625" style="77" customWidth="1"/>
    <col min="5118" max="5118" width="24.140625" style="77" customWidth="1"/>
    <col min="5119" max="5120" width="30.42578125" style="77" customWidth="1"/>
    <col min="5121" max="5121" width="26.140625" style="77" customWidth="1"/>
    <col min="5122" max="5122" width="11.7109375" style="77" customWidth="1"/>
    <col min="5123" max="5123" width="15.140625" style="77" customWidth="1"/>
    <col min="5124" max="5124" width="22.7109375" style="77" customWidth="1"/>
    <col min="5125" max="5125" width="23.7109375" style="77" customWidth="1"/>
    <col min="5126" max="5126" width="42.28515625" style="77" customWidth="1"/>
    <col min="5127" max="5127" width="22.42578125" style="77" customWidth="1"/>
    <col min="5128" max="5136" width="3.85546875" style="77" bestFit="1" customWidth="1"/>
    <col min="5137" max="5139" width="5.140625" style="77" bestFit="1" customWidth="1"/>
    <col min="5140" max="5140" width="14.28515625" style="77" customWidth="1"/>
    <col min="5141" max="5141" width="20" style="77" customWidth="1"/>
    <col min="5142" max="5142" width="33.42578125" style="77" customWidth="1"/>
    <col min="5143" max="5372" width="9.140625" style="77"/>
    <col min="5373" max="5373" width="16.28515625" style="77" customWidth="1"/>
    <col min="5374" max="5374" width="24.140625" style="77" customWidth="1"/>
    <col min="5375" max="5376" width="30.42578125" style="77" customWidth="1"/>
    <col min="5377" max="5377" width="26.140625" style="77" customWidth="1"/>
    <col min="5378" max="5378" width="11.7109375" style="77" customWidth="1"/>
    <col min="5379" max="5379" width="15.140625" style="77" customWidth="1"/>
    <col min="5380" max="5380" width="22.7109375" style="77" customWidth="1"/>
    <col min="5381" max="5381" width="23.7109375" style="77" customWidth="1"/>
    <col min="5382" max="5382" width="42.28515625" style="77" customWidth="1"/>
    <col min="5383" max="5383" width="22.42578125" style="77" customWidth="1"/>
    <col min="5384" max="5392" width="3.85546875" style="77" bestFit="1" customWidth="1"/>
    <col min="5393" max="5395" width="5.140625" style="77" bestFit="1" customWidth="1"/>
    <col min="5396" max="5396" width="14.28515625" style="77" customWidth="1"/>
    <col min="5397" max="5397" width="20" style="77" customWidth="1"/>
    <col min="5398" max="5398" width="33.42578125" style="77" customWidth="1"/>
    <col min="5399" max="5628" width="9.140625" style="77"/>
    <col min="5629" max="5629" width="16.28515625" style="77" customWidth="1"/>
    <col min="5630" max="5630" width="24.140625" style="77" customWidth="1"/>
    <col min="5631" max="5632" width="30.42578125" style="77" customWidth="1"/>
    <col min="5633" max="5633" width="26.140625" style="77" customWidth="1"/>
    <col min="5634" max="5634" width="11.7109375" style="77" customWidth="1"/>
    <col min="5635" max="5635" width="15.140625" style="77" customWidth="1"/>
    <col min="5636" max="5636" width="22.7109375" style="77" customWidth="1"/>
    <col min="5637" max="5637" width="23.7109375" style="77" customWidth="1"/>
    <col min="5638" max="5638" width="42.28515625" style="77" customWidth="1"/>
    <col min="5639" max="5639" width="22.42578125" style="77" customWidth="1"/>
    <col min="5640" max="5648" width="3.85546875" style="77" bestFit="1" customWidth="1"/>
    <col min="5649" max="5651" width="5.140625" style="77" bestFit="1" customWidth="1"/>
    <col min="5652" max="5652" width="14.28515625" style="77" customWidth="1"/>
    <col min="5653" max="5653" width="20" style="77" customWidth="1"/>
    <col min="5654" max="5654" width="33.42578125" style="77" customWidth="1"/>
    <col min="5655" max="5884" width="9.140625" style="77"/>
    <col min="5885" max="5885" width="16.28515625" style="77" customWidth="1"/>
    <col min="5886" max="5886" width="24.140625" style="77" customWidth="1"/>
    <col min="5887" max="5888" width="30.42578125" style="77" customWidth="1"/>
    <col min="5889" max="5889" width="26.140625" style="77" customWidth="1"/>
    <col min="5890" max="5890" width="11.7109375" style="77" customWidth="1"/>
    <col min="5891" max="5891" width="15.140625" style="77" customWidth="1"/>
    <col min="5892" max="5892" width="22.7109375" style="77" customWidth="1"/>
    <col min="5893" max="5893" width="23.7109375" style="77" customWidth="1"/>
    <col min="5894" max="5894" width="42.28515625" style="77" customWidth="1"/>
    <col min="5895" max="5895" width="22.42578125" style="77" customWidth="1"/>
    <col min="5896" max="5904" width="3.85546875" style="77" bestFit="1" customWidth="1"/>
    <col min="5905" max="5907" width="5.140625" style="77" bestFit="1" customWidth="1"/>
    <col min="5908" max="5908" width="14.28515625" style="77" customWidth="1"/>
    <col min="5909" max="5909" width="20" style="77" customWidth="1"/>
    <col min="5910" max="5910" width="33.42578125" style="77" customWidth="1"/>
    <col min="5911" max="6140" width="9.140625" style="77"/>
    <col min="6141" max="6141" width="16.28515625" style="77" customWidth="1"/>
    <col min="6142" max="6142" width="24.140625" style="77" customWidth="1"/>
    <col min="6143" max="6144" width="30.42578125" style="77" customWidth="1"/>
    <col min="6145" max="6145" width="26.140625" style="77" customWidth="1"/>
    <col min="6146" max="6146" width="11.7109375" style="77" customWidth="1"/>
    <col min="6147" max="6147" width="15.140625" style="77" customWidth="1"/>
    <col min="6148" max="6148" width="22.7109375" style="77" customWidth="1"/>
    <col min="6149" max="6149" width="23.7109375" style="77" customWidth="1"/>
    <col min="6150" max="6150" width="42.28515625" style="77" customWidth="1"/>
    <col min="6151" max="6151" width="22.42578125" style="77" customWidth="1"/>
    <col min="6152" max="6160" width="3.85546875" style="77" bestFit="1" customWidth="1"/>
    <col min="6161" max="6163" width="5.140625" style="77" bestFit="1" customWidth="1"/>
    <col min="6164" max="6164" width="14.28515625" style="77" customWidth="1"/>
    <col min="6165" max="6165" width="20" style="77" customWidth="1"/>
    <col min="6166" max="6166" width="33.42578125" style="77" customWidth="1"/>
    <col min="6167" max="6396" width="9.140625" style="77"/>
    <col min="6397" max="6397" width="16.28515625" style="77" customWidth="1"/>
    <col min="6398" max="6398" width="24.140625" style="77" customWidth="1"/>
    <col min="6399" max="6400" width="30.42578125" style="77" customWidth="1"/>
    <col min="6401" max="6401" width="26.140625" style="77" customWidth="1"/>
    <col min="6402" max="6402" width="11.7109375" style="77" customWidth="1"/>
    <col min="6403" max="6403" width="15.140625" style="77" customWidth="1"/>
    <col min="6404" max="6404" width="22.7109375" style="77" customWidth="1"/>
    <col min="6405" max="6405" width="23.7109375" style="77" customWidth="1"/>
    <col min="6406" max="6406" width="42.28515625" style="77" customWidth="1"/>
    <col min="6407" max="6407" width="22.42578125" style="77" customWidth="1"/>
    <col min="6408" max="6416" width="3.85546875" style="77" bestFit="1" customWidth="1"/>
    <col min="6417" max="6419" width="5.140625" style="77" bestFit="1" customWidth="1"/>
    <col min="6420" max="6420" width="14.28515625" style="77" customWidth="1"/>
    <col min="6421" max="6421" width="20" style="77" customWidth="1"/>
    <col min="6422" max="6422" width="33.42578125" style="77" customWidth="1"/>
    <col min="6423" max="6652" width="9.140625" style="77"/>
    <col min="6653" max="6653" width="16.28515625" style="77" customWidth="1"/>
    <col min="6654" max="6654" width="24.140625" style="77" customWidth="1"/>
    <col min="6655" max="6656" width="30.42578125" style="77" customWidth="1"/>
    <col min="6657" max="6657" width="26.140625" style="77" customWidth="1"/>
    <col min="6658" max="6658" width="11.7109375" style="77" customWidth="1"/>
    <col min="6659" max="6659" width="15.140625" style="77" customWidth="1"/>
    <col min="6660" max="6660" width="22.7109375" style="77" customWidth="1"/>
    <col min="6661" max="6661" width="23.7109375" style="77" customWidth="1"/>
    <col min="6662" max="6662" width="42.28515625" style="77" customWidth="1"/>
    <col min="6663" max="6663" width="22.42578125" style="77" customWidth="1"/>
    <col min="6664" max="6672" width="3.85546875" style="77" bestFit="1" customWidth="1"/>
    <col min="6673" max="6675" width="5.140625" style="77" bestFit="1" customWidth="1"/>
    <col min="6676" max="6676" width="14.28515625" style="77" customWidth="1"/>
    <col min="6677" max="6677" width="20" style="77" customWidth="1"/>
    <col min="6678" max="6678" width="33.42578125" style="77" customWidth="1"/>
    <col min="6679" max="6908" width="9.140625" style="77"/>
    <col min="6909" max="6909" width="16.28515625" style="77" customWidth="1"/>
    <col min="6910" max="6910" width="24.140625" style="77" customWidth="1"/>
    <col min="6911" max="6912" width="30.42578125" style="77" customWidth="1"/>
    <col min="6913" max="6913" width="26.140625" style="77" customWidth="1"/>
    <col min="6914" max="6914" width="11.7109375" style="77" customWidth="1"/>
    <col min="6915" max="6915" width="15.140625" style="77" customWidth="1"/>
    <col min="6916" max="6916" width="22.7109375" style="77" customWidth="1"/>
    <col min="6917" max="6917" width="23.7109375" style="77" customWidth="1"/>
    <col min="6918" max="6918" width="42.28515625" style="77" customWidth="1"/>
    <col min="6919" max="6919" width="22.42578125" style="77" customWidth="1"/>
    <col min="6920" max="6928" width="3.85546875" style="77" bestFit="1" customWidth="1"/>
    <col min="6929" max="6931" width="5.140625" style="77" bestFit="1" customWidth="1"/>
    <col min="6932" max="6932" width="14.28515625" style="77" customWidth="1"/>
    <col min="6933" max="6933" width="20" style="77" customWidth="1"/>
    <col min="6934" max="6934" width="33.42578125" style="77" customWidth="1"/>
    <col min="6935" max="7164" width="9.140625" style="77"/>
    <col min="7165" max="7165" width="16.28515625" style="77" customWidth="1"/>
    <col min="7166" max="7166" width="24.140625" style="77" customWidth="1"/>
    <col min="7167" max="7168" width="30.42578125" style="77" customWidth="1"/>
    <col min="7169" max="7169" width="26.140625" style="77" customWidth="1"/>
    <col min="7170" max="7170" width="11.7109375" style="77" customWidth="1"/>
    <col min="7171" max="7171" width="15.140625" style="77" customWidth="1"/>
    <col min="7172" max="7172" width="22.7109375" style="77" customWidth="1"/>
    <col min="7173" max="7173" width="23.7109375" style="77" customWidth="1"/>
    <col min="7174" max="7174" width="42.28515625" style="77" customWidth="1"/>
    <col min="7175" max="7175" width="22.42578125" style="77" customWidth="1"/>
    <col min="7176" max="7184" width="3.85546875" style="77" bestFit="1" customWidth="1"/>
    <col min="7185" max="7187" width="5.140625" style="77" bestFit="1" customWidth="1"/>
    <col min="7188" max="7188" width="14.28515625" style="77" customWidth="1"/>
    <col min="7189" max="7189" width="20" style="77" customWidth="1"/>
    <col min="7190" max="7190" width="33.42578125" style="77" customWidth="1"/>
    <col min="7191" max="7420" width="9.140625" style="77"/>
    <col min="7421" max="7421" width="16.28515625" style="77" customWidth="1"/>
    <col min="7422" max="7422" width="24.140625" style="77" customWidth="1"/>
    <col min="7423" max="7424" width="30.42578125" style="77" customWidth="1"/>
    <col min="7425" max="7425" width="26.140625" style="77" customWidth="1"/>
    <col min="7426" max="7426" width="11.7109375" style="77" customWidth="1"/>
    <col min="7427" max="7427" width="15.140625" style="77" customWidth="1"/>
    <col min="7428" max="7428" width="22.7109375" style="77" customWidth="1"/>
    <col min="7429" max="7429" width="23.7109375" style="77" customWidth="1"/>
    <col min="7430" max="7430" width="42.28515625" style="77" customWidth="1"/>
    <col min="7431" max="7431" width="22.42578125" style="77" customWidth="1"/>
    <col min="7432" max="7440" width="3.85546875" style="77" bestFit="1" customWidth="1"/>
    <col min="7441" max="7443" width="5.140625" style="77" bestFit="1" customWidth="1"/>
    <col min="7444" max="7444" width="14.28515625" style="77" customWidth="1"/>
    <col min="7445" max="7445" width="20" style="77" customWidth="1"/>
    <col min="7446" max="7446" width="33.42578125" style="77" customWidth="1"/>
    <col min="7447" max="7676" width="9.140625" style="77"/>
    <col min="7677" max="7677" width="16.28515625" style="77" customWidth="1"/>
    <col min="7678" max="7678" width="24.140625" style="77" customWidth="1"/>
    <col min="7679" max="7680" width="30.42578125" style="77" customWidth="1"/>
    <col min="7681" max="7681" width="26.140625" style="77" customWidth="1"/>
    <col min="7682" max="7682" width="11.7109375" style="77" customWidth="1"/>
    <col min="7683" max="7683" width="15.140625" style="77" customWidth="1"/>
    <col min="7684" max="7684" width="22.7109375" style="77" customWidth="1"/>
    <col min="7685" max="7685" width="23.7109375" style="77" customWidth="1"/>
    <col min="7686" max="7686" width="42.28515625" style="77" customWidth="1"/>
    <col min="7687" max="7687" width="22.42578125" style="77" customWidth="1"/>
    <col min="7688" max="7696" width="3.85546875" style="77" bestFit="1" customWidth="1"/>
    <col min="7697" max="7699" width="5.140625" style="77" bestFit="1" customWidth="1"/>
    <col min="7700" max="7700" width="14.28515625" style="77" customWidth="1"/>
    <col min="7701" max="7701" width="20" style="77" customWidth="1"/>
    <col min="7702" max="7702" width="33.42578125" style="77" customWidth="1"/>
    <col min="7703" max="7932" width="9.140625" style="77"/>
    <col min="7933" max="7933" width="16.28515625" style="77" customWidth="1"/>
    <col min="7934" max="7934" width="24.140625" style="77" customWidth="1"/>
    <col min="7935" max="7936" width="30.42578125" style="77" customWidth="1"/>
    <col min="7937" max="7937" width="26.140625" style="77" customWidth="1"/>
    <col min="7938" max="7938" width="11.7109375" style="77" customWidth="1"/>
    <col min="7939" max="7939" width="15.140625" style="77" customWidth="1"/>
    <col min="7940" max="7940" width="22.7109375" style="77" customWidth="1"/>
    <col min="7941" max="7941" width="23.7109375" style="77" customWidth="1"/>
    <col min="7942" max="7942" width="42.28515625" style="77" customWidth="1"/>
    <col min="7943" max="7943" width="22.42578125" style="77" customWidth="1"/>
    <col min="7944" max="7952" width="3.85546875" style="77" bestFit="1" customWidth="1"/>
    <col min="7953" max="7955" width="5.140625" style="77" bestFit="1" customWidth="1"/>
    <col min="7956" max="7956" width="14.28515625" style="77" customWidth="1"/>
    <col min="7957" max="7957" width="20" style="77" customWidth="1"/>
    <col min="7958" max="7958" width="33.42578125" style="77" customWidth="1"/>
    <col min="7959" max="8188" width="9.140625" style="77"/>
    <col min="8189" max="8189" width="16.28515625" style="77" customWidth="1"/>
    <col min="8190" max="8190" width="24.140625" style="77" customWidth="1"/>
    <col min="8191" max="8192" width="30.42578125" style="77" customWidth="1"/>
    <col min="8193" max="8193" width="26.140625" style="77" customWidth="1"/>
    <col min="8194" max="8194" width="11.7109375" style="77" customWidth="1"/>
    <col min="8195" max="8195" width="15.140625" style="77" customWidth="1"/>
    <col min="8196" max="8196" width="22.7109375" style="77" customWidth="1"/>
    <col min="8197" max="8197" width="23.7109375" style="77" customWidth="1"/>
    <col min="8198" max="8198" width="42.28515625" style="77" customWidth="1"/>
    <col min="8199" max="8199" width="22.42578125" style="77" customWidth="1"/>
    <col min="8200" max="8208" width="3.85546875" style="77" bestFit="1" customWidth="1"/>
    <col min="8209" max="8211" width="5.140625" style="77" bestFit="1" customWidth="1"/>
    <col min="8212" max="8212" width="14.28515625" style="77" customWidth="1"/>
    <col min="8213" max="8213" width="20" style="77" customWidth="1"/>
    <col min="8214" max="8214" width="33.42578125" style="77" customWidth="1"/>
    <col min="8215" max="8444" width="9.140625" style="77"/>
    <col min="8445" max="8445" width="16.28515625" style="77" customWidth="1"/>
    <col min="8446" max="8446" width="24.140625" style="77" customWidth="1"/>
    <col min="8447" max="8448" width="30.42578125" style="77" customWidth="1"/>
    <col min="8449" max="8449" width="26.140625" style="77" customWidth="1"/>
    <col min="8450" max="8450" width="11.7109375" style="77" customWidth="1"/>
    <col min="8451" max="8451" width="15.140625" style="77" customWidth="1"/>
    <col min="8452" max="8452" width="22.7109375" style="77" customWidth="1"/>
    <col min="8453" max="8453" width="23.7109375" style="77" customWidth="1"/>
    <col min="8454" max="8454" width="42.28515625" style="77" customWidth="1"/>
    <col min="8455" max="8455" width="22.42578125" style="77" customWidth="1"/>
    <col min="8456" max="8464" width="3.85546875" style="77" bestFit="1" customWidth="1"/>
    <col min="8465" max="8467" width="5.140625" style="77" bestFit="1" customWidth="1"/>
    <col min="8468" max="8468" width="14.28515625" style="77" customWidth="1"/>
    <col min="8469" max="8469" width="20" style="77" customWidth="1"/>
    <col min="8470" max="8470" width="33.42578125" style="77" customWidth="1"/>
    <col min="8471" max="8700" width="9.140625" style="77"/>
    <col min="8701" max="8701" width="16.28515625" style="77" customWidth="1"/>
    <col min="8702" max="8702" width="24.140625" style="77" customWidth="1"/>
    <col min="8703" max="8704" width="30.42578125" style="77" customWidth="1"/>
    <col min="8705" max="8705" width="26.140625" style="77" customWidth="1"/>
    <col min="8706" max="8706" width="11.7109375" style="77" customWidth="1"/>
    <col min="8707" max="8707" width="15.140625" style="77" customWidth="1"/>
    <col min="8708" max="8708" width="22.7109375" style="77" customWidth="1"/>
    <col min="8709" max="8709" width="23.7109375" style="77" customWidth="1"/>
    <col min="8710" max="8710" width="42.28515625" style="77" customWidth="1"/>
    <col min="8711" max="8711" width="22.42578125" style="77" customWidth="1"/>
    <col min="8712" max="8720" width="3.85546875" style="77" bestFit="1" customWidth="1"/>
    <col min="8721" max="8723" width="5.140625" style="77" bestFit="1" customWidth="1"/>
    <col min="8724" max="8724" width="14.28515625" style="77" customWidth="1"/>
    <col min="8725" max="8725" width="20" style="77" customWidth="1"/>
    <col min="8726" max="8726" width="33.42578125" style="77" customWidth="1"/>
    <col min="8727" max="8956" width="9.140625" style="77"/>
    <col min="8957" max="8957" width="16.28515625" style="77" customWidth="1"/>
    <col min="8958" max="8958" width="24.140625" style="77" customWidth="1"/>
    <col min="8959" max="8960" width="30.42578125" style="77" customWidth="1"/>
    <col min="8961" max="8961" width="26.140625" style="77" customWidth="1"/>
    <col min="8962" max="8962" width="11.7109375" style="77" customWidth="1"/>
    <col min="8963" max="8963" width="15.140625" style="77" customWidth="1"/>
    <col min="8964" max="8964" width="22.7109375" style="77" customWidth="1"/>
    <col min="8965" max="8965" width="23.7109375" style="77" customWidth="1"/>
    <col min="8966" max="8966" width="42.28515625" style="77" customWidth="1"/>
    <col min="8967" max="8967" width="22.42578125" style="77" customWidth="1"/>
    <col min="8968" max="8976" width="3.85546875" style="77" bestFit="1" customWidth="1"/>
    <col min="8977" max="8979" width="5.140625" style="77" bestFit="1" customWidth="1"/>
    <col min="8980" max="8980" width="14.28515625" style="77" customWidth="1"/>
    <col min="8981" max="8981" width="20" style="77" customWidth="1"/>
    <col min="8982" max="8982" width="33.42578125" style="77" customWidth="1"/>
    <col min="8983" max="9212" width="9.140625" style="77"/>
    <col min="9213" max="9213" width="16.28515625" style="77" customWidth="1"/>
    <col min="9214" max="9214" width="24.140625" style="77" customWidth="1"/>
    <col min="9215" max="9216" width="30.42578125" style="77" customWidth="1"/>
    <col min="9217" max="9217" width="26.140625" style="77" customWidth="1"/>
    <col min="9218" max="9218" width="11.7109375" style="77" customWidth="1"/>
    <col min="9219" max="9219" width="15.140625" style="77" customWidth="1"/>
    <col min="9220" max="9220" width="22.7109375" style="77" customWidth="1"/>
    <col min="9221" max="9221" width="23.7109375" style="77" customWidth="1"/>
    <col min="9222" max="9222" width="42.28515625" style="77" customWidth="1"/>
    <col min="9223" max="9223" width="22.42578125" style="77" customWidth="1"/>
    <col min="9224" max="9232" width="3.85546875" style="77" bestFit="1" customWidth="1"/>
    <col min="9233" max="9235" width="5.140625" style="77" bestFit="1" customWidth="1"/>
    <col min="9236" max="9236" width="14.28515625" style="77" customWidth="1"/>
    <col min="9237" max="9237" width="20" style="77" customWidth="1"/>
    <col min="9238" max="9238" width="33.42578125" style="77" customWidth="1"/>
    <col min="9239" max="9468" width="9.140625" style="77"/>
    <col min="9469" max="9469" width="16.28515625" style="77" customWidth="1"/>
    <col min="9470" max="9470" width="24.140625" style="77" customWidth="1"/>
    <col min="9471" max="9472" width="30.42578125" style="77" customWidth="1"/>
    <col min="9473" max="9473" width="26.140625" style="77" customWidth="1"/>
    <col min="9474" max="9474" width="11.7109375" style="77" customWidth="1"/>
    <col min="9475" max="9475" width="15.140625" style="77" customWidth="1"/>
    <col min="9476" max="9476" width="22.7109375" style="77" customWidth="1"/>
    <col min="9477" max="9477" width="23.7109375" style="77" customWidth="1"/>
    <col min="9478" max="9478" width="42.28515625" style="77" customWidth="1"/>
    <col min="9479" max="9479" width="22.42578125" style="77" customWidth="1"/>
    <col min="9480" max="9488" width="3.85546875" style="77" bestFit="1" customWidth="1"/>
    <col min="9489" max="9491" width="5.140625" style="77" bestFit="1" customWidth="1"/>
    <col min="9492" max="9492" width="14.28515625" style="77" customWidth="1"/>
    <col min="9493" max="9493" width="20" style="77" customWidth="1"/>
    <col min="9494" max="9494" width="33.42578125" style="77" customWidth="1"/>
    <col min="9495" max="9724" width="9.140625" style="77"/>
    <col min="9725" max="9725" width="16.28515625" style="77" customWidth="1"/>
    <col min="9726" max="9726" width="24.140625" style="77" customWidth="1"/>
    <col min="9727" max="9728" width="30.42578125" style="77" customWidth="1"/>
    <col min="9729" max="9729" width="26.140625" style="77" customWidth="1"/>
    <col min="9730" max="9730" width="11.7109375" style="77" customWidth="1"/>
    <col min="9731" max="9731" width="15.140625" style="77" customWidth="1"/>
    <col min="9732" max="9732" width="22.7109375" style="77" customWidth="1"/>
    <col min="9733" max="9733" width="23.7109375" style="77" customWidth="1"/>
    <col min="9734" max="9734" width="42.28515625" style="77" customWidth="1"/>
    <col min="9735" max="9735" width="22.42578125" style="77" customWidth="1"/>
    <col min="9736" max="9744" width="3.85546875" style="77" bestFit="1" customWidth="1"/>
    <col min="9745" max="9747" width="5.140625" style="77" bestFit="1" customWidth="1"/>
    <col min="9748" max="9748" width="14.28515625" style="77" customWidth="1"/>
    <col min="9749" max="9749" width="20" style="77" customWidth="1"/>
    <col min="9750" max="9750" width="33.42578125" style="77" customWidth="1"/>
    <col min="9751" max="9980" width="9.140625" style="77"/>
    <col min="9981" max="9981" width="16.28515625" style="77" customWidth="1"/>
    <col min="9982" max="9982" width="24.140625" style="77" customWidth="1"/>
    <col min="9983" max="9984" width="30.42578125" style="77" customWidth="1"/>
    <col min="9985" max="9985" width="26.140625" style="77" customWidth="1"/>
    <col min="9986" max="9986" width="11.7109375" style="77" customWidth="1"/>
    <col min="9987" max="9987" width="15.140625" style="77" customWidth="1"/>
    <col min="9988" max="9988" width="22.7109375" style="77" customWidth="1"/>
    <col min="9989" max="9989" width="23.7109375" style="77" customWidth="1"/>
    <col min="9990" max="9990" width="42.28515625" style="77" customWidth="1"/>
    <col min="9991" max="9991" width="22.42578125" style="77" customWidth="1"/>
    <col min="9992" max="10000" width="3.85546875" style="77" bestFit="1" customWidth="1"/>
    <col min="10001" max="10003" width="5.140625" style="77" bestFit="1" customWidth="1"/>
    <col min="10004" max="10004" width="14.28515625" style="77" customWidth="1"/>
    <col min="10005" max="10005" width="20" style="77" customWidth="1"/>
    <col min="10006" max="10006" width="33.42578125" style="77" customWidth="1"/>
    <col min="10007" max="10236" width="9.140625" style="77"/>
    <col min="10237" max="10237" width="16.28515625" style="77" customWidth="1"/>
    <col min="10238" max="10238" width="24.140625" style="77" customWidth="1"/>
    <col min="10239" max="10240" width="30.42578125" style="77" customWidth="1"/>
    <col min="10241" max="10241" width="26.140625" style="77" customWidth="1"/>
    <col min="10242" max="10242" width="11.7109375" style="77" customWidth="1"/>
    <col min="10243" max="10243" width="15.140625" style="77" customWidth="1"/>
    <col min="10244" max="10244" width="22.7109375" style="77" customWidth="1"/>
    <col min="10245" max="10245" width="23.7109375" style="77" customWidth="1"/>
    <col min="10246" max="10246" width="42.28515625" style="77" customWidth="1"/>
    <col min="10247" max="10247" width="22.42578125" style="77" customWidth="1"/>
    <col min="10248" max="10256" width="3.85546875" style="77" bestFit="1" customWidth="1"/>
    <col min="10257" max="10259" width="5.140625" style="77" bestFit="1" customWidth="1"/>
    <col min="10260" max="10260" width="14.28515625" style="77" customWidth="1"/>
    <col min="10261" max="10261" width="20" style="77" customWidth="1"/>
    <col min="10262" max="10262" width="33.42578125" style="77" customWidth="1"/>
    <col min="10263" max="10492" width="9.140625" style="77"/>
    <col min="10493" max="10493" width="16.28515625" style="77" customWidth="1"/>
    <col min="10494" max="10494" width="24.140625" style="77" customWidth="1"/>
    <col min="10495" max="10496" width="30.42578125" style="77" customWidth="1"/>
    <col min="10497" max="10497" width="26.140625" style="77" customWidth="1"/>
    <col min="10498" max="10498" width="11.7109375" style="77" customWidth="1"/>
    <col min="10499" max="10499" width="15.140625" style="77" customWidth="1"/>
    <col min="10500" max="10500" width="22.7109375" style="77" customWidth="1"/>
    <col min="10501" max="10501" width="23.7109375" style="77" customWidth="1"/>
    <col min="10502" max="10502" width="42.28515625" style="77" customWidth="1"/>
    <col min="10503" max="10503" width="22.42578125" style="77" customWidth="1"/>
    <col min="10504" max="10512" width="3.85546875" style="77" bestFit="1" customWidth="1"/>
    <col min="10513" max="10515" width="5.140625" style="77" bestFit="1" customWidth="1"/>
    <col min="10516" max="10516" width="14.28515625" style="77" customWidth="1"/>
    <col min="10517" max="10517" width="20" style="77" customWidth="1"/>
    <col min="10518" max="10518" width="33.42578125" style="77" customWidth="1"/>
    <col min="10519" max="10748" width="9.140625" style="77"/>
    <col min="10749" max="10749" width="16.28515625" style="77" customWidth="1"/>
    <col min="10750" max="10750" width="24.140625" style="77" customWidth="1"/>
    <col min="10751" max="10752" width="30.42578125" style="77" customWidth="1"/>
    <col min="10753" max="10753" width="26.140625" style="77" customWidth="1"/>
    <col min="10754" max="10754" width="11.7109375" style="77" customWidth="1"/>
    <col min="10755" max="10755" width="15.140625" style="77" customWidth="1"/>
    <col min="10756" max="10756" width="22.7109375" style="77" customWidth="1"/>
    <col min="10757" max="10757" width="23.7109375" style="77" customWidth="1"/>
    <col min="10758" max="10758" width="42.28515625" style="77" customWidth="1"/>
    <col min="10759" max="10759" width="22.42578125" style="77" customWidth="1"/>
    <col min="10760" max="10768" width="3.85546875" style="77" bestFit="1" customWidth="1"/>
    <col min="10769" max="10771" width="5.140625" style="77" bestFit="1" customWidth="1"/>
    <col min="10772" max="10772" width="14.28515625" style="77" customWidth="1"/>
    <col min="10773" max="10773" width="20" style="77" customWidth="1"/>
    <col min="10774" max="10774" width="33.42578125" style="77" customWidth="1"/>
    <col min="10775" max="11004" width="9.140625" style="77"/>
    <col min="11005" max="11005" width="16.28515625" style="77" customWidth="1"/>
    <col min="11006" max="11006" width="24.140625" style="77" customWidth="1"/>
    <col min="11007" max="11008" width="30.42578125" style="77" customWidth="1"/>
    <col min="11009" max="11009" width="26.140625" style="77" customWidth="1"/>
    <col min="11010" max="11010" width="11.7109375" style="77" customWidth="1"/>
    <col min="11011" max="11011" width="15.140625" style="77" customWidth="1"/>
    <col min="11012" max="11012" width="22.7109375" style="77" customWidth="1"/>
    <col min="11013" max="11013" width="23.7109375" style="77" customWidth="1"/>
    <col min="11014" max="11014" width="42.28515625" style="77" customWidth="1"/>
    <col min="11015" max="11015" width="22.42578125" style="77" customWidth="1"/>
    <col min="11016" max="11024" width="3.85546875" style="77" bestFit="1" customWidth="1"/>
    <col min="11025" max="11027" width="5.140625" style="77" bestFit="1" customWidth="1"/>
    <col min="11028" max="11028" width="14.28515625" style="77" customWidth="1"/>
    <col min="11029" max="11029" width="20" style="77" customWidth="1"/>
    <col min="11030" max="11030" width="33.42578125" style="77" customWidth="1"/>
    <col min="11031" max="11260" width="9.140625" style="77"/>
    <col min="11261" max="11261" width="16.28515625" style="77" customWidth="1"/>
    <col min="11262" max="11262" width="24.140625" style="77" customWidth="1"/>
    <col min="11263" max="11264" width="30.42578125" style="77" customWidth="1"/>
    <col min="11265" max="11265" width="26.140625" style="77" customWidth="1"/>
    <col min="11266" max="11266" width="11.7109375" style="77" customWidth="1"/>
    <col min="11267" max="11267" width="15.140625" style="77" customWidth="1"/>
    <col min="11268" max="11268" width="22.7109375" style="77" customWidth="1"/>
    <col min="11269" max="11269" width="23.7109375" style="77" customWidth="1"/>
    <col min="11270" max="11270" width="42.28515625" style="77" customWidth="1"/>
    <col min="11271" max="11271" width="22.42578125" style="77" customWidth="1"/>
    <col min="11272" max="11280" width="3.85546875" style="77" bestFit="1" customWidth="1"/>
    <col min="11281" max="11283" width="5.140625" style="77" bestFit="1" customWidth="1"/>
    <col min="11284" max="11284" width="14.28515625" style="77" customWidth="1"/>
    <col min="11285" max="11285" width="20" style="77" customWidth="1"/>
    <col min="11286" max="11286" width="33.42578125" style="77" customWidth="1"/>
    <col min="11287" max="11516" width="9.140625" style="77"/>
    <col min="11517" max="11517" width="16.28515625" style="77" customWidth="1"/>
    <col min="11518" max="11518" width="24.140625" style="77" customWidth="1"/>
    <col min="11519" max="11520" width="30.42578125" style="77" customWidth="1"/>
    <col min="11521" max="11521" width="26.140625" style="77" customWidth="1"/>
    <col min="11522" max="11522" width="11.7109375" style="77" customWidth="1"/>
    <col min="11523" max="11523" width="15.140625" style="77" customWidth="1"/>
    <col min="11524" max="11524" width="22.7109375" style="77" customWidth="1"/>
    <col min="11525" max="11525" width="23.7109375" style="77" customWidth="1"/>
    <col min="11526" max="11526" width="42.28515625" style="77" customWidth="1"/>
    <col min="11527" max="11527" width="22.42578125" style="77" customWidth="1"/>
    <col min="11528" max="11536" width="3.85546875" style="77" bestFit="1" customWidth="1"/>
    <col min="11537" max="11539" width="5.140625" style="77" bestFit="1" customWidth="1"/>
    <col min="11540" max="11540" width="14.28515625" style="77" customWidth="1"/>
    <col min="11541" max="11541" width="20" style="77" customWidth="1"/>
    <col min="11542" max="11542" width="33.42578125" style="77" customWidth="1"/>
    <col min="11543" max="11772" width="9.140625" style="77"/>
    <col min="11773" max="11773" width="16.28515625" style="77" customWidth="1"/>
    <col min="11774" max="11774" width="24.140625" style="77" customWidth="1"/>
    <col min="11775" max="11776" width="30.42578125" style="77" customWidth="1"/>
    <col min="11777" max="11777" width="26.140625" style="77" customWidth="1"/>
    <col min="11778" max="11778" width="11.7109375" style="77" customWidth="1"/>
    <col min="11779" max="11779" width="15.140625" style="77" customWidth="1"/>
    <col min="11780" max="11780" width="22.7109375" style="77" customWidth="1"/>
    <col min="11781" max="11781" width="23.7109375" style="77" customWidth="1"/>
    <col min="11782" max="11782" width="42.28515625" style="77" customWidth="1"/>
    <col min="11783" max="11783" width="22.42578125" style="77" customWidth="1"/>
    <col min="11784" max="11792" width="3.85546875" style="77" bestFit="1" customWidth="1"/>
    <col min="11793" max="11795" width="5.140625" style="77" bestFit="1" customWidth="1"/>
    <col min="11796" max="11796" width="14.28515625" style="77" customWidth="1"/>
    <col min="11797" max="11797" width="20" style="77" customWidth="1"/>
    <col min="11798" max="11798" width="33.42578125" style="77" customWidth="1"/>
    <col min="11799" max="12028" width="9.140625" style="77"/>
    <col min="12029" max="12029" width="16.28515625" style="77" customWidth="1"/>
    <col min="12030" max="12030" width="24.140625" style="77" customWidth="1"/>
    <col min="12031" max="12032" width="30.42578125" style="77" customWidth="1"/>
    <col min="12033" max="12033" width="26.140625" style="77" customWidth="1"/>
    <col min="12034" max="12034" width="11.7109375" style="77" customWidth="1"/>
    <col min="12035" max="12035" width="15.140625" style="77" customWidth="1"/>
    <col min="12036" max="12036" width="22.7109375" style="77" customWidth="1"/>
    <col min="12037" max="12037" width="23.7109375" style="77" customWidth="1"/>
    <col min="12038" max="12038" width="42.28515625" style="77" customWidth="1"/>
    <col min="12039" max="12039" width="22.42578125" style="77" customWidth="1"/>
    <col min="12040" max="12048" width="3.85546875" style="77" bestFit="1" customWidth="1"/>
    <col min="12049" max="12051" width="5.140625" style="77" bestFit="1" customWidth="1"/>
    <col min="12052" max="12052" width="14.28515625" style="77" customWidth="1"/>
    <col min="12053" max="12053" width="20" style="77" customWidth="1"/>
    <col min="12054" max="12054" width="33.42578125" style="77" customWidth="1"/>
    <col min="12055" max="12284" width="9.140625" style="77"/>
    <col min="12285" max="12285" width="16.28515625" style="77" customWidth="1"/>
    <col min="12286" max="12286" width="24.140625" style="77" customWidth="1"/>
    <col min="12287" max="12288" width="30.42578125" style="77" customWidth="1"/>
    <col min="12289" max="12289" width="26.140625" style="77" customWidth="1"/>
    <col min="12290" max="12290" width="11.7109375" style="77" customWidth="1"/>
    <col min="12291" max="12291" width="15.140625" style="77" customWidth="1"/>
    <col min="12292" max="12292" width="22.7109375" style="77" customWidth="1"/>
    <col min="12293" max="12293" width="23.7109375" style="77" customWidth="1"/>
    <col min="12294" max="12294" width="42.28515625" style="77" customWidth="1"/>
    <col min="12295" max="12295" width="22.42578125" style="77" customWidth="1"/>
    <col min="12296" max="12304" width="3.85546875" style="77" bestFit="1" customWidth="1"/>
    <col min="12305" max="12307" width="5.140625" style="77" bestFit="1" customWidth="1"/>
    <col min="12308" max="12308" width="14.28515625" style="77" customWidth="1"/>
    <col min="12309" max="12309" width="20" style="77" customWidth="1"/>
    <col min="12310" max="12310" width="33.42578125" style="77" customWidth="1"/>
    <col min="12311" max="12540" width="9.140625" style="77"/>
    <col min="12541" max="12541" width="16.28515625" style="77" customWidth="1"/>
    <col min="12542" max="12542" width="24.140625" style="77" customWidth="1"/>
    <col min="12543" max="12544" width="30.42578125" style="77" customWidth="1"/>
    <col min="12545" max="12545" width="26.140625" style="77" customWidth="1"/>
    <col min="12546" max="12546" width="11.7109375" style="77" customWidth="1"/>
    <col min="12547" max="12547" width="15.140625" style="77" customWidth="1"/>
    <col min="12548" max="12548" width="22.7109375" style="77" customWidth="1"/>
    <col min="12549" max="12549" width="23.7109375" style="77" customWidth="1"/>
    <col min="12550" max="12550" width="42.28515625" style="77" customWidth="1"/>
    <col min="12551" max="12551" width="22.42578125" style="77" customWidth="1"/>
    <col min="12552" max="12560" width="3.85546875" style="77" bestFit="1" customWidth="1"/>
    <col min="12561" max="12563" width="5.140625" style="77" bestFit="1" customWidth="1"/>
    <col min="12564" max="12564" width="14.28515625" style="77" customWidth="1"/>
    <col min="12565" max="12565" width="20" style="77" customWidth="1"/>
    <col min="12566" max="12566" width="33.42578125" style="77" customWidth="1"/>
    <col min="12567" max="12796" width="9.140625" style="77"/>
    <col min="12797" max="12797" width="16.28515625" style="77" customWidth="1"/>
    <col min="12798" max="12798" width="24.140625" style="77" customWidth="1"/>
    <col min="12799" max="12800" width="30.42578125" style="77" customWidth="1"/>
    <col min="12801" max="12801" width="26.140625" style="77" customWidth="1"/>
    <col min="12802" max="12802" width="11.7109375" style="77" customWidth="1"/>
    <col min="12803" max="12803" width="15.140625" style="77" customWidth="1"/>
    <col min="12804" max="12804" width="22.7109375" style="77" customWidth="1"/>
    <col min="12805" max="12805" width="23.7109375" style="77" customWidth="1"/>
    <col min="12806" max="12806" width="42.28515625" style="77" customWidth="1"/>
    <col min="12807" max="12807" width="22.42578125" style="77" customWidth="1"/>
    <col min="12808" max="12816" width="3.85546875" style="77" bestFit="1" customWidth="1"/>
    <col min="12817" max="12819" width="5.140625" style="77" bestFit="1" customWidth="1"/>
    <col min="12820" max="12820" width="14.28515625" style="77" customWidth="1"/>
    <col min="12821" max="12821" width="20" style="77" customWidth="1"/>
    <col min="12822" max="12822" width="33.42578125" style="77" customWidth="1"/>
    <col min="12823" max="13052" width="9.140625" style="77"/>
    <col min="13053" max="13053" width="16.28515625" style="77" customWidth="1"/>
    <col min="13054" max="13054" width="24.140625" style="77" customWidth="1"/>
    <col min="13055" max="13056" width="30.42578125" style="77" customWidth="1"/>
    <col min="13057" max="13057" width="26.140625" style="77" customWidth="1"/>
    <col min="13058" max="13058" width="11.7109375" style="77" customWidth="1"/>
    <col min="13059" max="13059" width="15.140625" style="77" customWidth="1"/>
    <col min="13060" max="13060" width="22.7109375" style="77" customWidth="1"/>
    <col min="13061" max="13061" width="23.7109375" style="77" customWidth="1"/>
    <col min="13062" max="13062" width="42.28515625" style="77" customWidth="1"/>
    <col min="13063" max="13063" width="22.42578125" style="77" customWidth="1"/>
    <col min="13064" max="13072" width="3.85546875" style="77" bestFit="1" customWidth="1"/>
    <col min="13073" max="13075" width="5.140625" style="77" bestFit="1" customWidth="1"/>
    <col min="13076" max="13076" width="14.28515625" style="77" customWidth="1"/>
    <col min="13077" max="13077" width="20" style="77" customWidth="1"/>
    <col min="13078" max="13078" width="33.42578125" style="77" customWidth="1"/>
    <col min="13079" max="13308" width="9.140625" style="77"/>
    <col min="13309" max="13309" width="16.28515625" style="77" customWidth="1"/>
    <col min="13310" max="13310" width="24.140625" style="77" customWidth="1"/>
    <col min="13311" max="13312" width="30.42578125" style="77" customWidth="1"/>
    <col min="13313" max="13313" width="26.140625" style="77" customWidth="1"/>
    <col min="13314" max="13314" width="11.7109375" style="77" customWidth="1"/>
    <col min="13315" max="13315" width="15.140625" style="77" customWidth="1"/>
    <col min="13316" max="13316" width="22.7109375" style="77" customWidth="1"/>
    <col min="13317" max="13317" width="23.7109375" style="77" customWidth="1"/>
    <col min="13318" max="13318" width="42.28515625" style="77" customWidth="1"/>
    <col min="13319" max="13319" width="22.42578125" style="77" customWidth="1"/>
    <col min="13320" max="13328" width="3.85546875" style="77" bestFit="1" customWidth="1"/>
    <col min="13329" max="13331" width="5.140625" style="77" bestFit="1" customWidth="1"/>
    <col min="13332" max="13332" width="14.28515625" style="77" customWidth="1"/>
    <col min="13333" max="13333" width="20" style="77" customWidth="1"/>
    <col min="13334" max="13334" width="33.42578125" style="77" customWidth="1"/>
    <col min="13335" max="13564" width="9.140625" style="77"/>
    <col min="13565" max="13565" width="16.28515625" style="77" customWidth="1"/>
    <col min="13566" max="13566" width="24.140625" style="77" customWidth="1"/>
    <col min="13567" max="13568" width="30.42578125" style="77" customWidth="1"/>
    <col min="13569" max="13569" width="26.140625" style="77" customWidth="1"/>
    <col min="13570" max="13570" width="11.7109375" style="77" customWidth="1"/>
    <col min="13571" max="13571" width="15.140625" style="77" customWidth="1"/>
    <col min="13572" max="13572" width="22.7109375" style="77" customWidth="1"/>
    <col min="13573" max="13573" width="23.7109375" style="77" customWidth="1"/>
    <col min="13574" max="13574" width="42.28515625" style="77" customWidth="1"/>
    <col min="13575" max="13575" width="22.42578125" style="77" customWidth="1"/>
    <col min="13576" max="13584" width="3.85546875" style="77" bestFit="1" customWidth="1"/>
    <col min="13585" max="13587" width="5.140625" style="77" bestFit="1" customWidth="1"/>
    <col min="13588" max="13588" width="14.28515625" style="77" customWidth="1"/>
    <col min="13589" max="13589" width="20" style="77" customWidth="1"/>
    <col min="13590" max="13590" width="33.42578125" style="77" customWidth="1"/>
    <col min="13591" max="13820" width="9.140625" style="77"/>
    <col min="13821" max="13821" width="16.28515625" style="77" customWidth="1"/>
    <col min="13822" max="13822" width="24.140625" style="77" customWidth="1"/>
    <col min="13823" max="13824" width="30.42578125" style="77" customWidth="1"/>
    <col min="13825" max="13825" width="26.140625" style="77" customWidth="1"/>
    <col min="13826" max="13826" width="11.7109375" style="77" customWidth="1"/>
    <col min="13827" max="13827" width="15.140625" style="77" customWidth="1"/>
    <col min="13828" max="13828" width="22.7109375" style="77" customWidth="1"/>
    <col min="13829" max="13829" width="23.7109375" style="77" customWidth="1"/>
    <col min="13830" max="13830" width="42.28515625" style="77" customWidth="1"/>
    <col min="13831" max="13831" width="22.42578125" style="77" customWidth="1"/>
    <col min="13832" max="13840" width="3.85546875" style="77" bestFit="1" customWidth="1"/>
    <col min="13841" max="13843" width="5.140625" style="77" bestFit="1" customWidth="1"/>
    <col min="13844" max="13844" width="14.28515625" style="77" customWidth="1"/>
    <col min="13845" max="13845" width="20" style="77" customWidth="1"/>
    <col min="13846" max="13846" width="33.42578125" style="77" customWidth="1"/>
    <col min="13847" max="14076" width="9.140625" style="77"/>
    <col min="14077" max="14077" width="16.28515625" style="77" customWidth="1"/>
    <col min="14078" max="14078" width="24.140625" style="77" customWidth="1"/>
    <col min="14079" max="14080" width="30.42578125" style="77" customWidth="1"/>
    <col min="14081" max="14081" width="26.140625" style="77" customWidth="1"/>
    <col min="14082" max="14082" width="11.7109375" style="77" customWidth="1"/>
    <col min="14083" max="14083" width="15.140625" style="77" customWidth="1"/>
    <col min="14084" max="14084" width="22.7109375" style="77" customWidth="1"/>
    <col min="14085" max="14085" width="23.7109375" style="77" customWidth="1"/>
    <col min="14086" max="14086" width="42.28515625" style="77" customWidth="1"/>
    <col min="14087" max="14087" width="22.42578125" style="77" customWidth="1"/>
    <col min="14088" max="14096" width="3.85546875" style="77" bestFit="1" customWidth="1"/>
    <col min="14097" max="14099" width="5.140625" style="77" bestFit="1" customWidth="1"/>
    <col min="14100" max="14100" width="14.28515625" style="77" customWidth="1"/>
    <col min="14101" max="14101" width="20" style="77" customWidth="1"/>
    <col min="14102" max="14102" width="33.42578125" style="77" customWidth="1"/>
    <col min="14103" max="14332" width="9.140625" style="77"/>
    <col min="14333" max="14333" width="16.28515625" style="77" customWidth="1"/>
    <col min="14334" max="14334" width="24.140625" style="77" customWidth="1"/>
    <col min="14335" max="14336" width="30.42578125" style="77" customWidth="1"/>
    <col min="14337" max="14337" width="26.140625" style="77" customWidth="1"/>
    <col min="14338" max="14338" width="11.7109375" style="77" customWidth="1"/>
    <col min="14339" max="14339" width="15.140625" style="77" customWidth="1"/>
    <col min="14340" max="14340" width="22.7109375" style="77" customWidth="1"/>
    <col min="14341" max="14341" width="23.7109375" style="77" customWidth="1"/>
    <col min="14342" max="14342" width="42.28515625" style="77" customWidth="1"/>
    <col min="14343" max="14343" width="22.42578125" style="77" customWidth="1"/>
    <col min="14344" max="14352" width="3.85546875" style="77" bestFit="1" customWidth="1"/>
    <col min="14353" max="14355" width="5.140625" style="77" bestFit="1" customWidth="1"/>
    <col min="14356" max="14356" width="14.28515625" style="77" customWidth="1"/>
    <col min="14357" max="14357" width="20" style="77" customWidth="1"/>
    <col min="14358" max="14358" width="33.42578125" style="77" customWidth="1"/>
    <col min="14359" max="14588" width="9.140625" style="77"/>
    <col min="14589" max="14589" width="16.28515625" style="77" customWidth="1"/>
    <col min="14590" max="14590" width="24.140625" style="77" customWidth="1"/>
    <col min="14591" max="14592" width="30.42578125" style="77" customWidth="1"/>
    <col min="14593" max="14593" width="26.140625" style="77" customWidth="1"/>
    <col min="14594" max="14594" width="11.7109375" style="77" customWidth="1"/>
    <col min="14595" max="14595" width="15.140625" style="77" customWidth="1"/>
    <col min="14596" max="14596" width="22.7109375" style="77" customWidth="1"/>
    <col min="14597" max="14597" width="23.7109375" style="77" customWidth="1"/>
    <col min="14598" max="14598" width="42.28515625" style="77" customWidth="1"/>
    <col min="14599" max="14599" width="22.42578125" style="77" customWidth="1"/>
    <col min="14600" max="14608" width="3.85546875" style="77" bestFit="1" customWidth="1"/>
    <col min="14609" max="14611" width="5.140625" style="77" bestFit="1" customWidth="1"/>
    <col min="14612" max="14612" width="14.28515625" style="77" customWidth="1"/>
    <col min="14613" max="14613" width="20" style="77" customWidth="1"/>
    <col min="14614" max="14614" width="33.42578125" style="77" customWidth="1"/>
    <col min="14615" max="14844" width="9.140625" style="77"/>
    <col min="14845" max="14845" width="16.28515625" style="77" customWidth="1"/>
    <col min="14846" max="14846" width="24.140625" style="77" customWidth="1"/>
    <col min="14847" max="14848" width="30.42578125" style="77" customWidth="1"/>
    <col min="14849" max="14849" width="26.140625" style="77" customWidth="1"/>
    <col min="14850" max="14850" width="11.7109375" style="77" customWidth="1"/>
    <col min="14851" max="14851" width="15.140625" style="77" customWidth="1"/>
    <col min="14852" max="14852" width="22.7109375" style="77" customWidth="1"/>
    <col min="14853" max="14853" width="23.7109375" style="77" customWidth="1"/>
    <col min="14854" max="14854" width="42.28515625" style="77" customWidth="1"/>
    <col min="14855" max="14855" width="22.42578125" style="77" customWidth="1"/>
    <col min="14856" max="14864" width="3.85546875" style="77" bestFit="1" customWidth="1"/>
    <col min="14865" max="14867" width="5.140625" style="77" bestFit="1" customWidth="1"/>
    <col min="14868" max="14868" width="14.28515625" style="77" customWidth="1"/>
    <col min="14869" max="14869" width="20" style="77" customWidth="1"/>
    <col min="14870" max="14870" width="33.42578125" style="77" customWidth="1"/>
    <col min="14871" max="15100" width="9.140625" style="77"/>
    <col min="15101" max="15101" width="16.28515625" style="77" customWidth="1"/>
    <col min="15102" max="15102" width="24.140625" style="77" customWidth="1"/>
    <col min="15103" max="15104" width="30.42578125" style="77" customWidth="1"/>
    <col min="15105" max="15105" width="26.140625" style="77" customWidth="1"/>
    <col min="15106" max="15106" width="11.7109375" style="77" customWidth="1"/>
    <col min="15107" max="15107" width="15.140625" style="77" customWidth="1"/>
    <col min="15108" max="15108" width="22.7109375" style="77" customWidth="1"/>
    <col min="15109" max="15109" width="23.7109375" style="77" customWidth="1"/>
    <col min="15110" max="15110" width="42.28515625" style="77" customWidth="1"/>
    <col min="15111" max="15111" width="22.42578125" style="77" customWidth="1"/>
    <col min="15112" max="15120" width="3.85546875" style="77" bestFit="1" customWidth="1"/>
    <col min="15121" max="15123" width="5.140625" style="77" bestFit="1" customWidth="1"/>
    <col min="15124" max="15124" width="14.28515625" style="77" customWidth="1"/>
    <col min="15125" max="15125" width="20" style="77" customWidth="1"/>
    <col min="15126" max="15126" width="33.42578125" style="77" customWidth="1"/>
    <col min="15127" max="15356" width="9.140625" style="77"/>
    <col min="15357" max="15357" width="16.28515625" style="77" customWidth="1"/>
    <col min="15358" max="15358" width="24.140625" style="77" customWidth="1"/>
    <col min="15359" max="15360" width="30.42578125" style="77" customWidth="1"/>
    <col min="15361" max="15361" width="26.140625" style="77" customWidth="1"/>
    <col min="15362" max="15362" width="11.7109375" style="77" customWidth="1"/>
    <col min="15363" max="15363" width="15.140625" style="77" customWidth="1"/>
    <col min="15364" max="15364" width="22.7109375" style="77" customWidth="1"/>
    <col min="15365" max="15365" width="23.7109375" style="77" customWidth="1"/>
    <col min="15366" max="15366" width="42.28515625" style="77" customWidth="1"/>
    <col min="15367" max="15367" width="22.42578125" style="77" customWidth="1"/>
    <col min="15368" max="15376" width="3.85546875" style="77" bestFit="1" customWidth="1"/>
    <col min="15377" max="15379" width="5.140625" style="77" bestFit="1" customWidth="1"/>
    <col min="15380" max="15380" width="14.28515625" style="77" customWidth="1"/>
    <col min="15381" max="15381" width="20" style="77" customWidth="1"/>
    <col min="15382" max="15382" width="33.42578125" style="77" customWidth="1"/>
    <col min="15383" max="15612" width="9.140625" style="77"/>
    <col min="15613" max="15613" width="16.28515625" style="77" customWidth="1"/>
    <col min="15614" max="15614" width="24.140625" style="77" customWidth="1"/>
    <col min="15615" max="15616" width="30.42578125" style="77" customWidth="1"/>
    <col min="15617" max="15617" width="26.140625" style="77" customWidth="1"/>
    <col min="15618" max="15618" width="11.7109375" style="77" customWidth="1"/>
    <col min="15619" max="15619" width="15.140625" style="77" customWidth="1"/>
    <col min="15620" max="15620" width="22.7109375" style="77" customWidth="1"/>
    <col min="15621" max="15621" width="23.7109375" style="77" customWidth="1"/>
    <col min="15622" max="15622" width="42.28515625" style="77" customWidth="1"/>
    <col min="15623" max="15623" width="22.42578125" style="77" customWidth="1"/>
    <col min="15624" max="15632" width="3.85546875" style="77" bestFit="1" customWidth="1"/>
    <col min="15633" max="15635" width="5.140625" style="77" bestFit="1" customWidth="1"/>
    <col min="15636" max="15636" width="14.28515625" style="77" customWidth="1"/>
    <col min="15637" max="15637" width="20" style="77" customWidth="1"/>
    <col min="15638" max="15638" width="33.42578125" style="77" customWidth="1"/>
    <col min="15639" max="15868" width="9.140625" style="77"/>
    <col min="15869" max="15869" width="16.28515625" style="77" customWidth="1"/>
    <col min="15870" max="15870" width="24.140625" style="77" customWidth="1"/>
    <col min="15871" max="15872" width="30.42578125" style="77" customWidth="1"/>
    <col min="15873" max="15873" width="26.140625" style="77" customWidth="1"/>
    <col min="15874" max="15874" width="11.7109375" style="77" customWidth="1"/>
    <col min="15875" max="15875" width="15.140625" style="77" customWidth="1"/>
    <col min="15876" max="15876" width="22.7109375" style="77" customWidth="1"/>
    <col min="15877" max="15877" width="23.7109375" style="77" customWidth="1"/>
    <col min="15878" max="15878" width="42.28515625" style="77" customWidth="1"/>
    <col min="15879" max="15879" width="22.42578125" style="77" customWidth="1"/>
    <col min="15880" max="15888" width="3.85546875" style="77" bestFit="1" customWidth="1"/>
    <col min="15889" max="15891" width="5.140625" style="77" bestFit="1" customWidth="1"/>
    <col min="15892" max="15892" width="14.28515625" style="77" customWidth="1"/>
    <col min="15893" max="15893" width="20" style="77" customWidth="1"/>
    <col min="15894" max="15894" width="33.42578125" style="77" customWidth="1"/>
    <col min="15895" max="16124" width="9.140625" style="77"/>
    <col min="16125" max="16125" width="16.28515625" style="77" customWidth="1"/>
    <col min="16126" max="16126" width="24.140625" style="77" customWidth="1"/>
    <col min="16127" max="16128" width="30.42578125" style="77" customWidth="1"/>
    <col min="16129" max="16129" width="26.140625" style="77" customWidth="1"/>
    <col min="16130" max="16130" width="11.7109375" style="77" customWidth="1"/>
    <col min="16131" max="16131" width="15.140625" style="77" customWidth="1"/>
    <col min="16132" max="16132" width="22.7109375" style="77" customWidth="1"/>
    <col min="16133" max="16133" width="23.7109375" style="77" customWidth="1"/>
    <col min="16134" max="16134" width="42.28515625" style="77" customWidth="1"/>
    <col min="16135" max="16135" width="22.42578125" style="77" customWidth="1"/>
    <col min="16136" max="16144" width="3.85546875" style="77" bestFit="1" customWidth="1"/>
    <col min="16145" max="16147" width="5.140625" style="77" bestFit="1" customWidth="1"/>
    <col min="16148" max="16148" width="14.28515625" style="77" customWidth="1"/>
    <col min="16149" max="16149" width="20" style="77" customWidth="1"/>
    <col min="16150" max="16150" width="33.42578125" style="77" customWidth="1"/>
    <col min="16151" max="16384" width="9.140625" style="77"/>
  </cols>
  <sheetData>
    <row r="1" spans="1:22" ht="99.75" customHeight="1" x14ac:dyDescent="0.3">
      <c r="A1" s="847" t="s">
        <v>0</v>
      </c>
      <c r="B1" s="847"/>
      <c r="C1" s="847"/>
      <c r="D1" s="847"/>
      <c r="E1" s="847"/>
      <c r="F1" s="847"/>
      <c r="G1" s="847"/>
      <c r="H1" s="847"/>
      <c r="I1" s="847"/>
      <c r="J1" s="847"/>
      <c r="K1" s="847"/>
      <c r="L1" s="847"/>
      <c r="M1" s="847"/>
      <c r="N1" s="847"/>
      <c r="O1" s="847"/>
      <c r="P1" s="847"/>
      <c r="Q1" s="847"/>
      <c r="R1" s="847"/>
      <c r="S1" s="847"/>
      <c r="T1" s="847"/>
      <c r="U1" s="847"/>
      <c r="V1" s="847"/>
    </row>
    <row r="2" spans="1:22" ht="37.5" customHeight="1" x14ac:dyDescent="0.3">
      <c r="A2" s="1015" t="s">
        <v>1750</v>
      </c>
      <c r="B2" s="1015"/>
      <c r="C2" s="1015"/>
      <c r="D2" s="1015"/>
      <c r="E2" s="1015"/>
      <c r="F2" s="1015"/>
      <c r="G2" s="1015"/>
      <c r="H2" s="1015"/>
      <c r="I2" s="1015"/>
      <c r="J2" s="1015"/>
      <c r="K2" s="1015"/>
      <c r="L2" s="1015"/>
      <c r="M2" s="1015"/>
      <c r="N2" s="1015"/>
      <c r="O2" s="1015"/>
      <c r="P2" s="1015"/>
      <c r="Q2" s="1015"/>
      <c r="R2" s="1015"/>
      <c r="S2" s="1015"/>
      <c r="T2" s="1015"/>
      <c r="U2" s="1015"/>
      <c r="V2" s="1015"/>
    </row>
    <row r="3" spans="1:22" ht="26.25" customHeight="1" x14ac:dyDescent="0.3">
      <c r="A3" s="850" t="s">
        <v>1751</v>
      </c>
      <c r="B3" s="1016"/>
      <c r="C3" s="1016"/>
      <c r="D3" s="1016"/>
      <c r="E3" s="1016"/>
      <c r="F3" s="1016"/>
      <c r="G3" s="1016"/>
      <c r="H3" s="1016"/>
      <c r="I3" s="1016"/>
      <c r="J3" s="1016"/>
      <c r="K3" s="1016"/>
      <c r="L3" s="1016"/>
      <c r="M3" s="1016"/>
      <c r="N3" s="1016"/>
      <c r="O3" s="1016"/>
      <c r="P3" s="1016"/>
      <c r="Q3" s="1016"/>
      <c r="R3" s="1016"/>
      <c r="S3" s="1016"/>
      <c r="T3" s="1016"/>
      <c r="U3" s="1016"/>
      <c r="V3" s="1016"/>
    </row>
    <row r="4" spans="1:22" ht="27" customHeight="1" x14ac:dyDescent="0.3">
      <c r="A4" s="850" t="s">
        <v>1752</v>
      </c>
      <c r="B4" s="1016"/>
      <c r="C4" s="1016"/>
      <c r="D4" s="1016"/>
      <c r="E4" s="1016"/>
      <c r="F4" s="1016"/>
      <c r="G4" s="1016"/>
      <c r="H4" s="1016"/>
      <c r="I4" s="1016"/>
      <c r="J4" s="1016"/>
      <c r="K4" s="1016"/>
      <c r="L4" s="1016"/>
      <c r="M4" s="1016"/>
      <c r="N4" s="1016"/>
      <c r="O4" s="1016"/>
      <c r="P4" s="1016"/>
      <c r="Q4" s="1016"/>
      <c r="R4" s="1016"/>
      <c r="S4" s="1016"/>
      <c r="T4" s="1016"/>
      <c r="U4" s="1016"/>
      <c r="V4" s="1016"/>
    </row>
    <row r="5" spans="1:22" ht="24" customHeight="1" x14ac:dyDescent="0.3">
      <c r="A5" s="1390" t="s">
        <v>14</v>
      </c>
      <c r="B5" s="851" t="s">
        <v>15</v>
      </c>
      <c r="C5" s="851" t="s">
        <v>17</v>
      </c>
      <c r="D5" s="851" t="s">
        <v>18</v>
      </c>
      <c r="E5" s="851" t="s">
        <v>1120</v>
      </c>
      <c r="F5" s="851" t="s">
        <v>20</v>
      </c>
      <c r="G5" s="851" t="s">
        <v>1121</v>
      </c>
      <c r="H5" s="851" t="s">
        <v>22</v>
      </c>
      <c r="I5" s="851" t="s">
        <v>23</v>
      </c>
      <c r="J5" s="852" t="s">
        <v>24</v>
      </c>
      <c r="K5" s="852"/>
      <c r="L5" s="852"/>
      <c r="M5" s="852"/>
      <c r="N5" s="852"/>
      <c r="O5" s="852"/>
      <c r="P5" s="852"/>
      <c r="Q5" s="852"/>
      <c r="R5" s="852"/>
      <c r="S5" s="852"/>
      <c r="T5" s="852"/>
      <c r="U5" s="852"/>
      <c r="V5" s="851"/>
    </row>
    <row r="6" spans="1:22" ht="24" customHeight="1" x14ac:dyDescent="0.3">
      <c r="A6" s="1390"/>
      <c r="B6" s="851"/>
      <c r="C6" s="851"/>
      <c r="D6" s="851"/>
      <c r="E6" s="851"/>
      <c r="F6" s="851"/>
      <c r="G6" s="851"/>
      <c r="H6" s="851"/>
      <c r="I6" s="851"/>
      <c r="J6" s="1017" t="s">
        <v>184</v>
      </c>
      <c r="K6" s="1017"/>
      <c r="L6" s="1017"/>
      <c r="M6" s="1017"/>
      <c r="N6" s="1017"/>
      <c r="O6" s="1017"/>
      <c r="P6" s="1017"/>
      <c r="Q6" s="1017"/>
      <c r="R6" s="1017"/>
      <c r="S6" s="1017"/>
      <c r="T6" s="1017"/>
      <c r="U6" s="1017"/>
      <c r="V6" s="851"/>
    </row>
    <row r="7" spans="1:22" ht="24" customHeight="1" x14ac:dyDescent="0.3">
      <c r="A7" s="1390"/>
      <c r="B7" s="851"/>
      <c r="C7" s="851"/>
      <c r="D7" s="851"/>
      <c r="E7" s="851"/>
      <c r="F7" s="851"/>
      <c r="G7" s="851"/>
      <c r="H7" s="851"/>
      <c r="I7" s="851"/>
      <c r="J7" s="1017" t="s">
        <v>26</v>
      </c>
      <c r="K7" s="1017"/>
      <c r="L7" s="1017"/>
      <c r="M7" s="1017" t="s">
        <v>27</v>
      </c>
      <c r="N7" s="1017"/>
      <c r="O7" s="1017"/>
      <c r="P7" s="1017" t="s">
        <v>28</v>
      </c>
      <c r="Q7" s="1017"/>
      <c r="R7" s="1017"/>
      <c r="S7" s="1017" t="s">
        <v>29</v>
      </c>
      <c r="T7" s="1017"/>
      <c r="U7" s="1017"/>
      <c r="V7" s="851"/>
    </row>
    <row r="8" spans="1:22" ht="50.25" customHeight="1" thickBot="1" x14ac:dyDescent="0.35">
      <c r="A8" s="1391"/>
      <c r="B8" s="1387"/>
      <c r="C8" s="1387"/>
      <c r="D8" s="1387"/>
      <c r="E8" s="1387"/>
      <c r="F8" s="1387"/>
      <c r="G8" s="1387"/>
      <c r="H8" s="1387"/>
      <c r="I8" s="1387"/>
      <c r="J8" s="356">
        <v>1</v>
      </c>
      <c r="K8" s="356">
        <v>2</v>
      </c>
      <c r="L8" s="356">
        <v>3</v>
      </c>
      <c r="M8" s="356">
        <v>4</v>
      </c>
      <c r="N8" s="356">
        <v>5</v>
      </c>
      <c r="O8" s="356">
        <v>6</v>
      </c>
      <c r="P8" s="356">
        <v>7</v>
      </c>
      <c r="Q8" s="356">
        <v>8</v>
      </c>
      <c r="R8" s="356">
        <v>9</v>
      </c>
      <c r="S8" s="356">
        <v>10</v>
      </c>
      <c r="T8" s="356">
        <v>11</v>
      </c>
      <c r="U8" s="356">
        <v>12</v>
      </c>
      <c r="V8" s="97" t="s">
        <v>1122</v>
      </c>
    </row>
    <row r="9" spans="1:22" ht="278.25" customHeight="1" x14ac:dyDescent="0.3">
      <c r="A9" s="1456" t="s">
        <v>1518</v>
      </c>
      <c r="B9" s="1459" t="s">
        <v>1753</v>
      </c>
      <c r="C9" s="1460" t="s">
        <v>1754</v>
      </c>
      <c r="D9" s="1460" t="s">
        <v>1755</v>
      </c>
      <c r="E9" s="643" t="s">
        <v>1756</v>
      </c>
      <c r="F9" s="644" t="s">
        <v>1757</v>
      </c>
      <c r="G9" s="645">
        <v>1</v>
      </c>
      <c r="H9" s="646" t="s">
        <v>1758</v>
      </c>
      <c r="I9" s="641" t="s">
        <v>1759</v>
      </c>
      <c r="J9" s="647"/>
      <c r="K9" s="647"/>
      <c r="L9" s="647"/>
      <c r="M9" s="647" t="s">
        <v>42</v>
      </c>
      <c r="N9" s="647" t="s">
        <v>42</v>
      </c>
      <c r="O9" s="647"/>
      <c r="P9" s="647"/>
      <c r="Q9" s="647"/>
      <c r="R9" s="647"/>
      <c r="S9" s="647"/>
      <c r="T9" s="647"/>
      <c r="U9" s="647"/>
      <c r="V9" s="648">
        <v>300000</v>
      </c>
    </row>
    <row r="10" spans="1:22" ht="121.5" x14ac:dyDescent="0.3">
      <c r="A10" s="1457"/>
      <c r="B10" s="1439"/>
      <c r="C10" s="1441"/>
      <c r="D10" s="1441"/>
      <c r="E10" s="651" t="s">
        <v>1760</v>
      </c>
      <c r="F10" s="652" t="s">
        <v>1761</v>
      </c>
      <c r="G10" s="653">
        <v>1</v>
      </c>
      <c r="H10" s="654" t="s">
        <v>1762</v>
      </c>
      <c r="I10" s="649" t="s">
        <v>1763</v>
      </c>
      <c r="J10" s="655"/>
      <c r="K10" s="655"/>
      <c r="L10" s="655"/>
      <c r="M10" s="655"/>
      <c r="N10" s="655" t="s">
        <v>42</v>
      </c>
      <c r="O10" s="655"/>
      <c r="P10" s="655"/>
      <c r="Q10" s="655"/>
      <c r="R10" s="655"/>
      <c r="S10" s="655"/>
      <c r="T10" s="655"/>
      <c r="U10" s="655"/>
      <c r="V10" s="656"/>
    </row>
    <row r="11" spans="1:22" ht="81" x14ac:dyDescent="0.3">
      <c r="A11" s="1457"/>
      <c r="B11" s="1439"/>
      <c r="C11" s="1441"/>
      <c r="D11" s="1441"/>
      <c r="E11" s="651" t="s">
        <v>1764</v>
      </c>
      <c r="F11" s="652" t="s">
        <v>1765</v>
      </c>
      <c r="G11" s="653">
        <v>200</v>
      </c>
      <c r="H11" s="654" t="s">
        <v>1766</v>
      </c>
      <c r="I11" s="649" t="s">
        <v>1767</v>
      </c>
      <c r="J11" s="655"/>
      <c r="K11" s="655"/>
      <c r="L11" s="655"/>
      <c r="M11" s="655"/>
      <c r="N11" s="655" t="s">
        <v>42</v>
      </c>
      <c r="O11" s="655"/>
      <c r="P11" s="655"/>
      <c r="Q11" s="655"/>
      <c r="R11" s="655"/>
      <c r="S11" s="655"/>
      <c r="T11" s="655"/>
      <c r="U11" s="655"/>
      <c r="V11" s="656"/>
    </row>
    <row r="12" spans="1:22" ht="63" x14ac:dyDescent="0.3">
      <c r="A12" s="1457"/>
      <c r="B12" s="1439"/>
      <c r="C12" s="1441"/>
      <c r="D12" s="1441"/>
      <c r="E12" s="1462" t="s">
        <v>1768</v>
      </c>
      <c r="F12" s="652" t="s">
        <v>1769</v>
      </c>
      <c r="G12" s="653">
        <v>1</v>
      </c>
      <c r="H12" s="654" t="s">
        <v>1770</v>
      </c>
      <c r="I12" s="657"/>
      <c r="J12" s="655"/>
      <c r="K12" s="655"/>
      <c r="L12" s="655"/>
      <c r="M12" s="655"/>
      <c r="N12" s="655"/>
      <c r="O12" s="655" t="s">
        <v>42</v>
      </c>
      <c r="P12" s="655"/>
      <c r="Q12" s="655"/>
      <c r="R12" s="655"/>
      <c r="S12" s="655"/>
      <c r="T12" s="655"/>
      <c r="U12" s="655"/>
      <c r="V12" s="656"/>
    </row>
    <row r="13" spans="1:22" ht="60.75" x14ac:dyDescent="0.3">
      <c r="A13" s="1457"/>
      <c r="B13" s="1439"/>
      <c r="C13" s="1441"/>
      <c r="D13" s="1441"/>
      <c r="E13" s="1462"/>
      <c r="F13" s="652" t="s">
        <v>1771</v>
      </c>
      <c r="G13" s="653">
        <v>1</v>
      </c>
      <c r="H13" s="654" t="s">
        <v>1772</v>
      </c>
      <c r="I13" s="657"/>
      <c r="J13" s="655"/>
      <c r="K13" s="655"/>
      <c r="L13" s="655"/>
      <c r="M13" s="655"/>
      <c r="N13" s="655"/>
      <c r="O13" s="362" t="s">
        <v>42</v>
      </c>
      <c r="P13" s="655"/>
      <c r="Q13" s="655"/>
      <c r="R13" s="655"/>
      <c r="S13" s="655"/>
      <c r="T13" s="655"/>
      <c r="U13" s="655"/>
      <c r="V13" s="656">
        <v>200000</v>
      </c>
    </row>
    <row r="14" spans="1:22" ht="41.25" thickBot="1" x14ac:dyDescent="0.35">
      <c r="A14" s="1458"/>
      <c r="B14" s="1446"/>
      <c r="C14" s="1461"/>
      <c r="D14" s="1461"/>
      <c r="E14" s="1463"/>
      <c r="F14" s="659" t="s">
        <v>1773</v>
      </c>
      <c r="G14" s="660">
        <v>1</v>
      </c>
      <c r="H14" s="661" t="s">
        <v>1770</v>
      </c>
      <c r="I14" s="662"/>
      <c r="J14" s="663"/>
      <c r="K14" s="663"/>
      <c r="L14" s="663"/>
      <c r="M14" s="663"/>
      <c r="N14" s="663"/>
      <c r="O14" s="663" t="s">
        <v>42</v>
      </c>
      <c r="P14" s="663"/>
      <c r="Q14" s="663"/>
      <c r="R14" s="663"/>
      <c r="S14" s="663"/>
      <c r="T14" s="663"/>
      <c r="U14" s="663"/>
      <c r="V14" s="664">
        <v>50000</v>
      </c>
    </row>
    <row r="15" spans="1:22" ht="101.25" x14ac:dyDescent="0.3">
      <c r="A15" s="1464" t="s">
        <v>1774</v>
      </c>
      <c r="B15" s="641" t="s">
        <v>1775</v>
      </c>
      <c r="C15" s="642" t="s">
        <v>1776</v>
      </c>
      <c r="D15" s="646" t="s">
        <v>1777</v>
      </c>
      <c r="E15" s="643" t="s">
        <v>1778</v>
      </c>
      <c r="F15" s="643" t="s">
        <v>1012</v>
      </c>
      <c r="G15" s="645">
        <v>16</v>
      </c>
      <c r="H15" s="642" t="s">
        <v>1770</v>
      </c>
      <c r="I15" s="665" t="s">
        <v>1779</v>
      </c>
      <c r="J15" s="666" t="s">
        <v>42</v>
      </c>
      <c r="K15" s="667" t="s">
        <v>42</v>
      </c>
      <c r="L15" s="667" t="s">
        <v>42</v>
      </c>
      <c r="M15" s="667" t="s">
        <v>42</v>
      </c>
      <c r="N15" s="667" t="s">
        <v>42</v>
      </c>
      <c r="O15" s="667" t="s">
        <v>42</v>
      </c>
      <c r="P15" s="667" t="s">
        <v>42</v>
      </c>
      <c r="Q15" s="667" t="s">
        <v>42</v>
      </c>
      <c r="R15" s="667" t="s">
        <v>42</v>
      </c>
      <c r="S15" s="667" t="s">
        <v>42</v>
      </c>
      <c r="T15" s="667" t="s">
        <v>42</v>
      </c>
      <c r="U15" s="667" t="s">
        <v>42</v>
      </c>
      <c r="V15" s="668">
        <v>9600</v>
      </c>
    </row>
    <row r="16" spans="1:22" ht="101.25" x14ac:dyDescent="0.3">
      <c r="A16" s="1465"/>
      <c r="B16" s="1449" t="s">
        <v>1780</v>
      </c>
      <c r="C16" s="1449" t="s">
        <v>1781</v>
      </c>
      <c r="D16" s="1449" t="s">
        <v>1755</v>
      </c>
      <c r="E16" s="1454" t="s">
        <v>1782</v>
      </c>
      <c r="F16" s="669" t="s">
        <v>1783</v>
      </c>
      <c r="G16" s="670">
        <v>33</v>
      </c>
      <c r="H16" s="671" t="s">
        <v>1784</v>
      </c>
      <c r="I16" s="672" t="s">
        <v>1785</v>
      </c>
      <c r="J16" s="673" t="s">
        <v>42</v>
      </c>
      <c r="K16" s="674"/>
      <c r="L16" s="674"/>
      <c r="M16" s="674"/>
      <c r="N16" s="674"/>
      <c r="O16" s="674"/>
      <c r="P16" s="674"/>
      <c r="Q16" s="674"/>
      <c r="R16" s="674"/>
      <c r="S16" s="674"/>
      <c r="T16" s="674"/>
      <c r="U16" s="674"/>
      <c r="V16" s="675"/>
    </row>
    <row r="17" spans="1:22" ht="81" x14ac:dyDescent="0.3">
      <c r="A17" s="1465"/>
      <c r="B17" s="1452"/>
      <c r="C17" s="1452"/>
      <c r="D17" s="1452"/>
      <c r="E17" s="1468"/>
      <c r="F17" s="669" t="s">
        <v>1786</v>
      </c>
      <c r="G17" s="670">
        <v>1</v>
      </c>
      <c r="H17" s="671" t="s">
        <v>1770</v>
      </c>
      <c r="I17" s="672" t="s">
        <v>1767</v>
      </c>
      <c r="J17" s="673"/>
      <c r="K17" s="674"/>
      <c r="L17" s="674"/>
      <c r="M17" s="674" t="s">
        <v>42</v>
      </c>
      <c r="N17" s="674"/>
      <c r="O17" s="674"/>
      <c r="P17" s="674"/>
      <c r="Q17" s="674"/>
      <c r="R17" s="674"/>
      <c r="S17" s="674"/>
      <c r="T17" s="674"/>
      <c r="U17" s="674"/>
      <c r="V17" s="675">
        <v>100000</v>
      </c>
    </row>
    <row r="18" spans="1:22" ht="81" x14ac:dyDescent="0.3">
      <c r="A18" s="1465"/>
      <c r="B18" s="1452"/>
      <c r="C18" s="1440"/>
      <c r="D18" s="1440"/>
      <c r="E18" s="1455"/>
      <c r="F18" s="669" t="s">
        <v>1787</v>
      </c>
      <c r="G18" s="670">
        <v>5</v>
      </c>
      <c r="H18" s="671" t="s">
        <v>1784</v>
      </c>
      <c r="I18" s="672" t="s">
        <v>1767</v>
      </c>
      <c r="J18" s="673"/>
      <c r="K18" s="674"/>
      <c r="L18" s="674"/>
      <c r="M18" s="674" t="s">
        <v>42</v>
      </c>
      <c r="N18" s="674"/>
      <c r="O18" s="674"/>
      <c r="P18" s="674"/>
      <c r="Q18" s="674"/>
      <c r="R18" s="674"/>
      <c r="S18" s="674"/>
      <c r="T18" s="674"/>
      <c r="U18" s="674"/>
      <c r="V18" s="675">
        <v>100000</v>
      </c>
    </row>
    <row r="19" spans="1:22" ht="138.75" customHeight="1" x14ac:dyDescent="0.3">
      <c r="A19" s="1466"/>
      <c r="B19" s="1441" t="s">
        <v>1788</v>
      </c>
      <c r="C19" s="676" t="s">
        <v>1789</v>
      </c>
      <c r="D19" s="677" t="s">
        <v>1790</v>
      </c>
      <c r="E19" s="678" t="s">
        <v>1791</v>
      </c>
      <c r="F19" s="651" t="s">
        <v>1792</v>
      </c>
      <c r="G19" s="653">
        <v>2</v>
      </c>
      <c r="H19" s="654" t="s">
        <v>1770</v>
      </c>
      <c r="I19" s="657" t="s">
        <v>1793</v>
      </c>
      <c r="J19" s="655" t="s">
        <v>42</v>
      </c>
      <c r="K19" s="655"/>
      <c r="L19" s="655"/>
      <c r="M19" s="655"/>
      <c r="N19" s="655"/>
      <c r="O19" s="655"/>
      <c r="P19" s="655"/>
      <c r="Q19" s="655"/>
      <c r="R19" s="655"/>
      <c r="S19" s="655"/>
      <c r="T19" s="655"/>
      <c r="U19" s="655"/>
      <c r="V19" s="679"/>
    </row>
    <row r="20" spans="1:22" ht="101.25" x14ac:dyDescent="0.3">
      <c r="A20" s="1466"/>
      <c r="B20" s="1441"/>
      <c r="C20" s="1453" t="s">
        <v>1794</v>
      </c>
      <c r="D20" s="1022" t="s">
        <v>1795</v>
      </c>
      <c r="E20" s="1442" t="s">
        <v>1796</v>
      </c>
      <c r="F20" s="651" t="s">
        <v>1797</v>
      </c>
      <c r="G20" s="653">
        <v>3</v>
      </c>
      <c r="H20" s="654" t="s">
        <v>1770</v>
      </c>
      <c r="I20" s="657" t="s">
        <v>1793</v>
      </c>
      <c r="J20" s="655" t="s">
        <v>42</v>
      </c>
      <c r="K20" s="655"/>
      <c r="L20" s="655"/>
      <c r="M20" s="655"/>
      <c r="N20" s="655"/>
      <c r="O20" s="655"/>
      <c r="P20" s="655"/>
      <c r="Q20" s="655"/>
      <c r="R20" s="655"/>
      <c r="S20" s="655"/>
      <c r="T20" s="655"/>
      <c r="U20" s="655"/>
      <c r="V20" s="679"/>
    </row>
    <row r="21" spans="1:22" ht="101.25" x14ac:dyDescent="0.3">
      <c r="A21" s="1466"/>
      <c r="B21" s="1441"/>
      <c r="C21" s="1453"/>
      <c r="D21" s="1022"/>
      <c r="E21" s="1442"/>
      <c r="F21" s="651" t="s">
        <v>1798</v>
      </c>
      <c r="G21" s="653">
        <v>1</v>
      </c>
      <c r="H21" s="654" t="s">
        <v>1770</v>
      </c>
      <c r="I21" s="649" t="s">
        <v>1799</v>
      </c>
      <c r="J21" s="655"/>
      <c r="K21" s="655"/>
      <c r="L21" s="655" t="s">
        <v>42</v>
      </c>
      <c r="M21" s="655"/>
      <c r="N21" s="655" t="s">
        <v>42</v>
      </c>
      <c r="O21" s="655" t="s">
        <v>42</v>
      </c>
      <c r="P21" s="655"/>
      <c r="Q21" s="655"/>
      <c r="R21" s="655"/>
      <c r="S21" s="655"/>
      <c r="T21" s="655"/>
      <c r="U21" s="655"/>
      <c r="V21" s="679"/>
    </row>
    <row r="22" spans="1:22" ht="101.25" x14ac:dyDescent="0.3">
      <c r="A22" s="1466"/>
      <c r="B22" s="1441"/>
      <c r="C22" s="1453"/>
      <c r="D22" s="1022"/>
      <c r="E22" s="1442"/>
      <c r="F22" s="651" t="s">
        <v>1800</v>
      </c>
      <c r="G22" s="653">
        <v>6</v>
      </c>
      <c r="H22" s="649" t="s">
        <v>1770</v>
      </c>
      <c r="I22" s="657" t="s">
        <v>1799</v>
      </c>
      <c r="J22" s="680"/>
      <c r="K22" s="680"/>
      <c r="L22" s="681" t="s">
        <v>42</v>
      </c>
      <c r="M22" s="681"/>
      <c r="N22" s="681" t="s">
        <v>42</v>
      </c>
      <c r="O22" s="681" t="s">
        <v>42</v>
      </c>
      <c r="P22" s="681"/>
      <c r="Q22" s="681"/>
      <c r="R22" s="681"/>
      <c r="S22" s="681"/>
      <c r="T22" s="681"/>
      <c r="U22" s="680"/>
      <c r="V22" s="679">
        <v>1800</v>
      </c>
    </row>
    <row r="23" spans="1:22" ht="101.25" x14ac:dyDescent="0.3">
      <c r="A23" s="1466"/>
      <c r="B23" s="1441"/>
      <c r="C23" s="650" t="s">
        <v>1801</v>
      </c>
      <c r="D23" s="654" t="s">
        <v>1777</v>
      </c>
      <c r="E23" s="678" t="s">
        <v>1802</v>
      </c>
      <c r="F23" s="651" t="s">
        <v>1803</v>
      </c>
      <c r="G23" s="653">
        <v>1</v>
      </c>
      <c r="H23" s="654" t="s">
        <v>1770</v>
      </c>
      <c r="I23" s="657" t="s">
        <v>1799</v>
      </c>
      <c r="J23" s="655" t="s">
        <v>42</v>
      </c>
      <c r="K23" s="655" t="s">
        <v>42</v>
      </c>
      <c r="L23" s="655" t="s">
        <v>42</v>
      </c>
      <c r="M23" s="655" t="s">
        <v>42</v>
      </c>
      <c r="N23" s="655" t="s">
        <v>42</v>
      </c>
      <c r="O23" s="655"/>
      <c r="P23" s="655"/>
      <c r="Q23" s="655"/>
      <c r="R23" s="655"/>
      <c r="S23" s="655"/>
      <c r="T23" s="655"/>
      <c r="U23" s="655"/>
      <c r="V23" s="682">
        <v>60000</v>
      </c>
    </row>
    <row r="24" spans="1:22" ht="68.25" customHeight="1" x14ac:dyDescent="0.3">
      <c r="A24" s="1466"/>
      <c r="B24" s="1441"/>
      <c r="C24" s="1449" t="s">
        <v>1794</v>
      </c>
      <c r="D24" s="1449" t="s">
        <v>1804</v>
      </c>
      <c r="E24" s="1454" t="s">
        <v>1805</v>
      </c>
      <c r="F24" s="651" t="s">
        <v>1806</v>
      </c>
      <c r="G24" s="653">
        <v>5</v>
      </c>
      <c r="H24" s="1449" t="s">
        <v>1784</v>
      </c>
      <c r="I24" s="1450" t="s">
        <v>1799</v>
      </c>
      <c r="J24" s="683"/>
      <c r="K24" s="683"/>
      <c r="L24" s="684" t="s">
        <v>42</v>
      </c>
      <c r="M24" s="683"/>
      <c r="N24" s="683"/>
      <c r="O24" s="683"/>
      <c r="P24" s="683"/>
      <c r="Q24" s="683"/>
      <c r="R24" s="683"/>
      <c r="S24" s="683"/>
      <c r="T24" s="683"/>
      <c r="U24" s="683"/>
      <c r="V24" s="682">
        <v>50000</v>
      </c>
    </row>
    <row r="25" spans="1:22" ht="42" x14ac:dyDescent="0.3">
      <c r="A25" s="1466"/>
      <c r="B25" s="1441"/>
      <c r="C25" s="1440"/>
      <c r="D25" s="1440"/>
      <c r="E25" s="1455"/>
      <c r="F25" s="651" t="s">
        <v>1771</v>
      </c>
      <c r="G25" s="653">
        <v>1</v>
      </c>
      <c r="H25" s="1440"/>
      <c r="I25" s="1451"/>
      <c r="J25" s="683"/>
      <c r="K25" s="683"/>
      <c r="L25" s="684" t="s">
        <v>42</v>
      </c>
      <c r="M25" s="683"/>
      <c r="N25" s="683"/>
      <c r="O25" s="683"/>
      <c r="P25" s="683"/>
      <c r="Q25" s="683"/>
      <c r="R25" s="683"/>
      <c r="S25" s="683"/>
      <c r="T25" s="683"/>
      <c r="U25" s="683"/>
      <c r="V25" s="682">
        <v>150000</v>
      </c>
    </row>
    <row r="26" spans="1:22" ht="53.25" customHeight="1" x14ac:dyDescent="0.3">
      <c r="A26" s="1466"/>
      <c r="B26" s="1439" t="s">
        <v>1807</v>
      </c>
      <c r="C26" s="1441" t="s">
        <v>1801</v>
      </c>
      <c r="D26" s="1447" t="s">
        <v>1586</v>
      </c>
      <c r="E26" s="1442" t="s">
        <v>1808</v>
      </c>
      <c r="F26" s="651" t="s">
        <v>1809</v>
      </c>
      <c r="G26" s="653">
        <v>50</v>
      </c>
      <c r="H26" s="1449" t="s">
        <v>1810</v>
      </c>
      <c r="I26" s="1439" t="s">
        <v>1811</v>
      </c>
      <c r="J26" s="1434" t="s">
        <v>42</v>
      </c>
      <c r="K26" s="1434"/>
      <c r="L26" s="1434"/>
      <c r="M26" s="1434"/>
      <c r="N26" s="1434"/>
      <c r="O26" s="1434"/>
      <c r="P26" s="1434"/>
      <c r="Q26" s="1434"/>
      <c r="R26" s="1434"/>
      <c r="S26" s="1434"/>
      <c r="T26" s="1434"/>
      <c r="U26" s="1434"/>
      <c r="V26" s="682">
        <v>500</v>
      </c>
    </row>
    <row r="27" spans="1:22" ht="21" x14ac:dyDescent="0.3">
      <c r="A27" s="1466"/>
      <c r="B27" s="1439"/>
      <c r="C27" s="1441"/>
      <c r="D27" s="1448"/>
      <c r="E27" s="1442"/>
      <c r="F27" s="651" t="s">
        <v>1812</v>
      </c>
      <c r="G27" s="653">
        <v>10</v>
      </c>
      <c r="H27" s="1452"/>
      <c r="I27" s="1439"/>
      <c r="J27" s="1435"/>
      <c r="K27" s="1435"/>
      <c r="L27" s="1435"/>
      <c r="M27" s="1435"/>
      <c r="N27" s="1435"/>
      <c r="O27" s="1435"/>
      <c r="P27" s="1435"/>
      <c r="Q27" s="1435"/>
      <c r="R27" s="1435"/>
      <c r="S27" s="1435"/>
      <c r="T27" s="1435"/>
      <c r="U27" s="1435"/>
      <c r="V27" s="682">
        <v>500</v>
      </c>
    </row>
    <row r="28" spans="1:22" ht="21" x14ac:dyDescent="0.3">
      <c r="A28" s="1466"/>
      <c r="B28" s="1439"/>
      <c r="C28" s="1441"/>
      <c r="D28" s="1448"/>
      <c r="E28" s="1442"/>
      <c r="F28" s="651" t="s">
        <v>1800</v>
      </c>
      <c r="G28" s="653">
        <v>8</v>
      </c>
      <c r="H28" s="1452"/>
      <c r="I28" s="1439"/>
      <c r="J28" s="1435"/>
      <c r="K28" s="1435"/>
      <c r="L28" s="1435"/>
      <c r="M28" s="1435"/>
      <c r="N28" s="1435"/>
      <c r="O28" s="1435"/>
      <c r="P28" s="1435"/>
      <c r="Q28" s="1435"/>
      <c r="R28" s="1435"/>
      <c r="S28" s="1435"/>
      <c r="T28" s="1435"/>
      <c r="U28" s="1435"/>
      <c r="V28" s="682">
        <v>2400</v>
      </c>
    </row>
    <row r="29" spans="1:22" ht="21" x14ac:dyDescent="0.3">
      <c r="A29" s="1466"/>
      <c r="B29" s="1439"/>
      <c r="C29" s="1441"/>
      <c r="D29" s="1448"/>
      <c r="E29" s="1442"/>
      <c r="F29" s="651" t="s">
        <v>1006</v>
      </c>
      <c r="G29" s="653">
        <v>75</v>
      </c>
      <c r="H29" s="1452"/>
      <c r="I29" s="1439"/>
      <c r="J29" s="1435"/>
      <c r="K29" s="1435"/>
      <c r="L29" s="1435"/>
      <c r="M29" s="1435"/>
      <c r="N29" s="1435"/>
      <c r="O29" s="1435"/>
      <c r="P29" s="1435"/>
      <c r="Q29" s="1435"/>
      <c r="R29" s="1435"/>
      <c r="S29" s="1435"/>
      <c r="T29" s="1435"/>
      <c r="U29" s="1435"/>
      <c r="V29" s="682">
        <v>65000</v>
      </c>
    </row>
    <row r="30" spans="1:22" ht="39.75" customHeight="1" x14ac:dyDescent="0.3">
      <c r="A30" s="1466"/>
      <c r="B30" s="1439"/>
      <c r="C30" s="1441"/>
      <c r="D30" s="1438"/>
      <c r="E30" s="1442"/>
      <c r="F30" s="651" t="s">
        <v>336</v>
      </c>
      <c r="G30" s="653">
        <v>75</v>
      </c>
      <c r="H30" s="1452"/>
      <c r="I30" s="1439"/>
      <c r="J30" s="1436"/>
      <c r="K30" s="1436"/>
      <c r="L30" s="1436"/>
      <c r="M30" s="1436"/>
      <c r="N30" s="1436"/>
      <c r="O30" s="1436"/>
      <c r="P30" s="1436"/>
      <c r="Q30" s="1436"/>
      <c r="R30" s="1436"/>
      <c r="S30" s="1436"/>
      <c r="T30" s="1436"/>
      <c r="U30" s="1436"/>
      <c r="V30" s="682">
        <v>37500</v>
      </c>
    </row>
    <row r="31" spans="1:22" ht="81" x14ac:dyDescent="0.3">
      <c r="A31" s="1466"/>
      <c r="B31" s="1439"/>
      <c r="C31" s="1441"/>
      <c r="D31" s="654" t="s">
        <v>1804</v>
      </c>
      <c r="E31" s="678" t="s">
        <v>1813</v>
      </c>
      <c r="F31" s="651" t="s">
        <v>1814</v>
      </c>
      <c r="G31" s="653">
        <v>10</v>
      </c>
      <c r="H31" s="654" t="s">
        <v>1815</v>
      </c>
      <c r="I31" s="1447" t="s">
        <v>1811</v>
      </c>
      <c r="J31" s="655"/>
      <c r="K31" s="655" t="s">
        <v>42</v>
      </c>
      <c r="L31" s="655"/>
      <c r="M31" s="362"/>
      <c r="N31" s="655"/>
      <c r="O31" s="655"/>
      <c r="P31" s="655"/>
      <c r="Q31" s="655"/>
      <c r="R31" s="655"/>
      <c r="S31" s="655"/>
      <c r="T31" s="655"/>
      <c r="U31" s="655"/>
      <c r="V31" s="682">
        <v>3000</v>
      </c>
    </row>
    <row r="32" spans="1:22" ht="21" x14ac:dyDescent="0.3">
      <c r="A32" s="1466"/>
      <c r="B32" s="1439"/>
      <c r="C32" s="1441"/>
      <c r="D32" s="1447" t="s">
        <v>1816</v>
      </c>
      <c r="E32" s="1442" t="s">
        <v>1817</v>
      </c>
      <c r="F32" s="651" t="s">
        <v>1006</v>
      </c>
      <c r="G32" s="653">
        <v>75</v>
      </c>
      <c r="H32" s="1439" t="s">
        <v>1810</v>
      </c>
      <c r="I32" s="1448"/>
      <c r="J32" s="1434"/>
      <c r="K32" s="1434"/>
      <c r="L32" s="1434" t="s">
        <v>42</v>
      </c>
      <c r="M32" s="1434"/>
      <c r="N32" s="1434"/>
      <c r="O32" s="1434"/>
      <c r="P32" s="1434"/>
      <c r="Q32" s="1434"/>
      <c r="R32" s="1434"/>
      <c r="S32" s="1434"/>
      <c r="T32" s="1434"/>
      <c r="U32" s="1434"/>
      <c r="V32" s="682">
        <v>130000</v>
      </c>
    </row>
    <row r="33" spans="1:22" ht="21" x14ac:dyDescent="0.3">
      <c r="A33" s="1466"/>
      <c r="B33" s="1439"/>
      <c r="C33" s="1441"/>
      <c r="D33" s="1448"/>
      <c r="E33" s="1442"/>
      <c r="F33" s="651" t="s">
        <v>336</v>
      </c>
      <c r="G33" s="653">
        <v>75</v>
      </c>
      <c r="H33" s="1439"/>
      <c r="I33" s="1448"/>
      <c r="J33" s="1435"/>
      <c r="K33" s="1435"/>
      <c r="L33" s="1435"/>
      <c r="M33" s="1435"/>
      <c r="N33" s="1435"/>
      <c r="O33" s="1435"/>
      <c r="P33" s="1435"/>
      <c r="Q33" s="1435"/>
      <c r="R33" s="1435"/>
      <c r="S33" s="1435"/>
      <c r="T33" s="1435"/>
      <c r="U33" s="1435"/>
      <c r="V33" s="682">
        <v>75000</v>
      </c>
    </row>
    <row r="34" spans="1:22" ht="21" x14ac:dyDescent="0.3">
      <c r="A34" s="1466"/>
      <c r="B34" s="1439"/>
      <c r="C34" s="1441"/>
      <c r="D34" s="1448"/>
      <c r="E34" s="1442"/>
      <c r="F34" s="651" t="s">
        <v>1818</v>
      </c>
      <c r="G34" s="653">
        <v>6</v>
      </c>
      <c r="H34" s="1439"/>
      <c r="I34" s="1448"/>
      <c r="J34" s="1435"/>
      <c r="K34" s="1435"/>
      <c r="L34" s="1435"/>
      <c r="M34" s="1435"/>
      <c r="N34" s="1435"/>
      <c r="O34" s="1435"/>
      <c r="P34" s="1435"/>
      <c r="Q34" s="1435"/>
      <c r="R34" s="1435"/>
      <c r="S34" s="1435"/>
      <c r="T34" s="1435"/>
      <c r="U34" s="1435"/>
      <c r="V34" s="682">
        <v>1800</v>
      </c>
    </row>
    <row r="35" spans="1:22" ht="21" x14ac:dyDescent="0.3">
      <c r="A35" s="1466"/>
      <c r="B35" s="1439"/>
      <c r="C35" s="1441"/>
      <c r="D35" s="1438"/>
      <c r="E35" s="1442"/>
      <c r="F35" s="651" t="s">
        <v>1819</v>
      </c>
      <c r="G35" s="653">
        <v>1</v>
      </c>
      <c r="H35" s="1439"/>
      <c r="I35" s="1448"/>
      <c r="J35" s="1436"/>
      <c r="K35" s="1436"/>
      <c r="L35" s="1436"/>
      <c r="M35" s="1436"/>
      <c r="N35" s="1436"/>
      <c r="O35" s="1436"/>
      <c r="P35" s="1436"/>
      <c r="Q35" s="1436"/>
      <c r="R35" s="1436"/>
      <c r="S35" s="1436"/>
      <c r="T35" s="1436"/>
      <c r="U35" s="1436"/>
      <c r="V35" s="682"/>
    </row>
    <row r="36" spans="1:22" ht="21" x14ac:dyDescent="0.3">
      <c r="A36" s="1466"/>
      <c r="B36" s="1439"/>
      <c r="C36" s="1441"/>
      <c r="D36" s="1447" t="s">
        <v>1816</v>
      </c>
      <c r="E36" s="1442" t="s">
        <v>1820</v>
      </c>
      <c r="F36" s="651" t="s">
        <v>336</v>
      </c>
      <c r="G36" s="653">
        <v>75</v>
      </c>
      <c r="H36" s="1447" t="s">
        <v>1810</v>
      </c>
      <c r="I36" s="1448"/>
      <c r="J36" s="1434"/>
      <c r="K36" s="1434"/>
      <c r="L36" s="1434"/>
      <c r="M36" s="1434" t="s">
        <v>42</v>
      </c>
      <c r="N36" s="1434"/>
      <c r="O36" s="1434"/>
      <c r="P36" s="1434"/>
      <c r="Q36" s="1434"/>
      <c r="R36" s="1434"/>
      <c r="S36" s="1434"/>
      <c r="T36" s="1434"/>
      <c r="U36" s="1434"/>
      <c r="V36" s="682">
        <v>37500</v>
      </c>
    </row>
    <row r="37" spans="1:22" ht="42" x14ac:dyDescent="0.3">
      <c r="A37" s="1466"/>
      <c r="B37" s="1439"/>
      <c r="C37" s="1441"/>
      <c r="D37" s="1448"/>
      <c r="E37" s="1442"/>
      <c r="F37" s="651" t="s">
        <v>1821</v>
      </c>
      <c r="G37" s="653">
        <v>10</v>
      </c>
      <c r="H37" s="1448"/>
      <c r="I37" s="1448"/>
      <c r="J37" s="1435"/>
      <c r="K37" s="1435"/>
      <c r="L37" s="1435"/>
      <c r="M37" s="1435"/>
      <c r="N37" s="1435"/>
      <c r="O37" s="1435"/>
      <c r="P37" s="1435"/>
      <c r="Q37" s="1435"/>
      <c r="R37" s="1435"/>
      <c r="S37" s="1435"/>
      <c r="T37" s="1435"/>
      <c r="U37" s="1435"/>
      <c r="V37" s="682">
        <v>1500</v>
      </c>
    </row>
    <row r="38" spans="1:22" ht="42" x14ac:dyDescent="0.3">
      <c r="A38" s="1466"/>
      <c r="B38" s="1439"/>
      <c r="C38" s="1441"/>
      <c r="D38" s="1448"/>
      <c r="E38" s="1442"/>
      <c r="F38" s="651" t="s">
        <v>1822</v>
      </c>
      <c r="G38" s="653">
        <v>5</v>
      </c>
      <c r="H38" s="1448"/>
      <c r="I38" s="1448"/>
      <c r="J38" s="1435"/>
      <c r="K38" s="1435"/>
      <c r="L38" s="1435"/>
      <c r="M38" s="1435"/>
      <c r="N38" s="1435"/>
      <c r="O38" s="1435"/>
      <c r="P38" s="1435"/>
      <c r="Q38" s="1435"/>
      <c r="R38" s="1435"/>
      <c r="S38" s="1435"/>
      <c r="T38" s="1435"/>
      <c r="U38" s="1435"/>
      <c r="V38" s="682">
        <v>10000</v>
      </c>
    </row>
    <row r="39" spans="1:22" ht="21" x14ac:dyDescent="0.3">
      <c r="A39" s="1466"/>
      <c r="B39" s="1439"/>
      <c r="C39" s="1441"/>
      <c r="D39" s="1438"/>
      <c r="E39" s="1442"/>
      <c r="F39" s="651" t="s">
        <v>1823</v>
      </c>
      <c r="G39" s="653">
        <v>4</v>
      </c>
      <c r="H39" s="1448"/>
      <c r="I39" s="1438"/>
      <c r="J39" s="1436"/>
      <c r="K39" s="1436"/>
      <c r="L39" s="1436"/>
      <c r="M39" s="1436"/>
      <c r="N39" s="1436"/>
      <c r="O39" s="1436"/>
      <c r="P39" s="1436"/>
      <c r="Q39" s="1436"/>
      <c r="R39" s="1436"/>
      <c r="S39" s="1436"/>
      <c r="T39" s="1436"/>
      <c r="U39" s="1436"/>
      <c r="V39" s="682">
        <v>1200</v>
      </c>
    </row>
    <row r="40" spans="1:22" ht="63" x14ac:dyDescent="0.3">
      <c r="A40" s="1466"/>
      <c r="B40" s="1442" t="s">
        <v>1824</v>
      </c>
      <c r="C40" s="1439" t="s">
        <v>1825</v>
      </c>
      <c r="D40" s="1439" t="s">
        <v>1826</v>
      </c>
      <c r="E40" s="1442" t="s">
        <v>1827</v>
      </c>
      <c r="F40" s="686" t="s">
        <v>1828</v>
      </c>
      <c r="G40" s="653">
        <v>4</v>
      </c>
      <c r="H40" s="649" t="s">
        <v>1829</v>
      </c>
      <c r="I40" s="1439" t="s">
        <v>1767</v>
      </c>
      <c r="J40" s="1432"/>
      <c r="K40" s="1432"/>
      <c r="L40" s="1432"/>
      <c r="M40" s="1443"/>
      <c r="N40" s="1443" t="s">
        <v>42</v>
      </c>
      <c r="O40" s="1443"/>
      <c r="P40" s="1432"/>
      <c r="Q40" s="1432"/>
      <c r="R40" s="1432"/>
      <c r="S40" s="1432"/>
      <c r="T40" s="1432"/>
      <c r="U40" s="1432"/>
      <c r="V40" s="656">
        <v>100000</v>
      </c>
    </row>
    <row r="41" spans="1:22" ht="60.75" x14ac:dyDescent="0.3">
      <c r="A41" s="1466"/>
      <c r="B41" s="1442"/>
      <c r="C41" s="1439"/>
      <c r="D41" s="1439"/>
      <c r="E41" s="1442"/>
      <c r="F41" s="686" t="s">
        <v>1830</v>
      </c>
      <c r="G41" s="653">
        <v>4</v>
      </c>
      <c r="H41" s="649" t="s">
        <v>1829</v>
      </c>
      <c r="I41" s="1439"/>
      <c r="J41" s="1432"/>
      <c r="K41" s="1432"/>
      <c r="L41" s="1432"/>
      <c r="M41" s="1444"/>
      <c r="N41" s="1444"/>
      <c r="O41" s="1444"/>
      <c r="P41" s="1432"/>
      <c r="Q41" s="1432"/>
      <c r="R41" s="1432"/>
      <c r="S41" s="1432"/>
      <c r="T41" s="1432"/>
      <c r="U41" s="1432"/>
      <c r="V41" s="656">
        <v>20000</v>
      </c>
    </row>
    <row r="42" spans="1:22" ht="60.75" x14ac:dyDescent="0.3">
      <c r="A42" s="1466"/>
      <c r="B42" s="1442"/>
      <c r="C42" s="1439"/>
      <c r="D42" s="1439"/>
      <c r="E42" s="1442"/>
      <c r="F42" s="686" t="s">
        <v>1831</v>
      </c>
      <c r="G42" s="653">
        <v>1</v>
      </c>
      <c r="H42" s="649" t="s">
        <v>1829</v>
      </c>
      <c r="I42" s="1439"/>
      <c r="J42" s="1432"/>
      <c r="K42" s="1432"/>
      <c r="L42" s="1432"/>
      <c r="M42" s="1444"/>
      <c r="N42" s="1444"/>
      <c r="O42" s="1444"/>
      <c r="P42" s="1432"/>
      <c r="Q42" s="1432"/>
      <c r="R42" s="1432"/>
      <c r="S42" s="1432"/>
      <c r="T42" s="1432"/>
      <c r="U42" s="1432"/>
      <c r="V42" s="656">
        <v>8000</v>
      </c>
    </row>
    <row r="43" spans="1:22" ht="63" x14ac:dyDescent="0.3">
      <c r="A43" s="1466"/>
      <c r="B43" s="1442"/>
      <c r="C43" s="1439"/>
      <c r="D43" s="1439"/>
      <c r="E43" s="1442"/>
      <c r="F43" s="686" t="s">
        <v>1832</v>
      </c>
      <c r="G43" s="653">
        <v>3</v>
      </c>
      <c r="H43" s="649" t="s">
        <v>1829</v>
      </c>
      <c r="I43" s="1439"/>
      <c r="J43" s="1432"/>
      <c r="K43" s="1432"/>
      <c r="L43" s="1432"/>
      <c r="M43" s="1444"/>
      <c r="N43" s="1444"/>
      <c r="O43" s="1444"/>
      <c r="P43" s="1432"/>
      <c r="Q43" s="1432"/>
      <c r="R43" s="1432"/>
      <c r="S43" s="1432"/>
      <c r="T43" s="1432"/>
      <c r="U43" s="1432"/>
      <c r="V43" s="656">
        <v>150000</v>
      </c>
    </row>
    <row r="44" spans="1:22" ht="60.75" x14ac:dyDescent="0.3">
      <c r="A44" s="1466"/>
      <c r="B44" s="1442"/>
      <c r="C44" s="1439"/>
      <c r="D44" s="1439"/>
      <c r="E44" s="1442"/>
      <c r="F44" s="686" t="s">
        <v>1833</v>
      </c>
      <c r="G44" s="653">
        <v>4</v>
      </c>
      <c r="H44" s="649" t="s">
        <v>1829</v>
      </c>
      <c r="I44" s="1439"/>
      <c r="J44" s="1432"/>
      <c r="K44" s="1432"/>
      <c r="L44" s="1432"/>
      <c r="M44" s="1444"/>
      <c r="N44" s="1444"/>
      <c r="O44" s="1444"/>
      <c r="P44" s="1432"/>
      <c r="Q44" s="1432"/>
      <c r="R44" s="1432"/>
      <c r="S44" s="1432"/>
      <c r="T44" s="1432"/>
      <c r="U44" s="1432"/>
      <c r="V44" s="656">
        <v>1200000</v>
      </c>
    </row>
    <row r="45" spans="1:22" ht="60.75" x14ac:dyDescent="0.3">
      <c r="A45" s="1466"/>
      <c r="B45" s="1442"/>
      <c r="C45" s="1439"/>
      <c r="D45" s="1439"/>
      <c r="E45" s="1442"/>
      <c r="F45" s="686" t="s">
        <v>1834</v>
      </c>
      <c r="G45" s="653">
        <v>4</v>
      </c>
      <c r="H45" s="649" t="s">
        <v>1829</v>
      </c>
      <c r="I45" s="1439"/>
      <c r="J45" s="1432"/>
      <c r="K45" s="1432"/>
      <c r="L45" s="1432"/>
      <c r="M45" s="1444"/>
      <c r="N45" s="1444"/>
      <c r="O45" s="1444"/>
      <c r="P45" s="1432"/>
      <c r="Q45" s="1432"/>
      <c r="R45" s="1432"/>
      <c r="S45" s="1432"/>
      <c r="T45" s="1432"/>
      <c r="U45" s="1432"/>
      <c r="V45" s="656">
        <v>140000</v>
      </c>
    </row>
    <row r="46" spans="1:22" ht="61.5" thickBot="1" x14ac:dyDescent="0.35">
      <c r="A46" s="1467"/>
      <c r="B46" s="1469"/>
      <c r="C46" s="1446"/>
      <c r="D46" s="1446"/>
      <c r="E46" s="1469"/>
      <c r="F46" s="687" t="s">
        <v>1835</v>
      </c>
      <c r="G46" s="660">
        <v>5</v>
      </c>
      <c r="H46" s="658" t="s">
        <v>1829</v>
      </c>
      <c r="I46" s="1446"/>
      <c r="J46" s="1437"/>
      <c r="K46" s="1437"/>
      <c r="L46" s="1437"/>
      <c r="M46" s="1445"/>
      <c r="N46" s="1445"/>
      <c r="O46" s="1445"/>
      <c r="P46" s="1437"/>
      <c r="Q46" s="1437"/>
      <c r="R46" s="1437"/>
      <c r="S46" s="1437"/>
      <c r="T46" s="1437"/>
      <c r="U46" s="1437"/>
      <c r="V46" s="664">
        <v>8000</v>
      </c>
    </row>
    <row r="47" spans="1:22" ht="63" x14ac:dyDescent="0.3">
      <c r="A47" s="1438" t="s">
        <v>1836</v>
      </c>
      <c r="B47" s="1438" t="s">
        <v>1837</v>
      </c>
      <c r="C47" s="1440" t="s">
        <v>1838</v>
      </c>
      <c r="D47" s="688" t="s">
        <v>1601</v>
      </c>
      <c r="E47" s="689" t="s">
        <v>1839</v>
      </c>
      <c r="F47" s="669" t="s">
        <v>1840</v>
      </c>
      <c r="G47" s="670" t="s">
        <v>729</v>
      </c>
      <c r="H47" s="685" t="s">
        <v>1841</v>
      </c>
      <c r="I47" s="1438" t="s">
        <v>1842</v>
      </c>
      <c r="J47" s="690"/>
      <c r="K47" s="690"/>
      <c r="L47" s="690" t="s">
        <v>42</v>
      </c>
      <c r="M47" s="690"/>
      <c r="N47" s="690"/>
      <c r="O47" s="690"/>
      <c r="P47" s="690"/>
      <c r="Q47" s="690"/>
      <c r="R47" s="690"/>
      <c r="S47" s="690"/>
      <c r="T47" s="690"/>
      <c r="U47" s="690"/>
      <c r="V47" s="691">
        <v>200000</v>
      </c>
    </row>
    <row r="48" spans="1:22" ht="40.5" x14ac:dyDescent="0.3">
      <c r="A48" s="1439"/>
      <c r="B48" s="1439"/>
      <c r="C48" s="1441"/>
      <c r="D48" s="654" t="s">
        <v>1843</v>
      </c>
      <c r="E48" s="678" t="s">
        <v>1844</v>
      </c>
      <c r="F48" s="651" t="s">
        <v>1845</v>
      </c>
      <c r="G48" s="653">
        <v>1</v>
      </c>
      <c r="H48" s="1439" t="s">
        <v>1770</v>
      </c>
      <c r="I48" s="1439"/>
      <c r="J48" s="655"/>
      <c r="K48" s="655"/>
      <c r="L48" s="655"/>
      <c r="M48" s="655" t="s">
        <v>42</v>
      </c>
      <c r="N48" s="655"/>
      <c r="O48" s="655"/>
      <c r="P48" s="655"/>
      <c r="Q48" s="655"/>
      <c r="R48" s="655"/>
      <c r="S48" s="655"/>
      <c r="T48" s="655"/>
      <c r="U48" s="655"/>
      <c r="V48" s="692">
        <v>1700000</v>
      </c>
    </row>
    <row r="49" spans="1:22" ht="21" x14ac:dyDescent="0.3">
      <c r="A49" s="1439"/>
      <c r="B49" s="1439"/>
      <c r="C49" s="1441"/>
      <c r="D49" s="654" t="s">
        <v>739</v>
      </c>
      <c r="E49" s="678" t="s">
        <v>1846</v>
      </c>
      <c r="F49" s="651" t="s">
        <v>1847</v>
      </c>
      <c r="G49" s="653">
        <v>4</v>
      </c>
      <c r="H49" s="1439"/>
      <c r="I49" s="1439"/>
      <c r="J49" s="655"/>
      <c r="K49" s="655"/>
      <c r="L49" s="655"/>
      <c r="M49" s="655"/>
      <c r="N49" s="655" t="s">
        <v>42</v>
      </c>
      <c r="O49" s="655"/>
      <c r="P49" s="655"/>
      <c r="Q49" s="655"/>
      <c r="R49" s="655"/>
      <c r="S49" s="655"/>
      <c r="T49" s="655"/>
      <c r="U49" s="655"/>
      <c r="V49" s="692">
        <v>1200</v>
      </c>
    </row>
    <row r="50" spans="1:22" ht="21" x14ac:dyDescent="0.3">
      <c r="A50" s="1439"/>
      <c r="B50" s="1439"/>
      <c r="C50" s="1441"/>
      <c r="D50" s="1439" t="s">
        <v>1848</v>
      </c>
      <c r="E50" s="1442" t="s">
        <v>1849</v>
      </c>
      <c r="F50" s="651" t="s">
        <v>1850</v>
      </c>
      <c r="G50" s="653">
        <v>100</v>
      </c>
      <c r="H50" s="1439" t="s">
        <v>1851</v>
      </c>
      <c r="I50" s="1439"/>
      <c r="J50" s="1432"/>
      <c r="K50" s="1432"/>
      <c r="L50" s="1433"/>
      <c r="M50" s="1433" t="s">
        <v>42</v>
      </c>
      <c r="N50" s="1433"/>
      <c r="O50" s="1433"/>
      <c r="P50" s="1433"/>
      <c r="Q50" s="1433"/>
      <c r="R50" s="1433"/>
      <c r="S50" s="1433"/>
      <c r="T50" s="1433"/>
      <c r="U50" s="1432"/>
      <c r="V50" s="693">
        <v>50000</v>
      </c>
    </row>
    <row r="51" spans="1:22" ht="21" x14ac:dyDescent="0.3">
      <c r="A51" s="1439"/>
      <c r="B51" s="1439"/>
      <c r="C51" s="1441"/>
      <c r="D51" s="1439"/>
      <c r="E51" s="1442"/>
      <c r="F51" s="651" t="s">
        <v>1006</v>
      </c>
      <c r="G51" s="653">
        <v>100</v>
      </c>
      <c r="H51" s="1439"/>
      <c r="I51" s="1439"/>
      <c r="J51" s="1432"/>
      <c r="K51" s="1432"/>
      <c r="L51" s="1433"/>
      <c r="M51" s="1433"/>
      <c r="N51" s="1433"/>
      <c r="O51" s="1433"/>
      <c r="P51" s="1433"/>
      <c r="Q51" s="1433"/>
      <c r="R51" s="1433"/>
      <c r="S51" s="1433"/>
      <c r="T51" s="1433"/>
      <c r="U51" s="1432"/>
      <c r="V51" s="693">
        <v>85000</v>
      </c>
    </row>
    <row r="52" spans="1:22" ht="21" x14ac:dyDescent="0.3">
      <c r="A52" s="1439"/>
      <c r="B52" s="1439"/>
      <c r="C52" s="1441"/>
      <c r="D52" s="1439"/>
      <c r="E52" s="1442"/>
      <c r="F52" s="651" t="s">
        <v>1852</v>
      </c>
      <c r="G52" s="653">
        <v>49</v>
      </c>
      <c r="H52" s="1439"/>
      <c r="I52" s="1439"/>
      <c r="J52" s="1432"/>
      <c r="K52" s="1432"/>
      <c r="L52" s="1433"/>
      <c r="M52" s="1433"/>
      <c r="N52" s="1433"/>
      <c r="O52" s="1433"/>
      <c r="P52" s="1433"/>
      <c r="Q52" s="1433"/>
      <c r="R52" s="1433"/>
      <c r="S52" s="1433"/>
      <c r="T52" s="1433"/>
      <c r="U52" s="1432"/>
      <c r="V52" s="694">
        <v>14000</v>
      </c>
    </row>
    <row r="53" spans="1:22" ht="21" x14ac:dyDescent="0.3">
      <c r="A53" s="1439"/>
      <c r="B53" s="1439"/>
      <c r="C53" s="1441"/>
      <c r="D53" s="1439"/>
      <c r="E53" s="1442"/>
      <c r="F53" s="651" t="s">
        <v>1853</v>
      </c>
      <c r="G53" s="653">
        <v>5</v>
      </c>
      <c r="H53" s="1439"/>
      <c r="I53" s="1439"/>
      <c r="J53" s="1432"/>
      <c r="K53" s="1432"/>
      <c r="L53" s="1433"/>
      <c r="M53" s="1433"/>
      <c r="N53" s="1433"/>
      <c r="O53" s="1433"/>
      <c r="P53" s="1433"/>
      <c r="Q53" s="1433"/>
      <c r="R53" s="1433"/>
      <c r="S53" s="1433"/>
      <c r="T53" s="1433"/>
      <c r="U53" s="1432"/>
      <c r="V53" s="694">
        <v>1000</v>
      </c>
    </row>
    <row r="78" s="77" customFormat="1" ht="258.75" customHeight="1" x14ac:dyDescent="0.3"/>
    <row r="90" s="77" customFormat="1" ht="34.5" customHeight="1" x14ac:dyDescent="0.3"/>
    <row r="98" s="77" customFormat="1" ht="35.25" customHeight="1" x14ac:dyDescent="0.3"/>
    <row r="101" s="77" customFormat="1" ht="38.25" customHeight="1" x14ac:dyDescent="0.3"/>
    <row r="107" s="77" customFormat="1" ht="39" customHeight="1" x14ac:dyDescent="0.3"/>
    <row r="118" s="77" customFormat="1" ht="33" customHeight="1" x14ac:dyDescent="0.3"/>
    <row r="122" s="77" customFormat="1" ht="36" customHeight="1" x14ac:dyDescent="0.3"/>
    <row r="128" s="77" customFormat="1" ht="21" customHeight="1" x14ac:dyDescent="0.3"/>
    <row r="135" s="77" customFormat="1" ht="34.5" customHeight="1" x14ac:dyDescent="0.3"/>
    <row r="148" s="77" customFormat="1" ht="33" customHeight="1" x14ac:dyDescent="0.3"/>
    <row r="161" s="77" customFormat="1" ht="36" customHeight="1" x14ac:dyDescent="0.3"/>
    <row r="171" s="77" customFormat="1" ht="259.5" customHeight="1" x14ac:dyDescent="0.3"/>
    <row r="182" s="77" customFormat="1" ht="36" customHeight="1" x14ac:dyDescent="0.3"/>
    <row r="184" s="77" customFormat="1" ht="120.75" customHeight="1" x14ac:dyDescent="0.3"/>
    <row r="187" s="77" customFormat="1" ht="41.25" customHeight="1" x14ac:dyDescent="0.3"/>
    <row r="189" s="77" customFormat="1" ht="48.75" customHeight="1" x14ac:dyDescent="0.3"/>
    <row r="191" s="77" customFormat="1" ht="39" customHeight="1" x14ac:dyDescent="0.3"/>
    <row r="193" s="77" customFormat="1" ht="93.75" customHeight="1" x14ac:dyDescent="0.3"/>
    <row r="194" s="77" customFormat="1" ht="36" customHeight="1" x14ac:dyDescent="0.3"/>
    <row r="195" s="77" customFormat="1" ht="36" customHeight="1" x14ac:dyDescent="0.3"/>
    <row r="198" s="77" customFormat="1" ht="30.75" customHeight="1" x14ac:dyDescent="0.3"/>
    <row r="200" s="77" customFormat="1" ht="33.75" customHeight="1" x14ac:dyDescent="0.3"/>
    <row r="201" s="77" customFormat="1" ht="39.75" customHeight="1" x14ac:dyDescent="0.3"/>
    <row r="205" s="77" customFormat="1" ht="30.75" customHeight="1" x14ac:dyDescent="0.3"/>
    <row r="207" s="77" customFormat="1" ht="33" customHeight="1" x14ac:dyDescent="0.3"/>
    <row r="214" s="77" customFormat="1" ht="39.75" customHeight="1" x14ac:dyDescent="0.3"/>
    <row r="216" s="77" customFormat="1" ht="35.25" customHeight="1" x14ac:dyDescent="0.3"/>
    <row r="220" s="77" customFormat="1" ht="39.75" customHeight="1" x14ac:dyDescent="0.3"/>
    <row r="222" s="77" customFormat="1" ht="37.5" customHeight="1" x14ac:dyDescent="0.3"/>
    <row r="229" s="77" customFormat="1" ht="36" customHeight="1" x14ac:dyDescent="0.3"/>
    <row r="231" s="77" customFormat="1" ht="34.5" customHeight="1" x14ac:dyDescent="0.3"/>
    <row r="249" s="77" customFormat="1" ht="34.5" customHeight="1" x14ac:dyDescent="0.3"/>
    <row r="253" s="77" customFormat="1" ht="38.25" customHeight="1" x14ac:dyDescent="0.3"/>
    <row r="257" s="77" customFormat="1" ht="41.25" customHeight="1" x14ac:dyDescent="0.3"/>
    <row r="259" s="77" customFormat="1" ht="38.25" customHeight="1" x14ac:dyDescent="0.3"/>
    <row r="263" s="77" customFormat="1" ht="86.25" customHeight="1" x14ac:dyDescent="0.3"/>
    <row r="265" s="77" customFormat="1" ht="42.75" customHeight="1" x14ac:dyDescent="0.3"/>
    <row r="266" s="77" customFormat="1" ht="30.75" customHeight="1" x14ac:dyDescent="0.3"/>
    <row r="268" s="77" customFormat="1" ht="45" customHeight="1" x14ac:dyDescent="0.3"/>
    <row r="269" s="77" customFormat="1" ht="42.75" customHeight="1" x14ac:dyDescent="0.3"/>
    <row r="271" s="77" customFormat="1" ht="39" customHeight="1" x14ac:dyDescent="0.3"/>
    <row r="275" s="77" customFormat="1" ht="36.75" customHeight="1" x14ac:dyDescent="0.3"/>
    <row r="276" s="77" customFormat="1" ht="47.25" customHeight="1" x14ac:dyDescent="0.3"/>
    <row r="283" s="77" customFormat="1" ht="48.75" customHeight="1" x14ac:dyDescent="0.3"/>
    <row r="287" s="77" customFormat="1" ht="59.25" customHeight="1" x14ac:dyDescent="0.3"/>
    <row r="291" s="77" customFormat="1" ht="246" customHeight="1" x14ac:dyDescent="0.3"/>
    <row r="297" s="77" customFormat="1" ht="93" customHeight="1" x14ac:dyDescent="0.3"/>
    <row r="303" s="77" customFormat="1" ht="90" customHeight="1" x14ac:dyDescent="0.3"/>
    <row r="306" s="77" customFormat="1" ht="126.75" customHeight="1" x14ac:dyDescent="0.3"/>
    <row r="308" s="77" customFormat="1" ht="90" customHeight="1" x14ac:dyDescent="0.3"/>
    <row r="310" s="77" customFormat="1" ht="50.25" customHeight="1" x14ac:dyDescent="0.3"/>
    <row r="312" s="77" customFormat="1" ht="18.75" customHeight="1" x14ac:dyDescent="0.3"/>
    <row r="318" s="77" customFormat="1" ht="75" customHeight="1" x14ac:dyDescent="0.3"/>
    <row r="322" s="77" customFormat="1" ht="52.5" customHeight="1" x14ac:dyDescent="0.3"/>
    <row r="327" s="77" customFormat="1" ht="86.25" customHeight="1" x14ac:dyDescent="0.3"/>
    <row r="334" s="77" customFormat="1" ht="78.75" customHeight="1" x14ac:dyDescent="0.3"/>
    <row r="335" s="77" customFormat="1" ht="92.25" customHeight="1" x14ac:dyDescent="0.3"/>
    <row r="336" s="77" customFormat="1" ht="68.25" customHeight="1" x14ac:dyDescent="0.3"/>
    <row r="337" s="77" customFormat="1" ht="73.5" customHeight="1" x14ac:dyDescent="0.3"/>
    <row r="338" s="77" customFormat="1" ht="24" customHeight="1" x14ac:dyDescent="0.3"/>
    <row r="342" s="77" customFormat="1" ht="17.25" customHeight="1" x14ac:dyDescent="0.3"/>
    <row r="346" s="77" customFormat="1" ht="51" customHeight="1" x14ac:dyDescent="0.3"/>
    <row r="347" s="77" customFormat="1" ht="25.5" customHeight="1" x14ac:dyDescent="0.3"/>
    <row r="350" s="77" customFormat="1" ht="45" customHeight="1" x14ac:dyDescent="0.3"/>
    <row r="351" s="77" customFormat="1" ht="17.25" customHeight="1" x14ac:dyDescent="0.3"/>
    <row r="356" s="77" customFormat="1" ht="19.5" customHeight="1" x14ac:dyDescent="0.3"/>
    <row r="363" s="77" customFormat="1" ht="21" customHeight="1" x14ac:dyDescent="0.3"/>
    <row r="373" s="77" customFormat="1" ht="63.75" customHeight="1" x14ac:dyDescent="0.3"/>
    <row r="377" s="77" customFormat="1" ht="116.25" customHeight="1" x14ac:dyDescent="0.3"/>
    <row r="378" s="77" customFormat="1" ht="127.5" customHeight="1" x14ac:dyDescent="0.3"/>
    <row r="379" s="77" customFormat="1" ht="34.5" customHeight="1" x14ac:dyDescent="0.3"/>
    <row r="380" s="77" customFormat="1" ht="34.5" customHeight="1" x14ac:dyDescent="0.3"/>
    <row r="381" s="77" customFormat="1" ht="34.5" customHeight="1" x14ac:dyDescent="0.3"/>
    <row r="382" s="77" customFormat="1" ht="34.5" customHeight="1" x14ac:dyDescent="0.3"/>
    <row r="383" s="77" customFormat="1" ht="34.5" customHeight="1" x14ac:dyDescent="0.3"/>
    <row r="384" s="77" customFormat="1" ht="34.5" customHeight="1" x14ac:dyDescent="0.3"/>
    <row r="385" s="77" customFormat="1" ht="61.5" customHeight="1" x14ac:dyDescent="0.3"/>
    <row r="386" s="77" customFormat="1" ht="81" customHeight="1" x14ac:dyDescent="0.3"/>
    <row r="390" s="77" customFormat="1" ht="91.5" customHeight="1" x14ac:dyDescent="0.3"/>
    <row r="393" s="77" customFormat="1" ht="96.75" customHeight="1" x14ac:dyDescent="0.3"/>
    <row r="400" s="77" customFormat="1" ht="76.5" customHeight="1" x14ac:dyDescent="0.3"/>
    <row r="410" s="77" customFormat="1" ht="114" customHeight="1" x14ac:dyDescent="0.3"/>
    <row r="411" s="77" customFormat="1" ht="91.5" customHeight="1" x14ac:dyDescent="0.3"/>
    <row r="412" s="77" customFormat="1" ht="54.75" customHeight="1" x14ac:dyDescent="0.3"/>
  </sheetData>
  <mergeCells count="125">
    <mergeCell ref="A1:V1"/>
    <mergeCell ref="A2:V2"/>
    <mergeCell ref="A3:V3"/>
    <mergeCell ref="A4:V4"/>
    <mergeCell ref="A5:A8"/>
    <mergeCell ref="B5:B8"/>
    <mergeCell ref="C5:C8"/>
    <mergeCell ref="D5:D8"/>
    <mergeCell ref="E5:E8"/>
    <mergeCell ref="F5:F8"/>
    <mergeCell ref="G5:G8"/>
    <mergeCell ref="H5:H8"/>
    <mergeCell ref="I5:I8"/>
    <mergeCell ref="J5:U5"/>
    <mergeCell ref="V5:V7"/>
    <mergeCell ref="J6:U6"/>
    <mergeCell ref="J7:L7"/>
    <mergeCell ref="M7:O7"/>
    <mergeCell ref="P7:R7"/>
    <mergeCell ref="S7:U7"/>
    <mergeCell ref="A9:A14"/>
    <mergeCell ref="B9:B14"/>
    <mergeCell ref="C9:C14"/>
    <mergeCell ref="D9:D14"/>
    <mergeCell ref="E12:E14"/>
    <mergeCell ref="A15:A46"/>
    <mergeCell ref="B16:B18"/>
    <mergeCell ref="C16:C18"/>
    <mergeCell ref="D16:D18"/>
    <mergeCell ref="E16:E18"/>
    <mergeCell ref="B40:B46"/>
    <mergeCell ref="C40:C46"/>
    <mergeCell ref="D40:D46"/>
    <mergeCell ref="E40:E46"/>
    <mergeCell ref="J26:J30"/>
    <mergeCell ref="K26:K30"/>
    <mergeCell ref="L26:L30"/>
    <mergeCell ref="M26:M30"/>
    <mergeCell ref="N26:N30"/>
    <mergeCell ref="O26:O30"/>
    <mergeCell ref="H24:H25"/>
    <mergeCell ref="I24:I25"/>
    <mergeCell ref="B26:B39"/>
    <mergeCell ref="C26:C39"/>
    <mergeCell ref="D26:D30"/>
    <mergeCell ref="E26:E30"/>
    <mergeCell ref="H26:H30"/>
    <mergeCell ref="I26:I30"/>
    <mergeCell ref="I31:I39"/>
    <mergeCell ref="D32:D35"/>
    <mergeCell ref="B19:B25"/>
    <mergeCell ref="C20:C22"/>
    <mergeCell ref="D20:D22"/>
    <mergeCell ref="E20:E22"/>
    <mergeCell ref="C24:C25"/>
    <mergeCell ref="D24:D25"/>
    <mergeCell ref="E24:E25"/>
    <mergeCell ref="L32:L35"/>
    <mergeCell ref="M32:M35"/>
    <mergeCell ref="U36:U39"/>
    <mergeCell ref="S36:S39"/>
    <mergeCell ref="P26:P30"/>
    <mergeCell ref="Q26:Q30"/>
    <mergeCell ref="R26:R30"/>
    <mergeCell ref="S26:S30"/>
    <mergeCell ref="T26:T30"/>
    <mergeCell ref="U26:U30"/>
    <mergeCell ref="O36:O39"/>
    <mergeCell ref="P36:P39"/>
    <mergeCell ref="Q36:Q39"/>
    <mergeCell ref="R36:R39"/>
    <mergeCell ref="T32:T35"/>
    <mergeCell ref="U32:U35"/>
    <mergeCell ref="D36:D39"/>
    <mergeCell ref="E36:E39"/>
    <mergeCell ref="H36:H39"/>
    <mergeCell ref="J36:J39"/>
    <mergeCell ref="K36:K39"/>
    <mergeCell ref="L36:L39"/>
    <mergeCell ref="M36:M39"/>
    <mergeCell ref="N36:N39"/>
    <mergeCell ref="N32:N35"/>
    <mergeCell ref="O32:O35"/>
    <mergeCell ref="P32:P35"/>
    <mergeCell ref="Q32:Q35"/>
    <mergeCell ref="R32:R35"/>
    <mergeCell ref="S32:S35"/>
    <mergeCell ref="E32:E35"/>
    <mergeCell ref="H32:H35"/>
    <mergeCell ref="J32:J35"/>
    <mergeCell ref="K32:K35"/>
    <mergeCell ref="R50:R53"/>
    <mergeCell ref="S50:S53"/>
    <mergeCell ref="T50:T53"/>
    <mergeCell ref="U50:U53"/>
    <mergeCell ref="J50:J53"/>
    <mergeCell ref="I40:I46"/>
    <mergeCell ref="J40:J46"/>
    <mergeCell ref="K40:K46"/>
    <mergeCell ref="L40:L46"/>
    <mergeCell ref="M40:M46"/>
    <mergeCell ref="K50:K53"/>
    <mergeCell ref="L50:L53"/>
    <mergeCell ref="M50:M53"/>
    <mergeCell ref="N50:N53"/>
    <mergeCell ref="O50:O53"/>
    <mergeCell ref="T36:T39"/>
    <mergeCell ref="T40:T46"/>
    <mergeCell ref="U40:U46"/>
    <mergeCell ref="A47:A53"/>
    <mergeCell ref="B47:B53"/>
    <mergeCell ref="C47:C53"/>
    <mergeCell ref="I47:I53"/>
    <mergeCell ref="H48:H49"/>
    <mergeCell ref="D50:D53"/>
    <mergeCell ref="E50:E53"/>
    <mergeCell ref="H50:H53"/>
    <mergeCell ref="N40:N46"/>
    <mergeCell ref="O40:O46"/>
    <mergeCell ref="P40:P46"/>
    <mergeCell ref="Q40:Q46"/>
    <mergeCell ref="R40:R46"/>
    <mergeCell ref="S40:S46"/>
    <mergeCell ref="P50:P53"/>
    <mergeCell ref="Q50:Q5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51CD-FAA7-4F00-9699-15CC0AC69FA0}">
  <sheetPr>
    <pageSetUpPr fitToPage="1"/>
  </sheetPr>
  <dimension ref="A1:AMJ385"/>
  <sheetViews>
    <sheetView zoomScale="40" zoomScaleNormal="40" workbookViewId="0">
      <selection activeCell="E12" sqref="E12:E13"/>
    </sheetView>
  </sheetViews>
  <sheetFormatPr baseColWidth="10" defaultColWidth="9.140625" defaultRowHeight="15.75" x14ac:dyDescent="0.25"/>
  <cols>
    <col min="1" max="1" width="26.42578125" style="80" customWidth="1"/>
    <col min="2" max="2" width="23.140625" style="80" customWidth="1"/>
    <col min="3" max="3" width="32.42578125" style="80" customWidth="1"/>
    <col min="4" max="4" width="16.42578125" style="80" customWidth="1"/>
    <col min="5" max="7" width="21.5703125" style="80" customWidth="1"/>
    <col min="8" max="8" width="13.7109375" style="95" customWidth="1"/>
    <col min="9" max="9" width="21.28515625" style="80" customWidth="1"/>
    <col min="10" max="10" width="20.28515625" style="80" customWidth="1"/>
    <col min="11" max="11" width="6" style="80" customWidth="1"/>
    <col min="12" max="12" width="5.42578125" style="80" customWidth="1"/>
    <col min="13" max="13" width="5.5703125" style="80" customWidth="1"/>
    <col min="14" max="15" width="6" style="80" customWidth="1"/>
    <col min="16" max="16" width="5.5703125" style="80" customWidth="1"/>
    <col min="17" max="17" width="6.140625" style="80" customWidth="1"/>
    <col min="18" max="18" width="5.7109375" style="80" customWidth="1"/>
    <col min="19" max="19" width="5.5703125" style="80" customWidth="1"/>
    <col min="20" max="20" width="5.7109375" style="80" customWidth="1"/>
    <col min="21" max="21" width="5.5703125" style="80" customWidth="1"/>
    <col min="22" max="22" width="5.7109375" style="80" customWidth="1"/>
    <col min="23" max="23" width="37" style="80" customWidth="1"/>
    <col min="24" max="24" width="24.85546875" style="96" customWidth="1"/>
    <col min="25" max="25" width="9.140625" style="79"/>
    <col min="26" max="26" width="11.5703125" style="79" bestFit="1" customWidth="1"/>
    <col min="27" max="255" width="9.140625" style="80"/>
    <col min="256" max="256" width="16.28515625" style="80" customWidth="1"/>
    <col min="257" max="257" width="24.140625" style="80" customWidth="1"/>
    <col min="258" max="258" width="30.42578125" style="80" customWidth="1"/>
    <col min="259" max="259" width="15.140625" style="80" customWidth="1"/>
    <col min="260" max="260" width="11.7109375" style="80" customWidth="1"/>
    <col min="261" max="261" width="15.140625" style="80" customWidth="1"/>
    <col min="262" max="262" width="22.7109375" style="80" customWidth="1"/>
    <col min="263" max="263" width="18.28515625" style="80" customWidth="1"/>
    <col min="264" max="264" width="30" style="80" customWidth="1"/>
    <col min="265" max="265" width="22.42578125" style="80" customWidth="1"/>
    <col min="266" max="274" width="3.85546875" style="80" customWidth="1"/>
    <col min="275" max="277" width="5.140625" style="80" customWidth="1"/>
    <col min="278" max="278" width="14.28515625" style="80" customWidth="1"/>
    <col min="279" max="279" width="20" style="80" customWidth="1"/>
    <col min="280" max="280" width="21.42578125" style="80" customWidth="1"/>
    <col min="281" max="511" width="9.140625" style="80"/>
    <col min="512" max="512" width="16.28515625" style="80" customWidth="1"/>
    <col min="513" max="513" width="24.140625" style="80" customWidth="1"/>
    <col min="514" max="514" width="30.42578125" style="80" customWidth="1"/>
    <col min="515" max="515" width="15.140625" style="80" customWidth="1"/>
    <col min="516" max="516" width="11.7109375" style="80" customWidth="1"/>
    <col min="517" max="517" width="15.140625" style="80" customWidth="1"/>
    <col min="518" max="518" width="22.7109375" style="80" customWidth="1"/>
    <col min="519" max="519" width="18.28515625" style="80" customWidth="1"/>
    <col min="520" max="520" width="30" style="80" customWidth="1"/>
    <col min="521" max="521" width="22.42578125" style="80" customWidth="1"/>
    <col min="522" max="530" width="3.85546875" style="80" customWidth="1"/>
    <col min="531" max="533" width="5.140625" style="80" customWidth="1"/>
    <col min="534" max="534" width="14.28515625" style="80" customWidth="1"/>
    <col min="535" max="535" width="20" style="80" customWidth="1"/>
    <col min="536" max="536" width="21.42578125" style="80" customWidth="1"/>
    <col min="537" max="767" width="9.140625" style="80"/>
    <col min="768" max="768" width="16.28515625" style="80" customWidth="1"/>
    <col min="769" max="769" width="24.140625" style="80" customWidth="1"/>
    <col min="770" max="770" width="30.42578125" style="80" customWidth="1"/>
    <col min="771" max="771" width="15.140625" style="80" customWidth="1"/>
    <col min="772" max="772" width="11.7109375" style="80" customWidth="1"/>
    <col min="773" max="773" width="15.140625" style="80" customWidth="1"/>
    <col min="774" max="774" width="22.7109375" style="80" customWidth="1"/>
    <col min="775" max="775" width="18.28515625" style="80" customWidth="1"/>
    <col min="776" max="776" width="30" style="80" customWidth="1"/>
    <col min="777" max="777" width="22.42578125" style="80" customWidth="1"/>
    <col min="778" max="786" width="3.85546875" style="80" customWidth="1"/>
    <col min="787" max="789" width="5.140625" style="80" customWidth="1"/>
    <col min="790" max="790" width="14.28515625" style="80" customWidth="1"/>
    <col min="791" max="791" width="20" style="80" customWidth="1"/>
    <col min="792" max="792" width="21.42578125" style="80" customWidth="1"/>
    <col min="793" max="1023" width="9.140625" style="80"/>
    <col min="1024" max="1024" width="16.28515625" style="80" customWidth="1"/>
  </cols>
  <sheetData>
    <row r="1" spans="1:24" ht="75" customHeight="1" x14ac:dyDescent="0.25">
      <c r="A1" s="822" t="s">
        <v>0</v>
      </c>
      <c r="B1" s="822"/>
      <c r="C1" s="822"/>
      <c r="D1" s="822"/>
      <c r="E1" s="822"/>
      <c r="F1" s="822"/>
      <c r="G1" s="822"/>
      <c r="H1" s="822"/>
      <c r="I1" s="822"/>
      <c r="J1" s="822"/>
      <c r="K1" s="822"/>
      <c r="L1" s="822"/>
      <c r="M1" s="822"/>
      <c r="N1" s="822"/>
      <c r="O1" s="822"/>
      <c r="P1" s="822"/>
      <c r="Q1" s="822"/>
      <c r="R1" s="822"/>
      <c r="S1" s="822"/>
      <c r="T1" s="822"/>
      <c r="U1" s="822"/>
      <c r="V1" s="822"/>
      <c r="W1" s="822"/>
      <c r="X1" s="822"/>
    </row>
    <row r="2" spans="1:24" ht="20.25" x14ac:dyDescent="0.3">
      <c r="A2" s="823" t="s">
        <v>177</v>
      </c>
      <c r="B2" s="823"/>
      <c r="C2" s="823"/>
      <c r="D2" s="823"/>
      <c r="E2" s="823"/>
      <c r="F2" s="823"/>
      <c r="G2" s="823"/>
      <c r="H2" s="823"/>
      <c r="I2" s="823"/>
      <c r="J2" s="823"/>
      <c r="K2" s="823"/>
      <c r="L2" s="823"/>
      <c r="M2" s="823"/>
      <c r="N2" s="823"/>
      <c r="O2" s="823"/>
      <c r="P2" s="823"/>
      <c r="Q2" s="823"/>
      <c r="R2" s="823"/>
      <c r="S2" s="823"/>
      <c r="T2" s="823"/>
      <c r="U2" s="823"/>
      <c r="V2" s="823"/>
      <c r="W2" s="823"/>
      <c r="X2" s="823"/>
    </row>
    <row r="3" spans="1:24" ht="21.75" customHeight="1" x14ac:dyDescent="0.25">
      <c r="A3" s="821" t="s">
        <v>178</v>
      </c>
      <c r="B3" s="821"/>
      <c r="C3" s="821"/>
      <c r="D3" s="821"/>
      <c r="E3" s="821"/>
      <c r="F3" s="821"/>
      <c r="G3" s="821"/>
      <c r="H3" s="821"/>
      <c r="I3" s="821"/>
      <c r="J3" s="821"/>
      <c r="K3" s="821"/>
      <c r="L3" s="821"/>
      <c r="M3" s="821"/>
      <c r="N3" s="821"/>
      <c r="O3" s="821"/>
      <c r="P3" s="821"/>
      <c r="Q3" s="821"/>
      <c r="R3" s="821"/>
      <c r="S3" s="821"/>
      <c r="T3" s="821"/>
      <c r="U3" s="821"/>
      <c r="V3" s="821"/>
      <c r="W3" s="821"/>
      <c r="X3" s="821"/>
    </row>
    <row r="4" spans="1:24" ht="19.5" customHeight="1" x14ac:dyDescent="0.25">
      <c r="A4" s="821" t="s">
        <v>179</v>
      </c>
      <c r="B4" s="821"/>
      <c r="C4" s="821"/>
      <c r="D4" s="821"/>
      <c r="E4" s="821"/>
      <c r="F4" s="821"/>
      <c r="G4" s="821"/>
      <c r="H4" s="821"/>
      <c r="I4" s="821"/>
      <c r="J4" s="821"/>
      <c r="K4" s="821"/>
      <c r="L4" s="821"/>
      <c r="M4" s="821"/>
      <c r="N4" s="821"/>
      <c r="O4" s="821"/>
      <c r="P4" s="821"/>
      <c r="Q4" s="821"/>
      <c r="R4" s="821"/>
      <c r="S4" s="821"/>
      <c r="T4" s="821"/>
      <c r="U4" s="821"/>
      <c r="V4" s="821"/>
      <c r="W4" s="821"/>
      <c r="X4" s="821"/>
    </row>
    <row r="5" spans="1:24" ht="19.5" customHeight="1" x14ac:dyDescent="0.25">
      <c r="A5" s="821" t="s">
        <v>180</v>
      </c>
      <c r="B5" s="821"/>
      <c r="C5" s="821"/>
      <c r="D5" s="821"/>
      <c r="E5" s="821"/>
      <c r="F5" s="821"/>
      <c r="G5" s="821"/>
      <c r="H5" s="821"/>
      <c r="I5" s="821"/>
      <c r="J5" s="821"/>
      <c r="K5" s="821"/>
      <c r="L5" s="821"/>
      <c r="M5" s="821"/>
      <c r="N5" s="821"/>
      <c r="O5" s="821"/>
      <c r="P5" s="821"/>
      <c r="Q5" s="821"/>
      <c r="R5" s="821"/>
      <c r="S5" s="821"/>
      <c r="T5" s="821"/>
      <c r="U5" s="821"/>
      <c r="V5" s="821"/>
      <c r="W5" s="821"/>
      <c r="X5" s="821"/>
    </row>
    <row r="6" spans="1:24" ht="19.5" customHeight="1" x14ac:dyDescent="0.25">
      <c r="A6" s="821" t="s">
        <v>181</v>
      </c>
      <c r="B6" s="821"/>
      <c r="C6" s="821"/>
      <c r="D6" s="821"/>
      <c r="E6" s="821"/>
      <c r="F6" s="821"/>
      <c r="G6" s="821"/>
      <c r="H6" s="821"/>
      <c r="I6" s="821"/>
      <c r="J6" s="821"/>
      <c r="K6" s="821"/>
      <c r="L6" s="821"/>
      <c r="M6" s="821"/>
      <c r="N6" s="821"/>
      <c r="O6" s="821"/>
      <c r="P6" s="821"/>
      <c r="Q6" s="821"/>
      <c r="R6" s="821"/>
      <c r="S6" s="821"/>
      <c r="T6" s="821"/>
      <c r="U6" s="821"/>
      <c r="V6" s="821"/>
      <c r="W6" s="821"/>
      <c r="X6" s="821"/>
    </row>
    <row r="7" spans="1:24" ht="29.25" customHeight="1" x14ac:dyDescent="0.25">
      <c r="A7" s="818" t="s">
        <v>182</v>
      </c>
      <c r="B7" s="818"/>
      <c r="C7" s="818"/>
      <c r="D7" s="818"/>
      <c r="E7" s="818"/>
      <c r="F7" s="818"/>
      <c r="G7" s="818"/>
      <c r="H7" s="818"/>
      <c r="I7" s="818"/>
      <c r="J7" s="818"/>
      <c r="K7" s="818"/>
      <c r="L7" s="818"/>
      <c r="M7" s="818"/>
      <c r="N7" s="818"/>
      <c r="O7" s="818"/>
      <c r="P7" s="818"/>
      <c r="Q7" s="818"/>
      <c r="R7" s="818"/>
      <c r="S7" s="818"/>
      <c r="T7" s="818"/>
      <c r="U7" s="818"/>
      <c r="V7" s="818"/>
      <c r="W7" s="818"/>
      <c r="X7" s="818"/>
    </row>
    <row r="8" spans="1:24" ht="20.25" customHeight="1" x14ac:dyDescent="0.3">
      <c r="A8" s="819" t="s">
        <v>14</v>
      </c>
      <c r="B8" s="819" t="s">
        <v>183</v>
      </c>
      <c r="C8" s="819" t="s">
        <v>16</v>
      </c>
      <c r="D8" s="819" t="s">
        <v>17</v>
      </c>
      <c r="E8" s="819" t="s">
        <v>18</v>
      </c>
      <c r="F8" s="819" t="s">
        <v>19</v>
      </c>
      <c r="G8" s="819" t="s">
        <v>20</v>
      </c>
      <c r="H8" s="819" t="s">
        <v>21</v>
      </c>
      <c r="I8" s="819" t="s">
        <v>22</v>
      </c>
      <c r="J8" s="819" t="s">
        <v>23</v>
      </c>
      <c r="K8" s="820" t="s">
        <v>24</v>
      </c>
      <c r="L8" s="820"/>
      <c r="M8" s="820"/>
      <c r="N8" s="820"/>
      <c r="O8" s="820"/>
      <c r="P8" s="820"/>
      <c r="Q8" s="820"/>
      <c r="R8" s="820"/>
      <c r="S8" s="820"/>
      <c r="T8" s="820"/>
      <c r="U8" s="820"/>
      <c r="V8" s="820"/>
      <c r="W8" s="819" t="s">
        <v>25</v>
      </c>
      <c r="X8" s="819"/>
    </row>
    <row r="9" spans="1:24" ht="20.25" x14ac:dyDescent="0.25">
      <c r="A9" s="819"/>
      <c r="B9" s="819"/>
      <c r="C9" s="819"/>
      <c r="D9" s="819"/>
      <c r="E9" s="819"/>
      <c r="F9" s="819"/>
      <c r="G9" s="819"/>
      <c r="H9" s="819"/>
      <c r="I9" s="819"/>
      <c r="J9" s="819"/>
      <c r="K9" s="815" t="s">
        <v>26</v>
      </c>
      <c r="L9" s="815"/>
      <c r="M9" s="815"/>
      <c r="N9" s="815" t="s">
        <v>27</v>
      </c>
      <c r="O9" s="815"/>
      <c r="P9" s="815"/>
      <c r="Q9" s="815" t="s">
        <v>28</v>
      </c>
      <c r="R9" s="815"/>
      <c r="S9" s="815"/>
      <c r="T9" s="815" t="s">
        <v>29</v>
      </c>
      <c r="U9" s="815"/>
      <c r="V9" s="815"/>
      <c r="W9" s="819"/>
      <c r="X9" s="819"/>
    </row>
    <row r="10" spans="1:24" ht="20.25" x14ac:dyDescent="0.25">
      <c r="A10" s="819"/>
      <c r="B10" s="819"/>
      <c r="C10" s="819"/>
      <c r="D10" s="819"/>
      <c r="E10" s="819"/>
      <c r="F10" s="819"/>
      <c r="G10" s="819"/>
      <c r="H10" s="819"/>
      <c r="I10" s="819"/>
      <c r="J10" s="819"/>
      <c r="K10" s="815" t="s">
        <v>184</v>
      </c>
      <c r="L10" s="815"/>
      <c r="M10" s="815"/>
      <c r="N10" s="815"/>
      <c r="O10" s="815"/>
      <c r="P10" s="815"/>
      <c r="Q10" s="815"/>
      <c r="R10" s="815"/>
      <c r="S10" s="815"/>
      <c r="T10" s="815"/>
      <c r="U10" s="815"/>
      <c r="V10" s="815"/>
      <c r="W10" s="819"/>
      <c r="X10" s="819"/>
    </row>
    <row r="11" spans="1:24" ht="60.75" x14ac:dyDescent="0.25">
      <c r="A11" s="819"/>
      <c r="B11" s="819"/>
      <c r="C11" s="819"/>
      <c r="D11" s="819"/>
      <c r="E11" s="819"/>
      <c r="F11" s="819"/>
      <c r="G11" s="819"/>
      <c r="H11" s="819"/>
      <c r="I11" s="819"/>
      <c r="J11" s="819"/>
      <c r="K11" s="82">
        <v>1</v>
      </c>
      <c r="L11" s="82">
        <v>2</v>
      </c>
      <c r="M11" s="82">
        <v>3</v>
      </c>
      <c r="N11" s="82">
        <v>4</v>
      </c>
      <c r="O11" s="82">
        <v>5</v>
      </c>
      <c r="P11" s="82">
        <v>6</v>
      </c>
      <c r="Q11" s="82">
        <v>7</v>
      </c>
      <c r="R11" s="82">
        <v>8</v>
      </c>
      <c r="S11" s="82">
        <v>9</v>
      </c>
      <c r="T11" s="82">
        <v>10</v>
      </c>
      <c r="U11" s="82">
        <v>11</v>
      </c>
      <c r="V11" s="82">
        <v>12</v>
      </c>
      <c r="W11" s="81" t="s">
        <v>31</v>
      </c>
      <c r="X11" s="83" t="s">
        <v>32</v>
      </c>
    </row>
    <row r="12" spans="1:24" ht="159.19999999999999" customHeight="1" x14ac:dyDescent="0.25">
      <c r="A12" s="811" t="s">
        <v>185</v>
      </c>
      <c r="B12" s="816" t="s">
        <v>186</v>
      </c>
      <c r="C12" s="817" t="s">
        <v>187</v>
      </c>
      <c r="D12" s="817" t="s">
        <v>188</v>
      </c>
      <c r="E12" s="817" t="s">
        <v>189</v>
      </c>
      <c r="F12" s="85" t="s">
        <v>190</v>
      </c>
      <c r="G12" s="85" t="s">
        <v>191</v>
      </c>
      <c r="H12" s="85" t="s">
        <v>192</v>
      </c>
      <c r="I12" s="85" t="s">
        <v>193</v>
      </c>
      <c r="J12" s="85" t="s">
        <v>194</v>
      </c>
      <c r="K12" s="86"/>
      <c r="L12" s="86"/>
      <c r="M12" s="86"/>
      <c r="N12" s="86" t="s">
        <v>42</v>
      </c>
      <c r="O12" s="86"/>
      <c r="P12" s="86"/>
      <c r="Q12" s="86"/>
      <c r="R12" s="86"/>
      <c r="S12" s="86"/>
      <c r="T12" s="86" t="s">
        <v>42</v>
      </c>
      <c r="U12" s="86"/>
      <c r="V12" s="86"/>
      <c r="W12" s="87" t="s">
        <v>195</v>
      </c>
      <c r="X12" s="87"/>
    </row>
    <row r="13" spans="1:24" ht="161.1" customHeight="1" x14ac:dyDescent="0.25">
      <c r="A13" s="812"/>
      <c r="B13" s="816"/>
      <c r="C13" s="817"/>
      <c r="D13" s="817"/>
      <c r="E13" s="817"/>
      <c r="F13" s="85" t="s">
        <v>196</v>
      </c>
      <c r="G13" s="85" t="s">
        <v>191</v>
      </c>
      <c r="H13" s="85" t="s">
        <v>192</v>
      </c>
      <c r="I13" s="85" t="s">
        <v>193</v>
      </c>
      <c r="J13" s="85" t="s">
        <v>197</v>
      </c>
      <c r="K13" s="86"/>
      <c r="L13" s="86"/>
      <c r="M13" s="86"/>
      <c r="N13" s="86"/>
      <c r="O13" s="86"/>
      <c r="P13" s="86"/>
      <c r="Q13" s="86" t="s">
        <v>42</v>
      </c>
      <c r="R13" s="86"/>
      <c r="S13" s="86"/>
      <c r="T13" s="86"/>
      <c r="U13" s="86"/>
      <c r="V13" s="86"/>
      <c r="W13" s="87" t="s">
        <v>195</v>
      </c>
      <c r="X13" s="87"/>
    </row>
    <row r="14" spans="1:24" ht="118.15" customHeight="1" x14ac:dyDescent="0.25">
      <c r="A14" s="812"/>
      <c r="B14" s="816"/>
      <c r="C14" s="817" t="s">
        <v>198</v>
      </c>
      <c r="D14" s="817"/>
      <c r="E14" s="814" t="s">
        <v>189</v>
      </c>
      <c r="F14" s="85" t="s">
        <v>199</v>
      </c>
      <c r="G14" s="85" t="s">
        <v>200</v>
      </c>
      <c r="H14" s="85" t="s">
        <v>201</v>
      </c>
      <c r="I14" s="85" t="s">
        <v>202</v>
      </c>
      <c r="J14" s="85" t="s">
        <v>203</v>
      </c>
      <c r="K14" s="86" t="s">
        <v>42</v>
      </c>
      <c r="L14" s="86" t="s">
        <v>42</v>
      </c>
      <c r="M14" s="86" t="s">
        <v>42</v>
      </c>
      <c r="N14" s="86"/>
      <c r="O14" s="86"/>
      <c r="P14" s="86"/>
      <c r="Q14" s="86"/>
      <c r="R14" s="86"/>
      <c r="S14" s="86"/>
      <c r="T14" s="86"/>
      <c r="U14" s="86"/>
      <c r="V14" s="86"/>
      <c r="W14" s="87"/>
      <c r="X14" s="87" t="s">
        <v>204</v>
      </c>
    </row>
    <row r="15" spans="1:24" ht="108" customHeight="1" x14ac:dyDescent="0.25">
      <c r="A15" s="812"/>
      <c r="B15" s="816"/>
      <c r="C15" s="817"/>
      <c r="D15" s="817"/>
      <c r="E15" s="814"/>
      <c r="F15" s="85" t="s">
        <v>205</v>
      </c>
      <c r="G15" s="85" t="s">
        <v>206</v>
      </c>
      <c r="H15" s="85" t="s">
        <v>201</v>
      </c>
      <c r="I15" s="85" t="s">
        <v>202</v>
      </c>
      <c r="J15" s="85" t="s">
        <v>203</v>
      </c>
      <c r="K15" s="86"/>
      <c r="L15" s="86"/>
      <c r="M15" s="86"/>
      <c r="N15" s="86" t="s">
        <v>42</v>
      </c>
      <c r="O15" s="86" t="s">
        <v>42</v>
      </c>
      <c r="P15" s="86"/>
      <c r="Q15" s="86"/>
      <c r="R15" s="86"/>
      <c r="S15" s="86"/>
      <c r="T15" s="86"/>
      <c r="U15" s="86"/>
      <c r="V15" s="86"/>
      <c r="W15" s="87"/>
      <c r="X15" s="87" t="s">
        <v>204</v>
      </c>
    </row>
    <row r="16" spans="1:24" ht="108" customHeight="1" x14ac:dyDescent="0.25">
      <c r="A16" s="813"/>
      <c r="B16" s="816"/>
      <c r="C16" s="817"/>
      <c r="D16" s="817"/>
      <c r="E16" s="814"/>
      <c r="F16" s="85" t="s">
        <v>207</v>
      </c>
      <c r="G16" s="85" t="s">
        <v>208</v>
      </c>
      <c r="H16" s="85" t="s">
        <v>209</v>
      </c>
      <c r="I16" s="85" t="s">
        <v>202</v>
      </c>
      <c r="J16" s="85" t="s">
        <v>210</v>
      </c>
      <c r="K16" s="86"/>
      <c r="L16" s="86"/>
      <c r="M16" s="86" t="s">
        <v>42</v>
      </c>
      <c r="N16" s="86" t="s">
        <v>42</v>
      </c>
      <c r="O16" s="86"/>
      <c r="P16" s="86"/>
      <c r="Q16" s="86"/>
      <c r="R16" s="86"/>
      <c r="S16" s="86"/>
      <c r="T16" s="86"/>
      <c r="U16" s="86"/>
      <c r="V16" s="86"/>
      <c r="W16" s="87" t="s">
        <v>195</v>
      </c>
      <c r="X16" s="87"/>
    </row>
    <row r="17" spans="1:24" ht="178.15" customHeight="1" x14ac:dyDescent="0.25">
      <c r="A17" s="811" t="s">
        <v>211</v>
      </c>
      <c r="B17" s="811" t="s">
        <v>212</v>
      </c>
      <c r="C17" s="814" t="s">
        <v>213</v>
      </c>
      <c r="D17" s="808" t="s">
        <v>214</v>
      </c>
      <c r="E17" s="814" t="s">
        <v>189</v>
      </c>
      <c r="F17" s="85" t="s">
        <v>215</v>
      </c>
      <c r="G17" s="85" t="s">
        <v>216</v>
      </c>
      <c r="H17" s="85" t="s">
        <v>217</v>
      </c>
      <c r="I17" s="85" t="s">
        <v>218</v>
      </c>
      <c r="J17" s="85" t="s">
        <v>219</v>
      </c>
      <c r="K17" s="86"/>
      <c r="L17" s="86"/>
      <c r="M17" s="86"/>
      <c r="N17" s="86" t="s">
        <v>42</v>
      </c>
      <c r="O17" s="86" t="s">
        <v>42</v>
      </c>
      <c r="P17" s="86" t="s">
        <v>42</v>
      </c>
      <c r="Q17" s="86"/>
      <c r="R17" s="86"/>
      <c r="S17" s="86"/>
      <c r="T17" s="86"/>
      <c r="U17" s="86"/>
      <c r="V17" s="86"/>
      <c r="W17" s="87" t="s">
        <v>195</v>
      </c>
      <c r="X17" s="87" t="s">
        <v>204</v>
      </c>
    </row>
    <row r="18" spans="1:24" ht="178.15" customHeight="1" x14ac:dyDescent="0.25">
      <c r="A18" s="812"/>
      <c r="B18" s="812"/>
      <c r="C18" s="814"/>
      <c r="D18" s="809"/>
      <c r="E18" s="814"/>
      <c r="F18" s="85" t="s">
        <v>220</v>
      </c>
      <c r="G18" s="85" t="s">
        <v>221</v>
      </c>
      <c r="H18" s="85" t="s">
        <v>222</v>
      </c>
      <c r="I18" s="85" t="s">
        <v>218</v>
      </c>
      <c r="J18" s="85" t="s">
        <v>223</v>
      </c>
      <c r="K18" s="86"/>
      <c r="L18" s="86"/>
      <c r="M18" s="86" t="s">
        <v>42</v>
      </c>
      <c r="N18" s="86" t="s">
        <v>42</v>
      </c>
      <c r="O18" s="86" t="s">
        <v>42</v>
      </c>
      <c r="P18" s="86"/>
      <c r="Q18" s="86"/>
      <c r="R18" s="86"/>
      <c r="S18" s="86"/>
      <c r="T18" s="86"/>
      <c r="U18" s="86"/>
      <c r="V18" s="86"/>
      <c r="W18" s="84" t="s">
        <v>224</v>
      </c>
      <c r="X18" s="85" t="s">
        <v>225</v>
      </c>
    </row>
    <row r="19" spans="1:24" ht="118.15" customHeight="1" x14ac:dyDescent="0.25">
      <c r="A19" s="812"/>
      <c r="B19" s="812"/>
      <c r="C19" s="814"/>
      <c r="D19" s="809"/>
      <c r="E19" s="814"/>
      <c r="F19" s="85" t="s">
        <v>226</v>
      </c>
      <c r="G19" s="85" t="s">
        <v>227</v>
      </c>
      <c r="H19" s="85" t="s">
        <v>209</v>
      </c>
      <c r="I19" s="85" t="s">
        <v>228</v>
      </c>
      <c r="J19" s="85" t="s">
        <v>229</v>
      </c>
      <c r="K19" s="86"/>
      <c r="L19" s="86"/>
      <c r="M19" s="86" t="s">
        <v>42</v>
      </c>
      <c r="N19" s="86" t="s">
        <v>42</v>
      </c>
      <c r="O19" s="86"/>
      <c r="P19" s="86" t="s">
        <v>42</v>
      </c>
      <c r="Q19" s="86"/>
      <c r="R19" s="86" t="s">
        <v>42</v>
      </c>
      <c r="S19" s="86"/>
      <c r="T19" s="86" t="s">
        <v>42</v>
      </c>
      <c r="U19" s="86"/>
      <c r="V19" s="86" t="s">
        <v>42</v>
      </c>
      <c r="W19" s="87" t="s">
        <v>195</v>
      </c>
      <c r="X19" s="87"/>
    </row>
    <row r="20" spans="1:24" ht="189.95" customHeight="1" x14ac:dyDescent="0.25">
      <c r="A20" s="812"/>
      <c r="B20" s="812"/>
      <c r="C20" s="814"/>
      <c r="D20" s="809"/>
      <c r="E20" s="814"/>
      <c r="F20" s="85" t="s">
        <v>230</v>
      </c>
      <c r="G20" s="85" t="s">
        <v>231</v>
      </c>
      <c r="H20" s="85" t="s">
        <v>232</v>
      </c>
      <c r="I20" s="85" t="s">
        <v>202</v>
      </c>
      <c r="J20" s="85" t="s">
        <v>233</v>
      </c>
      <c r="K20" s="86"/>
      <c r="L20" s="86"/>
      <c r="M20" s="86"/>
      <c r="N20" s="86" t="s">
        <v>42</v>
      </c>
      <c r="O20" s="86" t="s">
        <v>42</v>
      </c>
      <c r="P20" s="86"/>
      <c r="Q20" s="86"/>
      <c r="R20" s="86"/>
      <c r="S20" s="86"/>
      <c r="T20" s="86" t="s">
        <v>42</v>
      </c>
      <c r="U20" s="86" t="s">
        <v>42</v>
      </c>
      <c r="V20" s="86"/>
      <c r="W20" s="87"/>
      <c r="X20" s="87" t="s">
        <v>204</v>
      </c>
    </row>
    <row r="21" spans="1:24" ht="222.6" customHeight="1" x14ac:dyDescent="0.25">
      <c r="A21" s="812"/>
      <c r="B21" s="812"/>
      <c r="C21" s="814"/>
      <c r="D21" s="809"/>
      <c r="E21" s="814"/>
      <c r="F21" s="85" t="s">
        <v>234</v>
      </c>
      <c r="G21" s="85" t="s">
        <v>235</v>
      </c>
      <c r="H21" s="85" t="s">
        <v>236</v>
      </c>
      <c r="I21" s="85" t="s">
        <v>193</v>
      </c>
      <c r="J21" s="85" t="s">
        <v>237</v>
      </c>
      <c r="K21" s="86" t="s">
        <v>42</v>
      </c>
      <c r="L21" s="86" t="s">
        <v>42</v>
      </c>
      <c r="M21" s="86" t="s">
        <v>42</v>
      </c>
      <c r="N21" s="86" t="s">
        <v>42</v>
      </c>
      <c r="O21" s="86" t="s">
        <v>42</v>
      </c>
      <c r="P21" s="86" t="s">
        <v>42</v>
      </c>
      <c r="Q21" s="86" t="s">
        <v>42</v>
      </c>
      <c r="R21" s="86" t="s">
        <v>42</v>
      </c>
      <c r="S21" s="86" t="s">
        <v>42</v>
      </c>
      <c r="T21" s="86" t="s">
        <v>42</v>
      </c>
      <c r="U21" s="86" t="s">
        <v>42</v>
      </c>
      <c r="V21" s="86" t="s">
        <v>42</v>
      </c>
      <c r="W21" s="87" t="s">
        <v>195</v>
      </c>
      <c r="X21" s="87"/>
    </row>
    <row r="22" spans="1:24" ht="108" customHeight="1" x14ac:dyDescent="0.25">
      <c r="A22" s="812"/>
      <c r="B22" s="812"/>
      <c r="C22" s="814"/>
      <c r="D22" s="809"/>
      <c r="E22" s="814"/>
      <c r="F22" s="85" t="s">
        <v>238</v>
      </c>
      <c r="G22" s="85" t="s">
        <v>239</v>
      </c>
      <c r="H22" s="85" t="s">
        <v>240</v>
      </c>
      <c r="I22" s="85" t="s">
        <v>241</v>
      </c>
      <c r="J22" s="85" t="s">
        <v>242</v>
      </c>
      <c r="K22" s="86" t="s">
        <v>42</v>
      </c>
      <c r="L22" s="86" t="s">
        <v>42</v>
      </c>
      <c r="M22" s="86" t="s">
        <v>42</v>
      </c>
      <c r="N22" s="86" t="s">
        <v>42</v>
      </c>
      <c r="O22" s="86" t="s">
        <v>42</v>
      </c>
      <c r="P22" s="86" t="s">
        <v>42</v>
      </c>
      <c r="Q22" s="86" t="s">
        <v>42</v>
      </c>
      <c r="R22" s="86" t="s">
        <v>42</v>
      </c>
      <c r="S22" s="86" t="s">
        <v>42</v>
      </c>
      <c r="T22" s="86" t="s">
        <v>42</v>
      </c>
      <c r="U22" s="86" t="s">
        <v>42</v>
      </c>
      <c r="V22" s="86" t="s">
        <v>42</v>
      </c>
      <c r="W22" s="87" t="s">
        <v>195</v>
      </c>
      <c r="X22" s="87"/>
    </row>
    <row r="23" spans="1:24" ht="108" customHeight="1" x14ac:dyDescent="0.25">
      <c r="A23" s="812"/>
      <c r="B23" s="812"/>
      <c r="C23" s="814"/>
      <c r="D23" s="809"/>
      <c r="E23" s="814"/>
      <c r="F23" s="85" t="s">
        <v>243</v>
      </c>
      <c r="G23" s="85" t="s">
        <v>244</v>
      </c>
      <c r="H23" s="85" t="s">
        <v>209</v>
      </c>
      <c r="I23" s="85" t="s">
        <v>245</v>
      </c>
      <c r="J23" s="85" t="s">
        <v>246</v>
      </c>
      <c r="K23" s="86"/>
      <c r="L23" s="86"/>
      <c r="M23" s="86"/>
      <c r="N23" s="86"/>
      <c r="O23" s="86" t="s">
        <v>42</v>
      </c>
      <c r="P23" s="86"/>
      <c r="Q23" s="86"/>
      <c r="R23" s="86"/>
      <c r="S23" s="86"/>
      <c r="T23" s="86"/>
      <c r="U23" s="86"/>
      <c r="V23" s="86"/>
      <c r="W23" s="87" t="s">
        <v>195</v>
      </c>
      <c r="X23" s="87"/>
    </row>
    <row r="24" spans="1:24" ht="211.9" customHeight="1" x14ac:dyDescent="0.25">
      <c r="A24" s="812"/>
      <c r="B24" s="812"/>
      <c r="C24" s="814"/>
      <c r="D24" s="810"/>
      <c r="E24" s="814"/>
      <c r="F24" s="85" t="s">
        <v>247</v>
      </c>
      <c r="G24" s="85" t="s">
        <v>248</v>
      </c>
      <c r="H24" s="85" t="s">
        <v>249</v>
      </c>
      <c r="I24" s="85" t="s">
        <v>250</v>
      </c>
      <c r="J24" s="85" t="s">
        <v>251</v>
      </c>
      <c r="K24" s="86"/>
      <c r="L24" s="86"/>
      <c r="M24" s="86"/>
      <c r="N24" s="86"/>
      <c r="O24" s="86"/>
      <c r="P24" s="86"/>
      <c r="Q24" s="86" t="s">
        <v>42</v>
      </c>
      <c r="R24" s="86"/>
      <c r="S24" s="86"/>
      <c r="T24" s="86"/>
      <c r="U24" s="86"/>
      <c r="V24" s="86"/>
      <c r="W24" s="87" t="s">
        <v>195</v>
      </c>
      <c r="X24" s="87"/>
    </row>
    <row r="25" spans="1:24" ht="128.25" customHeight="1" x14ac:dyDescent="0.25">
      <c r="A25" s="812"/>
      <c r="B25" s="812"/>
      <c r="C25" s="814" t="s">
        <v>252</v>
      </c>
      <c r="D25" s="808" t="s">
        <v>214</v>
      </c>
      <c r="E25" s="814"/>
      <c r="F25" s="85" t="s">
        <v>253</v>
      </c>
      <c r="G25" s="85" t="s">
        <v>254</v>
      </c>
      <c r="H25" s="85" t="s">
        <v>255</v>
      </c>
      <c r="I25" s="85" t="s">
        <v>241</v>
      </c>
      <c r="J25" s="85" t="s">
        <v>256</v>
      </c>
      <c r="K25" s="86"/>
      <c r="L25" s="86"/>
      <c r="M25" s="86"/>
      <c r="N25" s="86" t="s">
        <v>42</v>
      </c>
      <c r="O25" s="86" t="s">
        <v>42</v>
      </c>
      <c r="P25" s="86" t="s">
        <v>42</v>
      </c>
      <c r="Q25" s="86"/>
      <c r="R25" s="86" t="s">
        <v>42</v>
      </c>
      <c r="S25" s="86" t="s">
        <v>42</v>
      </c>
      <c r="T25" s="86"/>
      <c r="U25" s="86"/>
      <c r="V25" s="86"/>
      <c r="W25" s="87" t="s">
        <v>195</v>
      </c>
      <c r="X25" s="87"/>
    </row>
    <row r="26" spans="1:24" ht="167.85" customHeight="1" x14ac:dyDescent="0.25">
      <c r="A26" s="812"/>
      <c r="B26" s="812"/>
      <c r="C26" s="814"/>
      <c r="D26" s="809"/>
      <c r="E26" s="814"/>
      <c r="F26" s="85" t="s">
        <v>257</v>
      </c>
      <c r="G26" s="85" t="s">
        <v>258</v>
      </c>
      <c r="H26" s="85" t="s">
        <v>259</v>
      </c>
      <c r="I26" s="85" t="s">
        <v>241</v>
      </c>
      <c r="J26" s="85" t="s">
        <v>260</v>
      </c>
      <c r="K26" s="86"/>
      <c r="L26" s="86"/>
      <c r="M26" s="86"/>
      <c r="N26" s="86"/>
      <c r="O26" s="86"/>
      <c r="P26" s="86"/>
      <c r="Q26" s="86"/>
      <c r="R26" s="86"/>
      <c r="S26" s="86" t="s">
        <v>42</v>
      </c>
      <c r="T26" s="86"/>
      <c r="U26" s="86"/>
      <c r="V26" s="86"/>
      <c r="W26" s="87"/>
      <c r="X26" s="84" t="s">
        <v>261</v>
      </c>
    </row>
    <row r="27" spans="1:24" ht="173.1" customHeight="1" x14ac:dyDescent="0.25">
      <c r="A27" s="812"/>
      <c r="B27" s="812"/>
      <c r="C27" s="814"/>
      <c r="D27" s="809"/>
      <c r="E27" s="814"/>
      <c r="F27" s="85" t="s">
        <v>262</v>
      </c>
      <c r="G27" s="85" t="s">
        <v>263</v>
      </c>
      <c r="H27" s="85" t="s">
        <v>264</v>
      </c>
      <c r="I27" s="85" t="s">
        <v>265</v>
      </c>
      <c r="J27" s="85" t="s">
        <v>266</v>
      </c>
      <c r="K27" s="86"/>
      <c r="L27" s="86" t="s">
        <v>42</v>
      </c>
      <c r="M27" s="86" t="s">
        <v>42</v>
      </c>
      <c r="N27" s="86" t="s">
        <v>42</v>
      </c>
      <c r="O27" s="86"/>
      <c r="P27" s="86"/>
      <c r="Q27" s="86"/>
      <c r="R27" s="86"/>
      <c r="S27" s="86"/>
      <c r="T27" s="86"/>
      <c r="U27" s="86"/>
      <c r="V27" s="86"/>
      <c r="W27" s="87"/>
      <c r="X27" s="84" t="s">
        <v>267</v>
      </c>
    </row>
    <row r="28" spans="1:24" ht="134.25" customHeight="1" x14ac:dyDescent="0.25">
      <c r="A28" s="812"/>
      <c r="B28" s="812"/>
      <c r="C28" s="814"/>
      <c r="D28" s="809"/>
      <c r="E28" s="814"/>
      <c r="F28" s="85" t="s">
        <v>268</v>
      </c>
      <c r="G28" s="85" t="s">
        <v>269</v>
      </c>
      <c r="H28" s="85" t="s">
        <v>270</v>
      </c>
      <c r="I28" s="85" t="s">
        <v>271</v>
      </c>
      <c r="J28" s="85" t="s">
        <v>272</v>
      </c>
      <c r="K28" s="86"/>
      <c r="L28" s="86"/>
      <c r="M28" s="86"/>
      <c r="N28" s="86"/>
      <c r="O28" s="86"/>
      <c r="P28" s="86" t="s">
        <v>42</v>
      </c>
      <c r="Q28" s="86" t="s">
        <v>42</v>
      </c>
      <c r="R28" s="86"/>
      <c r="S28" s="86"/>
      <c r="T28" s="86"/>
      <c r="U28" s="86"/>
      <c r="V28" s="86"/>
      <c r="W28" s="87" t="s">
        <v>195</v>
      </c>
      <c r="X28" s="85"/>
    </row>
    <row r="29" spans="1:24" ht="128.25" customHeight="1" x14ac:dyDescent="0.25">
      <c r="A29" s="812"/>
      <c r="B29" s="812"/>
      <c r="C29" s="814"/>
      <c r="D29" s="810"/>
      <c r="E29" s="814"/>
      <c r="F29" s="85" t="s">
        <v>273</v>
      </c>
      <c r="G29" s="85" t="s">
        <v>274</v>
      </c>
      <c r="H29" s="85" t="s">
        <v>275</v>
      </c>
      <c r="I29" s="85" t="s">
        <v>276</v>
      </c>
      <c r="J29" s="85" t="s">
        <v>246</v>
      </c>
      <c r="K29" s="86"/>
      <c r="L29" s="86"/>
      <c r="M29" s="86"/>
      <c r="N29" s="86"/>
      <c r="O29" s="86"/>
      <c r="P29" s="86"/>
      <c r="Q29" s="86" t="s">
        <v>42</v>
      </c>
      <c r="R29" s="86"/>
      <c r="S29" s="86"/>
      <c r="T29" s="86"/>
      <c r="U29" s="86"/>
      <c r="V29" s="86"/>
      <c r="W29" s="87" t="s">
        <v>195</v>
      </c>
      <c r="X29" s="87"/>
    </row>
    <row r="30" spans="1:24" ht="234.75" customHeight="1" x14ac:dyDescent="0.25">
      <c r="A30" s="812"/>
      <c r="B30" s="812"/>
      <c r="C30" s="808" t="s">
        <v>277</v>
      </c>
      <c r="D30" s="808" t="s">
        <v>214</v>
      </c>
      <c r="E30" s="808"/>
      <c r="F30" s="85" t="s">
        <v>278</v>
      </c>
      <c r="G30" s="85" t="s">
        <v>279</v>
      </c>
      <c r="H30" s="85" t="s">
        <v>280</v>
      </c>
      <c r="I30" s="85" t="s">
        <v>271</v>
      </c>
      <c r="J30" s="85" t="s">
        <v>281</v>
      </c>
      <c r="K30" s="86"/>
      <c r="L30" s="86"/>
      <c r="M30" s="86"/>
      <c r="N30" s="86"/>
      <c r="O30" s="86"/>
      <c r="P30" s="86" t="s">
        <v>42</v>
      </c>
      <c r="Q30" s="86" t="s">
        <v>42</v>
      </c>
      <c r="R30" s="86" t="s">
        <v>42</v>
      </c>
      <c r="S30" s="86" t="s">
        <v>42</v>
      </c>
      <c r="T30" s="86"/>
      <c r="U30" s="86"/>
      <c r="V30" s="86"/>
      <c r="W30" s="87" t="s">
        <v>195</v>
      </c>
      <c r="X30" s="87"/>
    </row>
    <row r="31" spans="1:24" ht="130.5" customHeight="1" x14ac:dyDescent="0.25">
      <c r="A31" s="812"/>
      <c r="B31" s="812"/>
      <c r="C31" s="809"/>
      <c r="D31" s="809"/>
      <c r="E31" s="809"/>
      <c r="F31" s="85" t="s">
        <v>282</v>
      </c>
      <c r="G31" s="85" t="s">
        <v>283</v>
      </c>
      <c r="H31" s="85" t="s">
        <v>284</v>
      </c>
      <c r="I31" s="85" t="s">
        <v>241</v>
      </c>
      <c r="J31" s="85" t="s">
        <v>285</v>
      </c>
      <c r="K31" s="86"/>
      <c r="L31" s="86"/>
      <c r="M31" s="86" t="s">
        <v>42</v>
      </c>
      <c r="N31" s="86" t="s">
        <v>42</v>
      </c>
      <c r="O31" s="86" t="s">
        <v>42</v>
      </c>
      <c r="P31" s="86" t="s">
        <v>42</v>
      </c>
      <c r="Q31" s="86"/>
      <c r="R31" s="86" t="s">
        <v>42</v>
      </c>
      <c r="S31" s="86" t="s">
        <v>42</v>
      </c>
      <c r="T31" s="86" t="s">
        <v>42</v>
      </c>
      <c r="U31" s="86" t="s">
        <v>42</v>
      </c>
      <c r="V31" s="86" t="s">
        <v>42</v>
      </c>
      <c r="W31" s="87" t="s">
        <v>195</v>
      </c>
      <c r="X31" s="87"/>
    </row>
    <row r="32" spans="1:24" ht="94.5" x14ac:dyDescent="0.25">
      <c r="A32" s="812"/>
      <c r="B32" s="812"/>
      <c r="C32" s="809"/>
      <c r="D32" s="809"/>
      <c r="E32" s="809"/>
      <c r="F32" s="85" t="s">
        <v>286</v>
      </c>
      <c r="G32" s="85" t="s">
        <v>287</v>
      </c>
      <c r="H32" s="84" t="s">
        <v>270</v>
      </c>
      <c r="I32" s="85" t="s">
        <v>241</v>
      </c>
      <c r="J32" s="85" t="s">
        <v>288</v>
      </c>
      <c r="K32" s="86"/>
      <c r="L32" s="86"/>
      <c r="M32" s="86"/>
      <c r="N32" s="86"/>
      <c r="O32" s="86"/>
      <c r="P32" s="86"/>
      <c r="Q32" s="86"/>
      <c r="R32" s="86"/>
      <c r="S32" s="86"/>
      <c r="T32" s="86" t="s">
        <v>42</v>
      </c>
      <c r="U32" s="86" t="s">
        <v>42</v>
      </c>
      <c r="V32" s="86" t="s">
        <v>42</v>
      </c>
      <c r="W32" s="87" t="s">
        <v>195</v>
      </c>
      <c r="X32" s="87"/>
    </row>
    <row r="33" spans="1:24" ht="110.25" x14ac:dyDescent="0.25">
      <c r="A33" s="812"/>
      <c r="B33" s="812"/>
      <c r="C33" s="809"/>
      <c r="D33" s="809"/>
      <c r="E33" s="809"/>
      <c r="F33" s="85" t="s">
        <v>289</v>
      </c>
      <c r="G33" s="85" t="s">
        <v>290</v>
      </c>
      <c r="H33" s="85" t="s">
        <v>291</v>
      </c>
      <c r="I33" s="85" t="s">
        <v>202</v>
      </c>
      <c r="J33" s="85" t="s">
        <v>292</v>
      </c>
      <c r="K33" s="86" t="s">
        <v>42</v>
      </c>
      <c r="L33" s="86" t="s">
        <v>42</v>
      </c>
      <c r="M33" s="86" t="s">
        <v>42</v>
      </c>
      <c r="N33" s="86" t="s">
        <v>42</v>
      </c>
      <c r="O33" s="86" t="s">
        <v>42</v>
      </c>
      <c r="P33" s="86" t="s">
        <v>42</v>
      </c>
      <c r="Q33" s="86" t="s">
        <v>42</v>
      </c>
      <c r="R33" s="86" t="s">
        <v>42</v>
      </c>
      <c r="S33" s="86" t="s">
        <v>42</v>
      </c>
      <c r="T33" s="86" t="s">
        <v>42</v>
      </c>
      <c r="U33" s="86" t="s">
        <v>42</v>
      </c>
      <c r="V33" s="86" t="s">
        <v>42</v>
      </c>
      <c r="W33" s="87"/>
      <c r="X33" s="84" t="s">
        <v>261</v>
      </c>
    </row>
    <row r="34" spans="1:24" ht="110.25" x14ac:dyDescent="0.25">
      <c r="A34" s="812"/>
      <c r="B34" s="812"/>
      <c r="C34" s="809"/>
      <c r="D34" s="809"/>
      <c r="E34" s="809"/>
      <c r="F34" s="85" t="s">
        <v>293</v>
      </c>
      <c r="G34" s="85" t="s">
        <v>294</v>
      </c>
      <c r="H34" s="85" t="s">
        <v>295</v>
      </c>
      <c r="I34" s="85" t="s">
        <v>245</v>
      </c>
      <c r="J34" s="85" t="s">
        <v>296</v>
      </c>
      <c r="K34" s="86"/>
      <c r="L34" s="86"/>
      <c r="M34" s="86"/>
      <c r="N34" s="86"/>
      <c r="O34" s="86"/>
      <c r="P34" s="86" t="s">
        <v>42</v>
      </c>
      <c r="Q34" s="86"/>
      <c r="R34" s="86"/>
      <c r="S34" s="86"/>
      <c r="T34" s="86"/>
      <c r="U34" s="86"/>
      <c r="V34" s="86" t="s">
        <v>42</v>
      </c>
      <c r="W34" s="87" t="s">
        <v>195</v>
      </c>
      <c r="X34" s="87"/>
    </row>
    <row r="35" spans="1:24" ht="129.4" customHeight="1" x14ac:dyDescent="0.25">
      <c r="A35" s="812"/>
      <c r="B35" s="812"/>
      <c r="C35" s="809"/>
      <c r="D35" s="809"/>
      <c r="E35" s="809"/>
      <c r="F35" s="85" t="s">
        <v>297</v>
      </c>
      <c r="G35" s="85" t="s">
        <v>298</v>
      </c>
      <c r="H35" s="85" t="s">
        <v>255</v>
      </c>
      <c r="I35" s="85" t="s">
        <v>202</v>
      </c>
      <c r="J35" s="85" t="s">
        <v>299</v>
      </c>
      <c r="K35" s="86"/>
      <c r="L35" s="86"/>
      <c r="M35" s="86"/>
      <c r="N35" s="86"/>
      <c r="O35" s="86"/>
      <c r="P35" s="86" t="s">
        <v>42</v>
      </c>
      <c r="Q35" s="86" t="s">
        <v>42</v>
      </c>
      <c r="R35" s="86" t="s">
        <v>42</v>
      </c>
      <c r="S35" s="86"/>
      <c r="T35" s="86"/>
      <c r="U35" s="86"/>
      <c r="V35" s="86"/>
      <c r="W35" s="87" t="s">
        <v>195</v>
      </c>
      <c r="X35" s="87"/>
    </row>
    <row r="36" spans="1:24" ht="134.25" customHeight="1" x14ac:dyDescent="0.25">
      <c r="A36" s="812"/>
      <c r="B36" s="812"/>
      <c r="C36" s="809"/>
      <c r="D36" s="809"/>
      <c r="E36" s="809"/>
      <c r="F36" s="85" t="s">
        <v>300</v>
      </c>
      <c r="G36" s="85" t="s">
        <v>298</v>
      </c>
      <c r="H36" s="85" t="s">
        <v>270</v>
      </c>
      <c r="I36" s="85" t="s">
        <v>301</v>
      </c>
      <c r="J36" s="85" t="s">
        <v>302</v>
      </c>
      <c r="K36" s="86"/>
      <c r="L36" s="86"/>
      <c r="M36" s="86"/>
      <c r="N36" s="86"/>
      <c r="O36" s="86"/>
      <c r="P36" s="86"/>
      <c r="Q36" s="86"/>
      <c r="R36" s="86"/>
      <c r="S36" s="86" t="s">
        <v>42</v>
      </c>
      <c r="T36" s="86" t="s">
        <v>42</v>
      </c>
      <c r="U36" s="86"/>
      <c r="V36" s="86"/>
      <c r="W36" s="87" t="s">
        <v>195</v>
      </c>
      <c r="X36" s="87"/>
    </row>
    <row r="37" spans="1:24" ht="228.95" customHeight="1" x14ac:dyDescent="0.25">
      <c r="A37" s="812"/>
      <c r="B37" s="812"/>
      <c r="C37" s="809"/>
      <c r="D37" s="809"/>
      <c r="E37" s="809"/>
      <c r="F37" s="85" t="s">
        <v>303</v>
      </c>
      <c r="G37" s="85" t="s">
        <v>304</v>
      </c>
      <c r="H37" s="85" t="s">
        <v>270</v>
      </c>
      <c r="I37" s="85" t="s">
        <v>301</v>
      </c>
      <c r="J37" s="85" t="s">
        <v>305</v>
      </c>
      <c r="K37" s="86"/>
      <c r="L37" s="86"/>
      <c r="M37" s="86"/>
      <c r="N37" s="86"/>
      <c r="O37" s="86"/>
      <c r="P37" s="86"/>
      <c r="Q37" s="86"/>
      <c r="R37" s="86"/>
      <c r="S37" s="86" t="s">
        <v>42</v>
      </c>
      <c r="T37" s="86" t="s">
        <v>42</v>
      </c>
      <c r="U37" s="86" t="s">
        <v>42</v>
      </c>
      <c r="V37" s="86"/>
      <c r="W37" s="87" t="s">
        <v>195</v>
      </c>
      <c r="X37" s="87"/>
    </row>
    <row r="38" spans="1:24" ht="141.75" x14ac:dyDescent="0.25">
      <c r="A38" s="812"/>
      <c r="B38" s="812"/>
      <c r="C38" s="809"/>
      <c r="D38" s="809"/>
      <c r="E38" s="809"/>
      <c r="F38" s="85" t="s">
        <v>306</v>
      </c>
      <c r="G38" s="85" t="s">
        <v>307</v>
      </c>
      <c r="H38" s="85" t="s">
        <v>270</v>
      </c>
      <c r="I38" s="85" t="s">
        <v>202</v>
      </c>
      <c r="J38" s="85" t="s">
        <v>288</v>
      </c>
      <c r="K38" s="86"/>
      <c r="L38" s="86"/>
      <c r="M38" s="86"/>
      <c r="N38" s="86" t="s">
        <v>42</v>
      </c>
      <c r="O38" s="86" t="s">
        <v>42</v>
      </c>
      <c r="P38" s="86"/>
      <c r="Q38" s="86"/>
      <c r="R38" s="86"/>
      <c r="S38" s="86"/>
      <c r="T38" s="86"/>
      <c r="U38" s="86"/>
      <c r="V38" s="86"/>
      <c r="W38" s="87" t="s">
        <v>195</v>
      </c>
      <c r="X38" s="87"/>
    </row>
    <row r="39" spans="1:24" ht="134.25" customHeight="1" x14ac:dyDescent="0.25">
      <c r="A39" s="812"/>
      <c r="B39" s="812"/>
      <c r="C39" s="809"/>
      <c r="D39" s="809"/>
      <c r="E39" s="809"/>
      <c r="F39" s="85" t="s">
        <v>308</v>
      </c>
      <c r="G39" s="85" t="s">
        <v>307</v>
      </c>
      <c r="H39" s="85" t="s">
        <v>309</v>
      </c>
      <c r="I39" s="85" t="s">
        <v>202</v>
      </c>
      <c r="J39" s="85" t="s">
        <v>310</v>
      </c>
      <c r="K39" s="86"/>
      <c r="L39" s="86"/>
      <c r="M39" s="86"/>
      <c r="N39" s="86"/>
      <c r="O39" s="86"/>
      <c r="P39" s="86"/>
      <c r="Q39" s="86"/>
      <c r="R39" s="86"/>
      <c r="S39" s="86" t="s">
        <v>42</v>
      </c>
      <c r="T39" s="86" t="s">
        <v>42</v>
      </c>
      <c r="U39" s="86"/>
      <c r="V39" s="86"/>
      <c r="W39" s="87" t="s">
        <v>195</v>
      </c>
      <c r="X39" s="87"/>
    </row>
    <row r="40" spans="1:24" ht="134.25" customHeight="1" x14ac:dyDescent="0.25">
      <c r="A40" s="812"/>
      <c r="B40" s="812"/>
      <c r="C40" s="809"/>
      <c r="D40" s="809"/>
      <c r="E40" s="809"/>
      <c r="F40" s="85" t="s">
        <v>311</v>
      </c>
      <c r="G40" s="85" t="s">
        <v>312</v>
      </c>
      <c r="H40" s="85" t="s">
        <v>313</v>
      </c>
      <c r="I40" s="85" t="s">
        <v>314</v>
      </c>
      <c r="J40" s="85" t="s">
        <v>315</v>
      </c>
      <c r="K40" s="86" t="s">
        <v>42</v>
      </c>
      <c r="L40" s="86" t="s">
        <v>42</v>
      </c>
      <c r="M40" s="86" t="s">
        <v>42</v>
      </c>
      <c r="N40" s="86"/>
      <c r="O40" s="86"/>
      <c r="P40" s="86"/>
      <c r="Q40" s="86"/>
      <c r="R40" s="86"/>
      <c r="S40" s="86"/>
      <c r="T40" s="86"/>
      <c r="U40" s="86"/>
      <c r="V40" s="86"/>
      <c r="W40" s="87"/>
      <c r="X40" s="84" t="s">
        <v>261</v>
      </c>
    </row>
    <row r="41" spans="1:24" ht="110.25" x14ac:dyDescent="0.25">
      <c r="A41" s="812"/>
      <c r="B41" s="812"/>
      <c r="C41" s="809"/>
      <c r="D41" s="809"/>
      <c r="E41" s="809"/>
      <c r="F41" s="85" t="s">
        <v>316</v>
      </c>
      <c r="G41" s="85" t="s">
        <v>317</v>
      </c>
      <c r="H41" s="85" t="s">
        <v>318</v>
      </c>
      <c r="I41" s="85" t="s">
        <v>202</v>
      </c>
      <c r="J41" s="85" t="s">
        <v>319</v>
      </c>
      <c r="K41" s="86"/>
      <c r="L41" s="86"/>
      <c r="M41" s="86"/>
      <c r="N41" s="86" t="s">
        <v>42</v>
      </c>
      <c r="O41" s="86"/>
      <c r="P41" s="86" t="s">
        <v>42</v>
      </c>
      <c r="Q41" s="86"/>
      <c r="R41" s="86" t="s">
        <v>42</v>
      </c>
      <c r="S41" s="86"/>
      <c r="T41" s="86" t="s">
        <v>42</v>
      </c>
      <c r="U41" s="86"/>
      <c r="V41" s="86"/>
      <c r="W41" s="87" t="s">
        <v>195</v>
      </c>
      <c r="X41" s="87"/>
    </row>
    <row r="42" spans="1:24" ht="135.4" customHeight="1" x14ac:dyDescent="0.25">
      <c r="A42" s="812"/>
      <c r="B42" s="812"/>
      <c r="C42" s="809"/>
      <c r="D42" s="809"/>
      <c r="E42" s="809"/>
      <c r="F42" s="85" t="s">
        <v>320</v>
      </c>
      <c r="G42" s="85" t="s">
        <v>321</v>
      </c>
      <c r="H42" s="85" t="s">
        <v>255</v>
      </c>
      <c r="I42" s="85" t="s">
        <v>301</v>
      </c>
      <c r="J42" s="85" t="s">
        <v>322</v>
      </c>
      <c r="K42" s="86"/>
      <c r="L42" s="86"/>
      <c r="M42" s="86"/>
      <c r="N42" s="86"/>
      <c r="O42" s="86"/>
      <c r="P42" s="86"/>
      <c r="Q42" s="86" t="s">
        <v>42</v>
      </c>
      <c r="R42" s="86"/>
      <c r="S42" s="86"/>
      <c r="T42" s="86" t="s">
        <v>42</v>
      </c>
      <c r="U42" s="86"/>
      <c r="V42" s="86"/>
      <c r="W42" s="87" t="s">
        <v>195</v>
      </c>
      <c r="X42" s="87"/>
    </row>
    <row r="43" spans="1:24" ht="145.5" customHeight="1" x14ac:dyDescent="0.25">
      <c r="A43" s="812"/>
      <c r="B43" s="812"/>
      <c r="C43" s="809"/>
      <c r="D43" s="809"/>
      <c r="E43" s="809"/>
      <c r="F43" s="85" t="s">
        <v>323</v>
      </c>
      <c r="G43" s="85" t="s">
        <v>321</v>
      </c>
      <c r="H43" s="84" t="s">
        <v>270</v>
      </c>
      <c r="I43" s="85" t="s">
        <v>241</v>
      </c>
      <c r="J43" s="85" t="s">
        <v>322</v>
      </c>
      <c r="K43" s="86"/>
      <c r="L43" s="86"/>
      <c r="M43" s="86"/>
      <c r="N43" s="86"/>
      <c r="O43" s="86"/>
      <c r="P43" s="86"/>
      <c r="Q43" s="86"/>
      <c r="R43" s="86" t="s">
        <v>42</v>
      </c>
      <c r="S43" s="86" t="s">
        <v>42</v>
      </c>
      <c r="T43" s="86"/>
      <c r="U43" s="86"/>
      <c r="V43" s="86"/>
      <c r="W43" s="87" t="s">
        <v>195</v>
      </c>
      <c r="X43" s="87"/>
    </row>
    <row r="44" spans="1:24" ht="120" customHeight="1" x14ac:dyDescent="0.25">
      <c r="A44" s="812"/>
      <c r="B44" s="812"/>
      <c r="C44" s="809"/>
      <c r="D44" s="809"/>
      <c r="E44" s="809"/>
      <c r="F44" s="85" t="s">
        <v>324</v>
      </c>
      <c r="G44" s="85" t="s">
        <v>325</v>
      </c>
      <c r="H44" s="84" t="s">
        <v>326</v>
      </c>
      <c r="I44" s="85" t="s">
        <v>193</v>
      </c>
      <c r="J44" s="85" t="s">
        <v>327</v>
      </c>
      <c r="K44" s="86" t="s">
        <v>42</v>
      </c>
      <c r="L44" s="86" t="s">
        <v>42</v>
      </c>
      <c r="M44" s="86" t="s">
        <v>42</v>
      </c>
      <c r="N44" s="86" t="s">
        <v>42</v>
      </c>
      <c r="O44" s="86" t="s">
        <v>42</v>
      </c>
      <c r="P44" s="86" t="s">
        <v>42</v>
      </c>
      <c r="Q44" s="86"/>
      <c r="R44" s="86"/>
      <c r="S44" s="86"/>
      <c r="T44" s="86"/>
      <c r="U44" s="86"/>
      <c r="V44" s="86"/>
      <c r="W44" s="87"/>
      <c r="X44" s="87" t="s">
        <v>204</v>
      </c>
    </row>
    <row r="45" spans="1:24" ht="132" customHeight="1" x14ac:dyDescent="0.25">
      <c r="A45" s="812"/>
      <c r="B45" s="812"/>
      <c r="C45" s="809"/>
      <c r="D45" s="809"/>
      <c r="E45" s="809"/>
      <c r="F45" s="85" t="s">
        <v>328</v>
      </c>
      <c r="G45" s="85" t="s">
        <v>329</v>
      </c>
      <c r="H45" s="84" t="s">
        <v>330</v>
      </c>
      <c r="I45" s="85" t="s">
        <v>193</v>
      </c>
      <c r="J45" s="85" t="s">
        <v>331</v>
      </c>
      <c r="K45" s="86" t="s">
        <v>42</v>
      </c>
      <c r="L45" s="86" t="s">
        <v>42</v>
      </c>
      <c r="M45" s="86" t="s">
        <v>42</v>
      </c>
      <c r="N45" s="86" t="s">
        <v>42</v>
      </c>
      <c r="O45" s="86" t="s">
        <v>42</v>
      </c>
      <c r="P45" s="86" t="s">
        <v>42</v>
      </c>
      <c r="Q45" s="86" t="s">
        <v>42</v>
      </c>
      <c r="R45" s="86" t="s">
        <v>42</v>
      </c>
      <c r="S45" s="86" t="s">
        <v>42</v>
      </c>
      <c r="T45" s="86" t="s">
        <v>42</v>
      </c>
      <c r="U45" s="86" t="s">
        <v>42</v>
      </c>
      <c r="V45" s="86" t="s">
        <v>42</v>
      </c>
      <c r="W45" s="87"/>
      <c r="X45" s="84" t="s">
        <v>261</v>
      </c>
    </row>
    <row r="46" spans="1:24" ht="122.25" customHeight="1" x14ac:dyDescent="0.25">
      <c r="A46" s="812"/>
      <c r="B46" s="812"/>
      <c r="C46" s="809"/>
      <c r="D46" s="809"/>
      <c r="E46" s="809"/>
      <c r="F46" s="85" t="s">
        <v>332</v>
      </c>
      <c r="G46" s="85" t="s">
        <v>333</v>
      </c>
      <c r="H46" s="84" t="s">
        <v>270</v>
      </c>
      <c r="I46" s="85" t="s">
        <v>241</v>
      </c>
      <c r="J46" s="85" t="s">
        <v>334</v>
      </c>
      <c r="K46" s="86"/>
      <c r="L46" s="86"/>
      <c r="M46" s="86"/>
      <c r="N46" s="86"/>
      <c r="O46" s="86" t="s">
        <v>42</v>
      </c>
      <c r="P46" s="86" t="s">
        <v>42</v>
      </c>
      <c r="Q46" s="86"/>
      <c r="R46" s="86"/>
      <c r="S46" s="86"/>
      <c r="T46" s="86"/>
      <c r="U46" s="86"/>
      <c r="V46" s="86"/>
      <c r="W46" s="87" t="s">
        <v>195</v>
      </c>
      <c r="X46" s="85"/>
    </row>
    <row r="47" spans="1:24" ht="157.5" customHeight="1" x14ac:dyDescent="0.25">
      <c r="A47" s="812"/>
      <c r="B47" s="812"/>
      <c r="C47" s="809"/>
      <c r="D47" s="809"/>
      <c r="E47" s="809"/>
      <c r="F47" s="85" t="s">
        <v>335</v>
      </c>
      <c r="G47" s="85" t="s">
        <v>336</v>
      </c>
      <c r="H47" s="84" t="s">
        <v>337</v>
      </c>
      <c r="I47" s="85" t="s">
        <v>241</v>
      </c>
      <c r="J47" s="85" t="s">
        <v>338</v>
      </c>
      <c r="K47" s="86"/>
      <c r="L47" s="86" t="s">
        <v>42</v>
      </c>
      <c r="M47" s="86" t="s">
        <v>42</v>
      </c>
      <c r="N47" s="86" t="s">
        <v>42</v>
      </c>
      <c r="O47" s="86" t="s">
        <v>42</v>
      </c>
      <c r="P47" s="86" t="s">
        <v>42</v>
      </c>
      <c r="Q47" s="86" t="s">
        <v>42</v>
      </c>
      <c r="R47" s="86"/>
      <c r="S47" s="86"/>
      <c r="T47" s="86"/>
      <c r="U47" s="86"/>
      <c r="V47" s="86"/>
      <c r="W47" s="87" t="s">
        <v>195</v>
      </c>
      <c r="X47" s="85"/>
    </row>
    <row r="48" spans="1:24" ht="129.4" customHeight="1" x14ac:dyDescent="0.25">
      <c r="A48" s="813"/>
      <c r="B48" s="813"/>
      <c r="C48" s="810"/>
      <c r="D48" s="810"/>
      <c r="E48" s="810"/>
      <c r="F48" s="85" t="s">
        <v>339</v>
      </c>
      <c r="G48" s="85" t="s">
        <v>340</v>
      </c>
      <c r="H48" s="84" t="s">
        <v>341</v>
      </c>
      <c r="I48" s="85" t="s">
        <v>241</v>
      </c>
      <c r="J48" s="85" t="s">
        <v>342</v>
      </c>
      <c r="K48" s="86"/>
      <c r="L48" s="86"/>
      <c r="M48" s="86"/>
      <c r="N48" s="86" t="s">
        <v>42</v>
      </c>
      <c r="O48" s="86"/>
      <c r="P48" s="86"/>
      <c r="Q48" s="86"/>
      <c r="R48" s="86"/>
      <c r="S48" s="86"/>
      <c r="T48" s="86"/>
      <c r="U48" s="86"/>
      <c r="V48" s="86"/>
      <c r="W48" s="87" t="s">
        <v>195</v>
      </c>
      <c r="X48" s="85"/>
    </row>
    <row r="49" spans="1:24" ht="29.25" customHeight="1" x14ac:dyDescent="0.25">
      <c r="A49" s="88"/>
      <c r="B49" s="88"/>
      <c r="C49" s="88"/>
      <c r="D49" s="88"/>
      <c r="E49" s="88"/>
      <c r="F49" s="88"/>
      <c r="G49" s="88"/>
      <c r="H49" s="89"/>
      <c r="I49" s="88"/>
      <c r="J49" s="88"/>
      <c r="K49" s="88"/>
      <c r="L49" s="88"/>
      <c r="M49" s="88"/>
      <c r="N49" s="90"/>
      <c r="O49" s="88"/>
      <c r="P49" s="88"/>
      <c r="Q49" s="88"/>
      <c r="R49" s="88"/>
      <c r="S49" s="88"/>
      <c r="T49" s="88"/>
      <c r="U49" s="88"/>
      <c r="V49" s="88"/>
      <c r="W49" s="91">
        <f>SUM(W12:W30)</f>
        <v>0</v>
      </c>
      <c r="X49" s="91">
        <f>SUM(X12:X30)</f>
        <v>0</v>
      </c>
    </row>
    <row r="50" spans="1:24" ht="69" customHeight="1" x14ac:dyDescent="0.25">
      <c r="A50" s="88"/>
      <c r="B50" s="88"/>
      <c r="C50" s="88"/>
      <c r="D50" s="88"/>
      <c r="E50" s="88"/>
      <c r="F50" s="88"/>
      <c r="G50" s="88"/>
      <c r="H50" s="89"/>
      <c r="I50" s="88"/>
      <c r="J50" s="88"/>
      <c r="K50" s="88"/>
      <c r="L50" s="88"/>
      <c r="M50" s="88"/>
      <c r="N50" s="90"/>
      <c r="O50" s="88"/>
      <c r="P50" s="88"/>
      <c r="Q50" s="88"/>
      <c r="R50" s="88"/>
      <c r="S50" s="88"/>
      <c r="T50" s="88"/>
      <c r="U50" s="88"/>
      <c r="V50" s="88"/>
      <c r="W50" s="88"/>
      <c r="X50" s="92"/>
    </row>
    <row r="51" spans="1:24" x14ac:dyDescent="0.25">
      <c r="A51" s="88"/>
      <c r="B51" s="88"/>
      <c r="C51" s="88"/>
      <c r="D51" s="88"/>
      <c r="E51" s="88"/>
      <c r="F51" s="88"/>
      <c r="G51" s="88"/>
      <c r="H51" s="89"/>
      <c r="I51" s="88"/>
      <c r="J51" s="88"/>
      <c r="K51" s="88"/>
      <c r="L51" s="88"/>
      <c r="M51" s="88"/>
      <c r="N51" s="90"/>
      <c r="O51" s="88"/>
      <c r="P51" s="88"/>
      <c r="Q51" s="88"/>
      <c r="R51" s="88"/>
      <c r="S51" s="88"/>
      <c r="T51" s="88"/>
      <c r="U51" s="88"/>
      <c r="V51" s="88"/>
      <c r="W51" s="88"/>
      <c r="X51" s="92"/>
    </row>
    <row r="52" spans="1:24" x14ac:dyDescent="0.25">
      <c r="A52" s="88"/>
      <c r="B52" s="88"/>
      <c r="C52" s="88"/>
      <c r="D52" s="88"/>
      <c r="E52" s="88"/>
      <c r="F52" s="88"/>
      <c r="G52" s="88"/>
      <c r="H52" s="89"/>
      <c r="I52" s="88"/>
      <c r="J52" s="88"/>
      <c r="K52" s="88"/>
      <c r="L52" s="88"/>
      <c r="M52" s="88"/>
      <c r="N52" s="90"/>
      <c r="O52" s="88"/>
      <c r="P52" s="88"/>
      <c r="Q52" s="88"/>
      <c r="R52" s="88"/>
      <c r="S52" s="88"/>
      <c r="T52" s="88"/>
      <c r="U52" s="88"/>
      <c r="V52" s="88"/>
      <c r="W52" s="88"/>
      <c r="X52" s="92"/>
    </row>
    <row r="53" spans="1:24" ht="120.75" customHeight="1" x14ac:dyDescent="0.25">
      <c r="A53" s="88"/>
      <c r="B53" s="88"/>
      <c r="C53" s="88"/>
      <c r="D53" s="88"/>
      <c r="E53" s="88"/>
      <c r="F53" s="88"/>
      <c r="G53" s="88"/>
      <c r="H53" s="89"/>
      <c r="I53" s="88"/>
      <c r="J53" s="88"/>
      <c r="K53" s="88"/>
      <c r="L53" s="88"/>
      <c r="M53" s="88"/>
      <c r="N53" s="90"/>
      <c r="O53" s="88"/>
      <c r="P53" s="88"/>
      <c r="Q53" s="88"/>
      <c r="R53" s="88"/>
      <c r="S53" s="88"/>
      <c r="T53" s="88"/>
      <c r="U53" s="88"/>
      <c r="V53" s="88"/>
      <c r="W53" s="88"/>
      <c r="X53" s="92"/>
    </row>
    <row r="54" spans="1:24" x14ac:dyDescent="0.25">
      <c r="A54" s="88"/>
      <c r="B54" s="88"/>
      <c r="C54" s="88"/>
      <c r="D54" s="88"/>
      <c r="E54" s="88"/>
      <c r="F54" s="88"/>
      <c r="G54" s="88"/>
      <c r="H54" s="89"/>
      <c r="I54" s="88"/>
      <c r="J54" s="88"/>
      <c r="K54" s="88"/>
      <c r="L54" s="88"/>
      <c r="M54" s="88"/>
      <c r="N54" s="90"/>
      <c r="O54" s="88"/>
      <c r="P54" s="88"/>
      <c r="Q54" s="88"/>
      <c r="R54" s="88"/>
      <c r="S54" s="88"/>
      <c r="T54" s="88"/>
      <c r="U54" s="88"/>
      <c r="V54" s="88"/>
      <c r="W54" s="88"/>
      <c r="X54" s="92"/>
    </row>
    <row r="55" spans="1:24" x14ac:dyDescent="0.25">
      <c r="A55" s="88"/>
      <c r="B55" s="88"/>
      <c r="C55" s="88"/>
      <c r="D55" s="88"/>
      <c r="E55" s="88"/>
      <c r="F55" s="88"/>
      <c r="G55" s="88"/>
      <c r="H55" s="89"/>
      <c r="I55" s="88"/>
      <c r="J55" s="88"/>
      <c r="K55" s="88"/>
      <c r="L55" s="88"/>
      <c r="M55" s="88"/>
      <c r="N55" s="90"/>
      <c r="O55" s="88"/>
      <c r="P55" s="88"/>
      <c r="Q55" s="88"/>
      <c r="R55" s="88"/>
      <c r="S55" s="88"/>
      <c r="T55" s="88"/>
      <c r="U55" s="88"/>
      <c r="V55" s="88"/>
      <c r="W55" s="88"/>
      <c r="X55" s="92"/>
    </row>
    <row r="56" spans="1:24" x14ac:dyDescent="0.25">
      <c r="A56" s="88"/>
      <c r="B56" s="88"/>
      <c r="C56" s="88"/>
      <c r="D56" s="88"/>
      <c r="E56" s="88"/>
      <c r="F56" s="88"/>
      <c r="G56" s="88"/>
      <c r="H56" s="89"/>
      <c r="I56" s="88"/>
      <c r="J56" s="88"/>
      <c r="K56" s="88"/>
      <c r="L56" s="88"/>
      <c r="M56" s="88"/>
      <c r="N56" s="90"/>
      <c r="O56" s="88"/>
      <c r="P56" s="88"/>
      <c r="Q56" s="88"/>
      <c r="R56" s="88"/>
      <c r="S56" s="88"/>
      <c r="T56" s="88"/>
      <c r="U56" s="88"/>
      <c r="V56" s="88"/>
      <c r="W56" s="88"/>
      <c r="X56" s="92"/>
    </row>
    <row r="57" spans="1:24" ht="155.25" customHeight="1" x14ac:dyDescent="0.25">
      <c r="A57" s="90"/>
      <c r="B57" s="90"/>
      <c r="C57" s="90"/>
      <c r="D57" s="90"/>
      <c r="E57" s="90"/>
      <c r="F57" s="90"/>
      <c r="G57" s="90"/>
      <c r="H57" s="93"/>
      <c r="I57" s="90"/>
      <c r="J57" s="90"/>
      <c r="K57" s="90"/>
      <c r="L57" s="90"/>
      <c r="M57" s="90"/>
      <c r="N57" s="90"/>
      <c r="O57" s="90"/>
      <c r="P57" s="90"/>
      <c r="Q57" s="90"/>
      <c r="R57" s="90"/>
      <c r="S57" s="90"/>
      <c r="T57" s="90"/>
      <c r="U57" s="90"/>
      <c r="V57" s="90"/>
      <c r="W57" s="90"/>
      <c r="X57" s="94"/>
    </row>
    <row r="58" spans="1:24" x14ac:dyDescent="0.25">
      <c r="A58" s="90"/>
      <c r="B58" s="90"/>
      <c r="C58" s="90"/>
      <c r="D58" s="90"/>
      <c r="E58" s="90"/>
      <c r="F58" s="90"/>
      <c r="G58" s="90"/>
      <c r="H58" s="93"/>
      <c r="I58" s="90"/>
      <c r="J58" s="90"/>
      <c r="K58" s="90"/>
      <c r="L58" s="90"/>
      <c r="M58" s="90"/>
      <c r="N58" s="90"/>
      <c r="O58" s="90"/>
      <c r="P58" s="90"/>
      <c r="Q58" s="90"/>
      <c r="R58" s="90"/>
      <c r="S58" s="90"/>
      <c r="T58" s="90"/>
      <c r="U58" s="90"/>
      <c r="V58" s="90"/>
      <c r="W58" s="90"/>
      <c r="X58" s="94"/>
    </row>
    <row r="59" spans="1:24" ht="70.5" customHeight="1" x14ac:dyDescent="0.25">
      <c r="A59" s="90"/>
      <c r="B59" s="90"/>
      <c r="C59" s="90"/>
      <c r="D59" s="90"/>
      <c r="E59" s="90"/>
      <c r="F59" s="90"/>
      <c r="G59" s="90"/>
      <c r="H59" s="93"/>
      <c r="I59" s="90"/>
      <c r="J59" s="90"/>
      <c r="K59" s="90"/>
      <c r="L59" s="90"/>
      <c r="M59" s="90"/>
      <c r="N59" s="90"/>
      <c r="O59" s="90"/>
      <c r="P59" s="90"/>
      <c r="Q59" s="90"/>
      <c r="R59" s="90"/>
      <c r="S59" s="90"/>
      <c r="T59" s="90"/>
      <c r="U59" s="90"/>
      <c r="V59" s="90"/>
      <c r="W59" s="90"/>
      <c r="X59" s="94"/>
    </row>
    <row r="60" spans="1:24" ht="102" customHeight="1" x14ac:dyDescent="0.25">
      <c r="A60" s="90"/>
      <c r="B60" s="90"/>
      <c r="C60" s="90"/>
      <c r="D60" s="90"/>
      <c r="E60" s="90"/>
      <c r="F60" s="90"/>
      <c r="G60" s="90"/>
      <c r="H60" s="93"/>
      <c r="I60" s="90"/>
      <c r="J60" s="90"/>
      <c r="K60" s="90"/>
      <c r="L60" s="90"/>
      <c r="M60" s="90"/>
      <c r="N60" s="90"/>
      <c r="O60" s="90"/>
      <c r="P60" s="90"/>
      <c r="Q60" s="90"/>
      <c r="R60" s="90"/>
      <c r="S60" s="90"/>
      <c r="T60" s="90"/>
      <c r="U60" s="90"/>
      <c r="V60" s="90"/>
      <c r="W60" s="90"/>
      <c r="X60" s="94"/>
    </row>
    <row r="61" spans="1:24" x14ac:dyDescent="0.25">
      <c r="A61" s="90"/>
      <c r="B61" s="90"/>
      <c r="C61" s="90"/>
      <c r="D61" s="90"/>
      <c r="E61" s="90"/>
      <c r="F61" s="90"/>
      <c r="G61" s="90"/>
      <c r="H61" s="93"/>
      <c r="I61" s="90"/>
      <c r="J61" s="90"/>
      <c r="K61" s="90"/>
      <c r="L61" s="90"/>
      <c r="M61" s="90"/>
      <c r="N61" s="90"/>
      <c r="O61" s="90"/>
      <c r="P61" s="90"/>
      <c r="Q61" s="90"/>
      <c r="R61" s="90"/>
      <c r="S61" s="90"/>
      <c r="T61" s="90"/>
      <c r="U61" s="90"/>
      <c r="V61" s="90"/>
      <c r="W61" s="90"/>
      <c r="X61" s="94"/>
    </row>
    <row r="62" spans="1:24" x14ac:dyDescent="0.25">
      <c r="A62" s="90"/>
      <c r="B62" s="90"/>
      <c r="C62" s="90"/>
      <c r="D62" s="90"/>
      <c r="E62" s="90"/>
      <c r="F62" s="90"/>
      <c r="G62" s="90"/>
      <c r="H62" s="93"/>
      <c r="I62" s="90"/>
      <c r="J62" s="90"/>
      <c r="K62" s="90"/>
      <c r="L62" s="90"/>
      <c r="M62" s="90"/>
      <c r="N62" s="90"/>
      <c r="O62" s="90"/>
      <c r="P62" s="90"/>
      <c r="Q62" s="90"/>
      <c r="R62" s="90"/>
      <c r="S62" s="90"/>
      <c r="T62" s="90"/>
      <c r="U62" s="90"/>
      <c r="V62" s="90"/>
      <c r="W62" s="90"/>
      <c r="X62" s="94"/>
    </row>
    <row r="63" spans="1:24" x14ac:dyDescent="0.25">
      <c r="A63" s="90"/>
      <c r="B63" s="90"/>
      <c r="C63" s="90"/>
      <c r="D63" s="90"/>
      <c r="E63" s="90"/>
      <c r="F63" s="90"/>
      <c r="G63" s="90"/>
      <c r="H63" s="93"/>
      <c r="I63" s="90"/>
      <c r="J63" s="90"/>
      <c r="K63" s="90"/>
      <c r="L63" s="90"/>
      <c r="M63" s="90"/>
      <c r="N63" s="90"/>
      <c r="O63" s="90"/>
      <c r="P63" s="90"/>
      <c r="Q63" s="90"/>
      <c r="R63" s="90"/>
      <c r="S63" s="90"/>
      <c r="T63" s="90"/>
      <c r="U63" s="90"/>
      <c r="V63" s="90"/>
      <c r="W63" s="90"/>
      <c r="X63" s="94"/>
    </row>
    <row r="64" spans="1:24" x14ac:dyDescent="0.25">
      <c r="A64" s="90"/>
      <c r="B64" s="90"/>
      <c r="C64" s="90"/>
      <c r="D64" s="90"/>
      <c r="E64" s="90"/>
      <c r="F64" s="90"/>
      <c r="G64" s="90"/>
      <c r="H64" s="93"/>
      <c r="I64" s="90"/>
      <c r="J64" s="90"/>
      <c r="K64" s="90"/>
      <c r="L64" s="90"/>
      <c r="M64" s="90"/>
      <c r="N64" s="90"/>
      <c r="O64" s="90"/>
      <c r="P64" s="90"/>
      <c r="Q64" s="90"/>
      <c r="R64" s="90"/>
      <c r="S64" s="90"/>
      <c r="T64" s="90"/>
      <c r="U64" s="90"/>
      <c r="V64" s="90"/>
      <c r="W64" s="90"/>
      <c r="X64" s="94"/>
    </row>
    <row r="65" spans="1:24" x14ac:dyDescent="0.25">
      <c r="A65" s="90"/>
      <c r="B65" s="90"/>
      <c r="C65" s="90"/>
      <c r="D65" s="90"/>
      <c r="E65" s="90"/>
      <c r="F65" s="90"/>
      <c r="G65" s="90"/>
      <c r="H65" s="93"/>
      <c r="I65" s="90"/>
      <c r="J65" s="90"/>
      <c r="K65" s="90"/>
      <c r="L65" s="90"/>
      <c r="M65" s="90"/>
      <c r="N65" s="90"/>
      <c r="O65" s="90"/>
      <c r="P65" s="90"/>
      <c r="Q65" s="90"/>
      <c r="R65" s="90"/>
      <c r="S65" s="90"/>
      <c r="T65" s="90"/>
      <c r="U65" s="90"/>
      <c r="V65" s="90"/>
      <c r="W65" s="90"/>
      <c r="X65" s="94"/>
    </row>
    <row r="66" spans="1:24" ht="86.25" customHeight="1" x14ac:dyDescent="0.25">
      <c r="A66" s="90"/>
      <c r="B66" s="90"/>
      <c r="C66" s="90"/>
      <c r="D66" s="90"/>
      <c r="E66" s="90"/>
      <c r="F66" s="90"/>
      <c r="G66" s="90"/>
      <c r="H66" s="93"/>
      <c r="I66" s="90"/>
      <c r="J66" s="90"/>
      <c r="K66" s="90"/>
      <c r="L66" s="90"/>
      <c r="M66" s="90"/>
      <c r="N66" s="90"/>
      <c r="O66" s="90"/>
      <c r="P66" s="90"/>
      <c r="Q66" s="90"/>
      <c r="R66" s="90"/>
      <c r="S66" s="90"/>
      <c r="T66" s="90"/>
      <c r="U66" s="90"/>
      <c r="V66" s="90"/>
      <c r="W66" s="90"/>
      <c r="X66" s="94"/>
    </row>
    <row r="67" spans="1:24" x14ac:dyDescent="0.25">
      <c r="A67" s="90"/>
      <c r="B67" s="90"/>
      <c r="C67" s="90"/>
      <c r="D67" s="90"/>
      <c r="E67" s="90"/>
      <c r="F67" s="90"/>
      <c r="G67" s="90"/>
      <c r="H67" s="93"/>
      <c r="I67" s="90"/>
      <c r="J67" s="90"/>
      <c r="K67" s="90"/>
      <c r="L67" s="90"/>
      <c r="M67" s="90"/>
      <c r="N67" s="90"/>
      <c r="O67" s="90"/>
      <c r="P67" s="90"/>
      <c r="Q67" s="90"/>
      <c r="R67" s="90"/>
      <c r="S67" s="90"/>
      <c r="T67" s="90"/>
      <c r="U67" s="90"/>
      <c r="V67" s="90"/>
      <c r="W67" s="90"/>
      <c r="X67" s="94"/>
    </row>
    <row r="68" spans="1:24" x14ac:dyDescent="0.25">
      <c r="A68" s="90"/>
      <c r="B68" s="90"/>
      <c r="C68" s="90"/>
      <c r="D68" s="90"/>
      <c r="E68" s="90"/>
      <c r="F68" s="90"/>
      <c r="G68" s="90"/>
      <c r="H68" s="93"/>
      <c r="I68" s="90"/>
      <c r="J68" s="90"/>
      <c r="K68" s="90"/>
      <c r="L68" s="90"/>
      <c r="M68" s="90"/>
      <c r="N68" s="90"/>
      <c r="O68" s="90"/>
      <c r="P68" s="90"/>
      <c r="Q68" s="90"/>
      <c r="R68" s="90"/>
      <c r="S68" s="90"/>
      <c r="T68" s="90"/>
      <c r="U68" s="90"/>
      <c r="V68" s="90"/>
      <c r="W68" s="90"/>
      <c r="X68" s="94"/>
    </row>
    <row r="69" spans="1:24" ht="69" customHeight="1" x14ac:dyDescent="0.25">
      <c r="A69" s="90"/>
      <c r="B69" s="90"/>
      <c r="C69" s="90"/>
      <c r="D69" s="90"/>
      <c r="E69" s="90"/>
      <c r="F69" s="90"/>
      <c r="G69" s="90"/>
      <c r="H69" s="93"/>
      <c r="I69" s="90"/>
      <c r="J69" s="90"/>
      <c r="K69" s="90"/>
      <c r="L69" s="90"/>
      <c r="M69" s="90"/>
      <c r="N69" s="90"/>
      <c r="O69" s="90"/>
      <c r="P69" s="90"/>
      <c r="Q69" s="90"/>
      <c r="R69" s="90"/>
      <c r="S69" s="90"/>
      <c r="T69" s="90"/>
      <c r="U69" s="90"/>
      <c r="V69" s="90"/>
      <c r="W69" s="90"/>
      <c r="X69" s="94"/>
    </row>
    <row r="70" spans="1:24" x14ac:dyDescent="0.25">
      <c r="A70" s="90"/>
      <c r="B70" s="90"/>
      <c r="C70" s="90"/>
      <c r="D70" s="90"/>
      <c r="E70" s="90"/>
      <c r="F70" s="90"/>
      <c r="G70" s="90"/>
      <c r="H70" s="93"/>
      <c r="I70" s="90"/>
      <c r="J70" s="90"/>
      <c r="K70" s="90"/>
      <c r="L70" s="90"/>
      <c r="M70" s="90"/>
      <c r="N70" s="90"/>
      <c r="O70" s="90"/>
      <c r="P70" s="90"/>
      <c r="Q70" s="90"/>
      <c r="R70" s="90"/>
      <c r="S70" s="90"/>
      <c r="T70" s="90"/>
      <c r="U70" s="90"/>
      <c r="V70" s="90"/>
      <c r="W70" s="90"/>
      <c r="X70" s="94"/>
    </row>
    <row r="71" spans="1:24" x14ac:dyDescent="0.25">
      <c r="A71" s="90"/>
      <c r="B71" s="90"/>
      <c r="C71" s="90"/>
      <c r="D71" s="90"/>
      <c r="E71" s="90"/>
      <c r="F71" s="90"/>
      <c r="G71" s="90"/>
      <c r="H71" s="93"/>
      <c r="I71" s="90"/>
      <c r="J71" s="90"/>
      <c r="K71" s="90"/>
      <c r="L71" s="90"/>
      <c r="M71" s="90"/>
      <c r="N71" s="90"/>
      <c r="O71" s="90"/>
      <c r="P71" s="90"/>
      <c r="Q71" s="90"/>
      <c r="R71" s="90"/>
      <c r="S71" s="90"/>
      <c r="T71" s="90"/>
      <c r="U71" s="90"/>
      <c r="V71" s="90"/>
      <c r="W71" s="90"/>
      <c r="X71" s="94"/>
    </row>
    <row r="72" spans="1:24" x14ac:dyDescent="0.25">
      <c r="A72" s="90"/>
      <c r="B72" s="90"/>
      <c r="C72" s="90"/>
      <c r="D72" s="90"/>
      <c r="E72" s="90"/>
      <c r="F72" s="90"/>
      <c r="G72" s="90"/>
      <c r="H72" s="93"/>
      <c r="I72" s="90"/>
      <c r="J72" s="90"/>
      <c r="K72" s="90"/>
      <c r="L72" s="90"/>
      <c r="M72" s="90"/>
      <c r="N72" s="90"/>
      <c r="O72" s="90"/>
      <c r="P72" s="90"/>
      <c r="Q72" s="90"/>
      <c r="R72" s="90"/>
      <c r="S72" s="90"/>
      <c r="T72" s="90"/>
      <c r="U72" s="90"/>
      <c r="V72" s="90"/>
      <c r="W72" s="90"/>
      <c r="X72" s="94"/>
    </row>
    <row r="73" spans="1:24" x14ac:dyDescent="0.25">
      <c r="A73" s="90"/>
      <c r="B73" s="90"/>
      <c r="C73" s="90"/>
      <c r="D73" s="90"/>
      <c r="E73" s="90"/>
      <c r="F73" s="90"/>
      <c r="G73" s="90"/>
      <c r="H73" s="93"/>
      <c r="I73" s="90"/>
      <c r="J73" s="90"/>
      <c r="K73" s="90"/>
      <c r="L73" s="90"/>
      <c r="M73" s="90"/>
      <c r="N73" s="90"/>
      <c r="O73" s="90"/>
      <c r="P73" s="90"/>
      <c r="Q73" s="90"/>
      <c r="R73" s="90"/>
      <c r="S73" s="90"/>
      <c r="T73" s="90"/>
      <c r="U73" s="90"/>
      <c r="V73" s="90"/>
      <c r="W73" s="90"/>
      <c r="X73" s="94"/>
    </row>
    <row r="74" spans="1:24" x14ac:dyDescent="0.25">
      <c r="A74" s="90"/>
      <c r="B74" s="90"/>
      <c r="C74" s="90"/>
      <c r="D74" s="90"/>
      <c r="E74" s="90"/>
      <c r="F74" s="90"/>
      <c r="G74" s="90"/>
      <c r="H74" s="93"/>
      <c r="I74" s="90"/>
      <c r="J74" s="90"/>
      <c r="K74" s="90"/>
      <c r="L74" s="90"/>
      <c r="M74" s="90"/>
      <c r="N74" s="90"/>
      <c r="O74" s="90"/>
      <c r="P74" s="90"/>
      <c r="Q74" s="90"/>
      <c r="R74" s="90"/>
      <c r="S74" s="90"/>
      <c r="T74" s="90"/>
      <c r="U74" s="90"/>
      <c r="V74" s="90"/>
      <c r="W74" s="90"/>
      <c r="X74" s="94"/>
    </row>
    <row r="75" spans="1:24" x14ac:dyDescent="0.25">
      <c r="A75" s="90"/>
      <c r="B75" s="90"/>
      <c r="C75" s="90"/>
      <c r="D75" s="90"/>
      <c r="E75" s="90"/>
      <c r="F75" s="90"/>
      <c r="G75" s="90"/>
      <c r="H75" s="93"/>
      <c r="I75" s="90"/>
      <c r="J75" s="90"/>
      <c r="K75" s="90"/>
      <c r="L75" s="90"/>
      <c r="M75" s="90"/>
      <c r="N75" s="90"/>
      <c r="O75" s="90"/>
      <c r="P75" s="90"/>
      <c r="Q75" s="90"/>
      <c r="R75" s="90"/>
      <c r="S75" s="90"/>
      <c r="T75" s="90"/>
      <c r="U75" s="90"/>
      <c r="V75" s="90"/>
      <c r="W75" s="90"/>
      <c r="X75" s="94"/>
    </row>
    <row r="76" spans="1:24" x14ac:dyDescent="0.25">
      <c r="A76" s="90"/>
      <c r="B76" s="90"/>
      <c r="C76" s="90"/>
      <c r="D76" s="90"/>
      <c r="E76" s="90"/>
      <c r="F76" s="90"/>
      <c r="G76" s="90"/>
      <c r="H76" s="93"/>
      <c r="I76" s="90"/>
      <c r="J76" s="90"/>
      <c r="K76" s="90"/>
      <c r="L76" s="90"/>
      <c r="M76" s="90"/>
      <c r="N76" s="90"/>
      <c r="O76" s="90"/>
      <c r="P76" s="90"/>
      <c r="Q76" s="90"/>
      <c r="R76" s="90"/>
      <c r="S76" s="90"/>
      <c r="T76" s="90"/>
      <c r="U76" s="90"/>
      <c r="V76" s="90"/>
      <c r="W76" s="90"/>
      <c r="X76" s="94"/>
    </row>
    <row r="77" spans="1:24" x14ac:dyDescent="0.25">
      <c r="A77" s="90"/>
      <c r="B77" s="90"/>
      <c r="C77" s="90"/>
      <c r="D77" s="90"/>
      <c r="E77" s="90"/>
      <c r="F77" s="90"/>
      <c r="G77" s="90"/>
      <c r="H77" s="93"/>
      <c r="I77" s="90"/>
      <c r="J77" s="90"/>
      <c r="K77" s="90"/>
      <c r="L77" s="90"/>
      <c r="M77" s="90"/>
      <c r="N77" s="90"/>
      <c r="O77" s="90"/>
      <c r="P77" s="90"/>
      <c r="Q77" s="90"/>
      <c r="R77" s="90"/>
      <c r="S77" s="90"/>
      <c r="T77" s="90"/>
      <c r="U77" s="90"/>
      <c r="V77" s="90"/>
      <c r="W77" s="90"/>
      <c r="X77" s="94"/>
    </row>
    <row r="78" spans="1:24" x14ac:dyDescent="0.25">
      <c r="A78" s="90"/>
      <c r="B78" s="90"/>
      <c r="C78" s="90"/>
      <c r="D78" s="90"/>
      <c r="E78" s="90"/>
      <c r="F78" s="90"/>
      <c r="G78" s="90"/>
      <c r="H78" s="93"/>
      <c r="I78" s="90"/>
      <c r="J78" s="90"/>
      <c r="K78" s="90"/>
      <c r="L78" s="90"/>
      <c r="M78" s="90"/>
      <c r="N78" s="90"/>
      <c r="O78" s="90"/>
      <c r="P78" s="90"/>
      <c r="Q78" s="90"/>
      <c r="R78" s="90"/>
      <c r="S78" s="90"/>
      <c r="T78" s="90"/>
      <c r="U78" s="90"/>
      <c r="V78" s="90"/>
      <c r="W78" s="90"/>
      <c r="X78" s="94"/>
    </row>
    <row r="79" spans="1:24" x14ac:dyDescent="0.25">
      <c r="A79" s="90"/>
      <c r="B79" s="90"/>
      <c r="C79" s="90"/>
      <c r="D79" s="90"/>
      <c r="E79" s="90"/>
      <c r="F79" s="90"/>
      <c r="G79" s="90"/>
      <c r="H79" s="93"/>
      <c r="I79" s="90"/>
      <c r="J79" s="90"/>
      <c r="K79" s="90"/>
      <c r="L79" s="90"/>
      <c r="M79" s="90"/>
      <c r="N79" s="90"/>
      <c r="O79" s="90"/>
      <c r="P79" s="90"/>
      <c r="Q79" s="90"/>
      <c r="R79" s="90"/>
      <c r="S79" s="90"/>
      <c r="T79" s="90"/>
      <c r="U79" s="90"/>
      <c r="V79" s="90"/>
      <c r="W79" s="90"/>
      <c r="X79" s="94"/>
    </row>
    <row r="80" spans="1:24" ht="54" customHeight="1" x14ac:dyDescent="0.25">
      <c r="A80" s="90"/>
      <c r="B80" s="90"/>
      <c r="C80" s="90"/>
      <c r="D80" s="90"/>
      <c r="E80" s="90"/>
      <c r="F80" s="90"/>
      <c r="G80" s="90"/>
      <c r="H80" s="93"/>
      <c r="I80" s="90"/>
      <c r="J80" s="90"/>
      <c r="K80" s="90"/>
      <c r="L80" s="90"/>
      <c r="M80" s="90"/>
      <c r="N80" s="90"/>
      <c r="O80" s="90"/>
      <c r="P80" s="90"/>
      <c r="Q80" s="90"/>
      <c r="R80" s="90"/>
      <c r="S80" s="90"/>
      <c r="T80" s="90"/>
      <c r="U80" s="90"/>
      <c r="V80" s="90"/>
      <c r="W80" s="90"/>
      <c r="X80" s="94"/>
    </row>
    <row r="81" spans="1:24" x14ac:dyDescent="0.25">
      <c r="A81" s="90"/>
      <c r="B81" s="90"/>
      <c r="C81" s="90"/>
      <c r="D81" s="90"/>
      <c r="E81" s="90"/>
      <c r="F81" s="90"/>
      <c r="G81" s="90"/>
      <c r="H81" s="93"/>
      <c r="I81" s="90"/>
      <c r="J81" s="90"/>
      <c r="K81" s="90"/>
      <c r="L81" s="90"/>
      <c r="M81" s="90"/>
      <c r="N81" s="90"/>
      <c r="O81" s="90"/>
      <c r="P81" s="90"/>
      <c r="Q81" s="90"/>
      <c r="R81" s="90"/>
      <c r="S81" s="90"/>
      <c r="T81" s="90"/>
      <c r="U81" s="90"/>
      <c r="V81" s="90"/>
      <c r="W81" s="90"/>
      <c r="X81" s="94"/>
    </row>
    <row r="82" spans="1:24" x14ac:dyDescent="0.25">
      <c r="A82" s="90"/>
      <c r="B82" s="90"/>
      <c r="C82" s="90"/>
      <c r="D82" s="90"/>
      <c r="E82" s="90"/>
      <c r="F82" s="90"/>
      <c r="G82" s="90"/>
      <c r="H82" s="93"/>
      <c r="I82" s="90"/>
      <c r="J82" s="90"/>
      <c r="K82" s="90"/>
      <c r="L82" s="90"/>
      <c r="M82" s="90"/>
      <c r="N82" s="90"/>
      <c r="O82" s="90"/>
      <c r="P82" s="90"/>
      <c r="Q82" s="90"/>
      <c r="R82" s="90"/>
      <c r="S82" s="90"/>
      <c r="T82" s="90"/>
      <c r="U82" s="90"/>
      <c r="V82" s="90"/>
      <c r="W82" s="90"/>
      <c r="X82" s="94"/>
    </row>
    <row r="83" spans="1:24" x14ac:dyDescent="0.25">
      <c r="A83" s="90"/>
      <c r="B83" s="90"/>
      <c r="C83" s="90"/>
      <c r="D83" s="90"/>
      <c r="E83" s="90"/>
      <c r="F83" s="90"/>
      <c r="G83" s="90"/>
      <c r="H83" s="93"/>
      <c r="I83" s="90"/>
      <c r="J83" s="90"/>
      <c r="K83" s="90"/>
      <c r="L83" s="90"/>
      <c r="M83" s="90"/>
      <c r="N83" s="90"/>
      <c r="O83" s="90"/>
      <c r="P83" s="90"/>
      <c r="Q83" s="90"/>
      <c r="R83" s="90"/>
      <c r="S83" s="90"/>
      <c r="T83" s="90"/>
      <c r="U83" s="90"/>
      <c r="V83" s="90"/>
      <c r="W83" s="90"/>
      <c r="X83" s="94"/>
    </row>
    <row r="84" spans="1:24" x14ac:dyDescent="0.25">
      <c r="A84" s="90"/>
      <c r="B84" s="90"/>
      <c r="C84" s="90"/>
      <c r="D84" s="90"/>
      <c r="E84" s="90"/>
      <c r="F84" s="90"/>
      <c r="G84" s="90"/>
      <c r="H84" s="93"/>
      <c r="I84" s="90"/>
      <c r="J84" s="90"/>
      <c r="K84" s="90"/>
      <c r="L84" s="90"/>
      <c r="M84" s="90"/>
      <c r="N84" s="90"/>
      <c r="O84" s="90"/>
      <c r="P84" s="90"/>
      <c r="Q84" s="90"/>
      <c r="R84" s="90"/>
      <c r="S84" s="90"/>
      <c r="T84" s="90"/>
      <c r="U84" s="90"/>
      <c r="V84" s="90"/>
      <c r="W84" s="90"/>
      <c r="X84" s="94"/>
    </row>
    <row r="85" spans="1:24" x14ac:dyDescent="0.25">
      <c r="A85" s="90"/>
      <c r="B85" s="90"/>
      <c r="C85" s="90"/>
      <c r="D85" s="90"/>
      <c r="E85" s="90"/>
      <c r="F85" s="90"/>
      <c r="G85" s="90"/>
      <c r="H85" s="93"/>
      <c r="I85" s="90"/>
      <c r="J85" s="90"/>
      <c r="K85" s="90"/>
      <c r="L85" s="90"/>
      <c r="M85" s="90"/>
      <c r="N85" s="90"/>
      <c r="O85" s="90"/>
      <c r="P85" s="90"/>
      <c r="Q85" s="90"/>
      <c r="R85" s="90"/>
      <c r="S85" s="90"/>
      <c r="T85" s="90"/>
      <c r="U85" s="90"/>
      <c r="V85" s="90"/>
      <c r="W85" s="90"/>
      <c r="X85" s="94"/>
    </row>
    <row r="86" spans="1:24" x14ac:dyDescent="0.25">
      <c r="A86" s="90"/>
      <c r="B86" s="90"/>
      <c r="C86" s="90"/>
      <c r="D86" s="90"/>
      <c r="E86" s="90"/>
      <c r="F86" s="90"/>
      <c r="G86" s="90"/>
      <c r="H86" s="93"/>
      <c r="I86" s="90"/>
      <c r="J86" s="90"/>
      <c r="K86" s="90"/>
      <c r="L86" s="90"/>
      <c r="M86" s="90"/>
      <c r="N86" s="90"/>
      <c r="O86" s="90"/>
      <c r="P86" s="90"/>
      <c r="Q86" s="90"/>
      <c r="R86" s="90"/>
      <c r="S86" s="90"/>
      <c r="T86" s="90"/>
      <c r="U86" s="90"/>
      <c r="V86" s="90"/>
      <c r="W86" s="90"/>
      <c r="X86" s="94"/>
    </row>
    <row r="87" spans="1:24" x14ac:dyDescent="0.25">
      <c r="A87" s="90"/>
      <c r="B87" s="90"/>
      <c r="C87" s="90"/>
      <c r="D87" s="90"/>
      <c r="E87" s="90"/>
      <c r="F87" s="90"/>
      <c r="G87" s="90"/>
      <c r="H87" s="93"/>
      <c r="I87" s="90"/>
      <c r="J87" s="90"/>
      <c r="K87" s="90"/>
      <c r="L87" s="90"/>
      <c r="M87" s="90"/>
      <c r="N87" s="90"/>
      <c r="O87" s="90"/>
      <c r="P87" s="90"/>
      <c r="Q87" s="90"/>
      <c r="R87" s="90"/>
      <c r="S87" s="90"/>
      <c r="T87" s="90"/>
      <c r="U87" s="90"/>
      <c r="V87" s="90"/>
      <c r="W87" s="90"/>
      <c r="X87" s="94"/>
    </row>
    <row r="88" spans="1:24" x14ac:dyDescent="0.25">
      <c r="A88" s="90"/>
      <c r="B88" s="90"/>
      <c r="C88" s="90"/>
      <c r="D88" s="90"/>
      <c r="E88" s="90"/>
      <c r="F88" s="90"/>
      <c r="G88" s="90"/>
      <c r="H88" s="93"/>
      <c r="I88" s="90"/>
      <c r="J88" s="90"/>
      <c r="K88" s="90"/>
      <c r="L88" s="90"/>
      <c r="M88" s="90"/>
      <c r="N88" s="90"/>
      <c r="O88" s="90"/>
      <c r="P88" s="90"/>
      <c r="Q88" s="90"/>
      <c r="R88" s="90"/>
      <c r="S88" s="90"/>
      <c r="T88" s="90"/>
      <c r="U88" s="90"/>
      <c r="V88" s="90"/>
      <c r="W88" s="90"/>
      <c r="X88" s="94"/>
    </row>
    <row r="89" spans="1:24" x14ac:dyDescent="0.25">
      <c r="A89" s="90"/>
      <c r="B89" s="90"/>
      <c r="C89" s="90"/>
      <c r="D89" s="90"/>
      <c r="E89" s="90"/>
      <c r="F89" s="90"/>
      <c r="G89" s="90"/>
      <c r="H89" s="93"/>
      <c r="I89" s="90"/>
      <c r="J89" s="90"/>
      <c r="K89" s="90"/>
      <c r="L89" s="90"/>
      <c r="M89" s="90"/>
      <c r="N89" s="90"/>
      <c r="O89" s="90"/>
      <c r="P89" s="90"/>
      <c r="Q89" s="90"/>
      <c r="R89" s="90"/>
      <c r="S89" s="90"/>
      <c r="T89" s="90"/>
      <c r="U89" s="90"/>
      <c r="V89" s="90"/>
      <c r="W89" s="90"/>
      <c r="X89" s="94"/>
    </row>
    <row r="90" spans="1:24" ht="72" customHeight="1" x14ac:dyDescent="0.25">
      <c r="A90" s="90"/>
      <c r="B90" s="90"/>
      <c r="C90" s="90"/>
      <c r="D90" s="90"/>
      <c r="E90" s="90"/>
      <c r="F90" s="90"/>
      <c r="G90" s="90"/>
      <c r="H90" s="93"/>
      <c r="I90" s="90"/>
      <c r="J90" s="90"/>
      <c r="K90" s="90"/>
      <c r="L90" s="90"/>
      <c r="M90" s="90"/>
      <c r="N90" s="90"/>
      <c r="O90" s="90"/>
      <c r="P90" s="90"/>
      <c r="Q90" s="90"/>
      <c r="R90" s="90"/>
      <c r="S90" s="90"/>
      <c r="T90" s="90"/>
      <c r="U90" s="90"/>
      <c r="V90" s="90"/>
      <c r="W90" s="90"/>
      <c r="X90" s="94"/>
    </row>
    <row r="91" spans="1:24" x14ac:dyDescent="0.25">
      <c r="A91" s="90"/>
      <c r="B91" s="90"/>
      <c r="C91" s="90"/>
      <c r="D91" s="90"/>
      <c r="E91" s="90"/>
      <c r="F91" s="90"/>
      <c r="G91" s="90"/>
      <c r="H91" s="93"/>
      <c r="I91" s="90"/>
      <c r="J91" s="90"/>
      <c r="K91" s="90"/>
      <c r="L91" s="90"/>
      <c r="M91" s="90"/>
      <c r="N91" s="90"/>
      <c r="O91" s="90"/>
      <c r="P91" s="90"/>
      <c r="Q91" s="90"/>
      <c r="R91" s="90"/>
      <c r="S91" s="90"/>
      <c r="T91" s="90"/>
      <c r="U91" s="90"/>
      <c r="V91" s="90"/>
      <c r="W91" s="90"/>
      <c r="X91" s="94"/>
    </row>
    <row r="92" spans="1:24" x14ac:dyDescent="0.25">
      <c r="A92" s="90"/>
      <c r="B92" s="90"/>
      <c r="C92" s="90"/>
      <c r="D92" s="90"/>
      <c r="E92" s="90"/>
      <c r="F92" s="90"/>
      <c r="G92" s="90"/>
      <c r="H92" s="93"/>
      <c r="I92" s="90"/>
      <c r="J92" s="90"/>
      <c r="K92" s="90"/>
      <c r="L92" s="90"/>
      <c r="M92" s="90"/>
      <c r="N92" s="90"/>
      <c r="O92" s="90"/>
      <c r="P92" s="90"/>
      <c r="Q92" s="90"/>
      <c r="R92" s="90"/>
      <c r="S92" s="90"/>
      <c r="T92" s="90"/>
      <c r="U92" s="90"/>
      <c r="V92" s="90"/>
      <c r="W92" s="90"/>
      <c r="X92" s="94"/>
    </row>
    <row r="93" spans="1:24" x14ac:dyDescent="0.25">
      <c r="A93" s="90"/>
      <c r="B93" s="90"/>
      <c r="C93" s="90"/>
      <c r="D93" s="90"/>
      <c r="E93" s="90"/>
      <c r="F93" s="90"/>
      <c r="G93" s="90"/>
      <c r="H93" s="93"/>
      <c r="I93" s="90"/>
      <c r="J93" s="90"/>
      <c r="K93" s="90"/>
      <c r="L93" s="90"/>
      <c r="M93" s="90"/>
      <c r="N93" s="90"/>
      <c r="O93" s="90"/>
      <c r="P93" s="90"/>
      <c r="Q93" s="90"/>
      <c r="R93" s="90"/>
      <c r="S93" s="90"/>
      <c r="T93" s="90"/>
      <c r="U93" s="90"/>
      <c r="V93" s="90"/>
      <c r="W93" s="90"/>
      <c r="X93" s="94"/>
    </row>
    <row r="94" spans="1:24" x14ac:dyDescent="0.25">
      <c r="A94" s="90"/>
      <c r="B94" s="90"/>
      <c r="C94" s="90"/>
      <c r="D94" s="90"/>
      <c r="E94" s="90"/>
      <c r="F94" s="90"/>
      <c r="G94" s="90"/>
      <c r="H94" s="93"/>
      <c r="I94" s="90"/>
      <c r="J94" s="90"/>
      <c r="K94" s="90"/>
      <c r="L94" s="90"/>
      <c r="M94" s="90"/>
      <c r="N94" s="90"/>
      <c r="O94" s="90"/>
      <c r="P94" s="90"/>
      <c r="Q94" s="90"/>
      <c r="R94" s="90"/>
      <c r="S94" s="90"/>
      <c r="T94" s="90"/>
      <c r="U94" s="90"/>
      <c r="V94" s="90"/>
      <c r="W94" s="90"/>
      <c r="X94" s="94"/>
    </row>
    <row r="95" spans="1:24" ht="39.75" customHeight="1" x14ac:dyDescent="0.25">
      <c r="A95" s="90"/>
      <c r="B95" s="90"/>
      <c r="C95" s="90"/>
      <c r="D95" s="90"/>
      <c r="E95" s="90"/>
      <c r="F95" s="90"/>
      <c r="G95" s="90"/>
      <c r="H95" s="93"/>
      <c r="I95" s="90"/>
      <c r="J95" s="90"/>
      <c r="K95" s="90"/>
      <c r="L95" s="90"/>
      <c r="M95" s="90"/>
      <c r="N95" s="90"/>
      <c r="O95" s="90"/>
      <c r="P95" s="90"/>
      <c r="Q95" s="90"/>
      <c r="R95" s="90"/>
      <c r="S95" s="90"/>
      <c r="T95" s="90"/>
      <c r="U95" s="90"/>
      <c r="V95" s="90"/>
      <c r="W95" s="90"/>
      <c r="X95" s="94"/>
    </row>
    <row r="96" spans="1:24" x14ac:dyDescent="0.25">
      <c r="A96" s="90"/>
      <c r="B96" s="90"/>
      <c r="C96" s="90"/>
      <c r="D96" s="90"/>
      <c r="E96" s="90"/>
      <c r="F96" s="90"/>
      <c r="G96" s="90"/>
      <c r="H96" s="93"/>
      <c r="I96" s="90"/>
      <c r="J96" s="90"/>
      <c r="K96" s="90"/>
      <c r="L96" s="90"/>
      <c r="M96" s="90"/>
      <c r="N96" s="90"/>
      <c r="O96" s="90"/>
      <c r="P96" s="90"/>
      <c r="Q96" s="90"/>
      <c r="R96" s="90"/>
      <c r="S96" s="90"/>
      <c r="T96" s="90"/>
      <c r="U96" s="90"/>
      <c r="V96" s="90"/>
      <c r="W96" s="90"/>
      <c r="X96" s="94"/>
    </row>
    <row r="97" spans="1:24" x14ac:dyDescent="0.25">
      <c r="A97" s="90"/>
      <c r="B97" s="90"/>
      <c r="C97" s="90"/>
      <c r="D97" s="90"/>
      <c r="E97" s="90"/>
      <c r="F97" s="90"/>
      <c r="G97" s="90"/>
      <c r="H97" s="93"/>
      <c r="I97" s="90"/>
      <c r="J97" s="90"/>
      <c r="K97" s="90"/>
      <c r="L97" s="90"/>
      <c r="M97" s="90"/>
      <c r="N97" s="90"/>
      <c r="O97" s="90"/>
      <c r="P97" s="90"/>
      <c r="Q97" s="90"/>
      <c r="R97" s="90"/>
      <c r="S97" s="90"/>
      <c r="T97" s="90"/>
      <c r="U97" s="90"/>
      <c r="V97" s="90"/>
      <c r="W97" s="90"/>
      <c r="X97" s="94"/>
    </row>
    <row r="98" spans="1:24" ht="72" customHeight="1" x14ac:dyDescent="0.25">
      <c r="A98" s="90"/>
      <c r="B98" s="90"/>
      <c r="C98" s="90"/>
      <c r="D98" s="90"/>
      <c r="E98" s="90"/>
      <c r="F98" s="90"/>
      <c r="G98" s="90"/>
      <c r="H98" s="93"/>
      <c r="I98" s="90"/>
      <c r="J98" s="90"/>
      <c r="K98" s="90"/>
      <c r="L98" s="90"/>
      <c r="M98" s="90"/>
      <c r="N98" s="90"/>
      <c r="O98" s="90"/>
      <c r="P98" s="90"/>
      <c r="Q98" s="90"/>
      <c r="R98" s="90"/>
      <c r="S98" s="90"/>
      <c r="T98" s="90"/>
      <c r="U98" s="90"/>
      <c r="V98" s="90"/>
      <c r="W98" s="90"/>
      <c r="X98" s="94"/>
    </row>
    <row r="99" spans="1:24" ht="109.5" customHeight="1" x14ac:dyDescent="0.25">
      <c r="A99" s="90"/>
      <c r="B99" s="90"/>
      <c r="C99" s="90"/>
      <c r="D99" s="90"/>
      <c r="E99" s="90"/>
      <c r="F99" s="90"/>
      <c r="G99" s="90"/>
      <c r="H99" s="93"/>
      <c r="I99" s="90"/>
      <c r="J99" s="90"/>
      <c r="K99" s="90"/>
      <c r="L99" s="90"/>
      <c r="M99" s="90"/>
      <c r="N99" s="90"/>
      <c r="O99" s="90"/>
      <c r="P99" s="90"/>
      <c r="Q99" s="90"/>
      <c r="R99" s="90"/>
      <c r="S99" s="90"/>
      <c r="T99" s="90"/>
      <c r="U99" s="90"/>
      <c r="V99" s="90"/>
      <c r="W99" s="90"/>
      <c r="X99" s="94"/>
    </row>
    <row r="100" spans="1:24" x14ac:dyDescent="0.25">
      <c r="A100" s="90"/>
      <c r="B100" s="90"/>
      <c r="C100" s="90"/>
      <c r="D100" s="90"/>
      <c r="E100" s="90"/>
      <c r="F100" s="90"/>
      <c r="G100" s="90"/>
      <c r="H100" s="93"/>
      <c r="I100" s="90"/>
      <c r="J100" s="90"/>
      <c r="K100" s="90"/>
      <c r="L100" s="90"/>
      <c r="M100" s="90"/>
      <c r="N100" s="90"/>
      <c r="O100" s="90"/>
      <c r="P100" s="90"/>
      <c r="Q100" s="90"/>
      <c r="R100" s="90"/>
      <c r="S100" s="90"/>
      <c r="T100" s="90"/>
      <c r="U100" s="90"/>
      <c r="V100" s="90"/>
      <c r="W100" s="90"/>
      <c r="X100" s="94"/>
    </row>
    <row r="101" spans="1:24" x14ac:dyDescent="0.25">
      <c r="A101" s="90"/>
      <c r="B101" s="90"/>
      <c r="C101" s="90"/>
      <c r="D101" s="90"/>
      <c r="E101" s="90"/>
      <c r="F101" s="90"/>
      <c r="G101" s="90"/>
      <c r="H101" s="93"/>
      <c r="I101" s="90"/>
      <c r="J101" s="90"/>
      <c r="K101" s="90"/>
      <c r="L101" s="90"/>
      <c r="M101" s="90"/>
      <c r="N101" s="90"/>
      <c r="O101" s="90"/>
      <c r="P101" s="90"/>
      <c r="Q101" s="90"/>
      <c r="R101" s="90"/>
      <c r="S101" s="90"/>
      <c r="T101" s="90"/>
      <c r="U101" s="90"/>
      <c r="V101" s="90"/>
      <c r="W101" s="90"/>
      <c r="X101" s="94"/>
    </row>
    <row r="102" spans="1:24" x14ac:dyDescent="0.25">
      <c r="A102" s="90"/>
      <c r="B102" s="90"/>
      <c r="C102" s="90"/>
      <c r="D102" s="90"/>
      <c r="E102" s="90"/>
      <c r="F102" s="90"/>
      <c r="G102" s="90"/>
      <c r="H102" s="93"/>
      <c r="I102" s="90"/>
      <c r="J102" s="90"/>
      <c r="K102" s="90"/>
      <c r="L102" s="90"/>
      <c r="M102" s="90"/>
      <c r="N102" s="90"/>
      <c r="O102" s="90"/>
      <c r="P102" s="90"/>
      <c r="Q102" s="90"/>
      <c r="R102" s="90"/>
      <c r="S102" s="90"/>
      <c r="T102" s="90"/>
      <c r="U102" s="90"/>
      <c r="V102" s="90"/>
      <c r="W102" s="90"/>
      <c r="X102" s="94"/>
    </row>
    <row r="103" spans="1:24" x14ac:dyDescent="0.25">
      <c r="A103" s="90"/>
      <c r="B103" s="90"/>
      <c r="C103" s="90"/>
      <c r="D103" s="90"/>
      <c r="E103" s="90"/>
      <c r="F103" s="90"/>
      <c r="G103" s="90"/>
      <c r="H103" s="93"/>
      <c r="I103" s="90"/>
      <c r="J103" s="90"/>
      <c r="K103" s="90"/>
      <c r="L103" s="90"/>
      <c r="M103" s="90"/>
      <c r="N103" s="90"/>
      <c r="O103" s="90"/>
      <c r="P103" s="90"/>
      <c r="Q103" s="90"/>
      <c r="R103" s="90"/>
      <c r="S103" s="90"/>
      <c r="T103" s="90"/>
      <c r="U103" s="90"/>
      <c r="V103" s="90"/>
      <c r="W103" s="90"/>
      <c r="X103" s="94"/>
    </row>
    <row r="104" spans="1:24" x14ac:dyDescent="0.25">
      <c r="A104" s="90"/>
      <c r="B104" s="90"/>
      <c r="C104" s="90"/>
      <c r="D104" s="90"/>
      <c r="E104" s="90"/>
      <c r="F104" s="90"/>
      <c r="G104" s="90"/>
      <c r="H104" s="93"/>
      <c r="I104" s="90"/>
      <c r="J104" s="90"/>
      <c r="K104" s="90"/>
      <c r="L104" s="90"/>
      <c r="M104" s="90"/>
      <c r="N104" s="90"/>
      <c r="O104" s="90"/>
      <c r="P104" s="90"/>
      <c r="Q104" s="90"/>
      <c r="R104" s="90"/>
      <c r="S104" s="90"/>
      <c r="T104" s="90"/>
      <c r="U104" s="90"/>
      <c r="V104" s="90"/>
      <c r="W104" s="90"/>
      <c r="X104" s="94"/>
    </row>
    <row r="105" spans="1:24" x14ac:dyDescent="0.25">
      <c r="A105" s="90"/>
      <c r="B105" s="90"/>
      <c r="C105" s="90"/>
      <c r="D105" s="90"/>
      <c r="E105" s="90"/>
      <c r="F105" s="90"/>
      <c r="G105" s="90"/>
      <c r="H105" s="93"/>
      <c r="I105" s="90"/>
      <c r="J105" s="90"/>
      <c r="K105" s="90"/>
      <c r="L105" s="90"/>
      <c r="M105" s="90"/>
      <c r="N105" s="90"/>
      <c r="O105" s="90"/>
      <c r="P105" s="90"/>
      <c r="Q105" s="90"/>
      <c r="R105" s="90"/>
      <c r="S105" s="90"/>
      <c r="T105" s="90"/>
      <c r="U105" s="90"/>
      <c r="V105" s="90"/>
      <c r="W105" s="90"/>
      <c r="X105" s="94"/>
    </row>
    <row r="106" spans="1:24" x14ac:dyDescent="0.25">
      <c r="A106" s="90"/>
      <c r="B106" s="90"/>
      <c r="C106" s="90"/>
      <c r="D106" s="90"/>
      <c r="E106" s="90"/>
      <c r="F106" s="90"/>
      <c r="G106" s="90"/>
      <c r="H106" s="93"/>
      <c r="I106" s="90"/>
      <c r="J106" s="90"/>
      <c r="K106" s="90"/>
      <c r="L106" s="90"/>
      <c r="M106" s="90"/>
      <c r="N106" s="90"/>
      <c r="O106" s="90"/>
      <c r="P106" s="90"/>
      <c r="Q106" s="90"/>
      <c r="R106" s="90"/>
      <c r="S106" s="90"/>
      <c r="T106" s="90"/>
      <c r="U106" s="90"/>
      <c r="V106" s="90"/>
      <c r="W106" s="90"/>
      <c r="X106" s="94"/>
    </row>
    <row r="107" spans="1:24" x14ac:dyDescent="0.25">
      <c r="A107" s="90"/>
      <c r="B107" s="90"/>
      <c r="C107" s="90"/>
      <c r="D107" s="90"/>
      <c r="E107" s="90"/>
      <c r="F107" s="90"/>
      <c r="G107" s="90"/>
      <c r="H107" s="93"/>
      <c r="I107" s="90"/>
      <c r="J107" s="90"/>
      <c r="K107" s="90"/>
      <c r="L107" s="90"/>
      <c r="M107" s="90"/>
      <c r="N107" s="90"/>
      <c r="O107" s="90"/>
      <c r="P107" s="90"/>
      <c r="Q107" s="90"/>
      <c r="R107" s="90"/>
      <c r="S107" s="90"/>
      <c r="T107" s="90"/>
      <c r="U107" s="90"/>
      <c r="V107" s="90"/>
      <c r="W107" s="90"/>
      <c r="X107" s="94"/>
    </row>
    <row r="108" spans="1:24" x14ac:dyDescent="0.25">
      <c r="A108" s="90"/>
      <c r="B108" s="90"/>
      <c r="C108" s="90"/>
      <c r="D108" s="90"/>
      <c r="E108" s="90"/>
      <c r="F108" s="90"/>
      <c r="G108" s="90"/>
      <c r="H108" s="93"/>
      <c r="I108" s="90"/>
      <c r="J108" s="90"/>
      <c r="K108" s="90"/>
      <c r="L108" s="90"/>
      <c r="M108" s="90"/>
      <c r="N108" s="90"/>
      <c r="O108" s="90"/>
      <c r="P108" s="90"/>
      <c r="Q108" s="90"/>
      <c r="R108" s="90"/>
      <c r="S108" s="90"/>
      <c r="T108" s="90"/>
      <c r="U108" s="90"/>
      <c r="V108" s="90"/>
      <c r="W108" s="90"/>
      <c r="X108" s="94"/>
    </row>
    <row r="109" spans="1:24" x14ac:dyDescent="0.25">
      <c r="A109" s="90"/>
      <c r="B109" s="90"/>
      <c r="C109" s="90"/>
      <c r="D109" s="90"/>
      <c r="E109" s="90"/>
      <c r="F109" s="90"/>
      <c r="G109" s="90"/>
      <c r="H109" s="93"/>
      <c r="I109" s="90"/>
      <c r="J109" s="90"/>
      <c r="K109" s="90"/>
      <c r="L109" s="90"/>
      <c r="M109" s="90"/>
      <c r="N109" s="90"/>
      <c r="O109" s="90"/>
      <c r="P109" s="90"/>
      <c r="Q109" s="90"/>
      <c r="R109" s="90"/>
      <c r="S109" s="90"/>
      <c r="T109" s="90"/>
      <c r="U109" s="90"/>
      <c r="V109" s="90"/>
      <c r="W109" s="90"/>
      <c r="X109" s="94"/>
    </row>
    <row r="110" spans="1:24" x14ac:dyDescent="0.25">
      <c r="A110" s="90"/>
      <c r="B110" s="90"/>
      <c r="C110" s="90"/>
      <c r="D110" s="90"/>
      <c r="E110" s="90"/>
      <c r="F110" s="90"/>
      <c r="G110" s="90"/>
      <c r="H110" s="93"/>
      <c r="I110" s="90"/>
      <c r="J110" s="90"/>
      <c r="K110" s="90"/>
      <c r="L110" s="90"/>
      <c r="M110" s="90"/>
      <c r="N110" s="90"/>
      <c r="O110" s="90"/>
      <c r="P110" s="90"/>
      <c r="Q110" s="90"/>
      <c r="R110" s="90"/>
      <c r="S110" s="90"/>
      <c r="T110" s="90"/>
      <c r="U110" s="90"/>
      <c r="V110" s="90"/>
      <c r="W110" s="90"/>
      <c r="X110" s="94"/>
    </row>
    <row r="111" spans="1:24" x14ac:dyDescent="0.25">
      <c r="A111" s="90"/>
      <c r="B111" s="90"/>
      <c r="C111" s="90"/>
      <c r="D111" s="90"/>
      <c r="E111" s="90"/>
      <c r="F111" s="90"/>
      <c r="G111" s="90"/>
      <c r="H111" s="93"/>
      <c r="I111" s="90"/>
      <c r="J111" s="90"/>
      <c r="K111" s="90"/>
      <c r="L111" s="90"/>
      <c r="M111" s="90"/>
      <c r="N111" s="90"/>
      <c r="O111" s="90"/>
      <c r="P111" s="90"/>
      <c r="Q111" s="90"/>
      <c r="R111" s="90"/>
      <c r="S111" s="90"/>
      <c r="T111" s="90"/>
      <c r="U111" s="90"/>
      <c r="V111" s="90"/>
      <c r="W111" s="90"/>
      <c r="X111" s="94"/>
    </row>
    <row r="112" spans="1:24" x14ac:dyDescent="0.25">
      <c r="A112" s="90"/>
      <c r="B112" s="90"/>
      <c r="C112" s="90"/>
      <c r="D112" s="90"/>
      <c r="E112" s="90"/>
      <c r="F112" s="90"/>
      <c r="G112" s="90"/>
      <c r="H112" s="93"/>
      <c r="I112" s="90"/>
      <c r="J112" s="90"/>
      <c r="K112" s="90"/>
      <c r="L112" s="90"/>
      <c r="M112" s="90"/>
      <c r="N112" s="90"/>
      <c r="O112" s="90"/>
      <c r="P112" s="90"/>
      <c r="Q112" s="90"/>
      <c r="R112" s="90"/>
      <c r="S112" s="90"/>
      <c r="T112" s="90"/>
      <c r="U112" s="90"/>
      <c r="V112" s="90"/>
      <c r="W112" s="90"/>
      <c r="X112" s="94"/>
    </row>
    <row r="113" spans="1:24" x14ac:dyDescent="0.25">
      <c r="A113" s="90"/>
      <c r="B113" s="90"/>
      <c r="C113" s="90"/>
      <c r="D113" s="90"/>
      <c r="E113" s="90"/>
      <c r="F113" s="90"/>
      <c r="G113" s="90"/>
      <c r="H113" s="93"/>
      <c r="I113" s="90"/>
      <c r="J113" s="90"/>
      <c r="K113" s="90"/>
      <c r="L113" s="90"/>
      <c r="M113" s="90"/>
      <c r="N113" s="90"/>
      <c r="O113" s="90"/>
      <c r="P113" s="90"/>
      <c r="Q113" s="90"/>
      <c r="R113" s="90"/>
      <c r="S113" s="90"/>
      <c r="T113" s="90"/>
      <c r="U113" s="90"/>
      <c r="V113" s="90"/>
      <c r="W113" s="90"/>
      <c r="X113" s="94"/>
    </row>
    <row r="114" spans="1:24" x14ac:dyDescent="0.25">
      <c r="A114" s="90"/>
      <c r="B114" s="90"/>
      <c r="C114" s="90"/>
      <c r="D114" s="90"/>
      <c r="E114" s="90"/>
      <c r="F114" s="90"/>
      <c r="G114" s="90"/>
      <c r="H114" s="93"/>
      <c r="I114" s="90"/>
      <c r="J114" s="90"/>
      <c r="K114" s="90"/>
      <c r="L114" s="90"/>
      <c r="M114" s="90"/>
      <c r="N114" s="90"/>
      <c r="O114" s="90"/>
      <c r="P114" s="90"/>
      <c r="Q114" s="90"/>
      <c r="R114" s="90"/>
      <c r="S114" s="90"/>
      <c r="T114" s="90"/>
      <c r="U114" s="90"/>
      <c r="V114" s="90"/>
      <c r="W114" s="90"/>
      <c r="X114" s="94"/>
    </row>
    <row r="115" spans="1:24" ht="51.75" customHeight="1" x14ac:dyDescent="0.25">
      <c r="A115" s="90"/>
      <c r="B115" s="90"/>
      <c r="C115" s="90"/>
      <c r="D115" s="90"/>
      <c r="E115" s="90"/>
      <c r="F115" s="90"/>
      <c r="G115" s="90"/>
      <c r="H115" s="93"/>
      <c r="I115" s="90"/>
      <c r="J115" s="90"/>
      <c r="K115" s="90"/>
      <c r="L115" s="90"/>
      <c r="M115" s="90"/>
      <c r="N115" s="90"/>
      <c r="O115" s="90"/>
      <c r="P115" s="90"/>
      <c r="Q115" s="90"/>
      <c r="R115" s="90"/>
      <c r="S115" s="90"/>
      <c r="T115" s="90"/>
      <c r="U115" s="90"/>
      <c r="V115" s="90"/>
      <c r="W115" s="90"/>
      <c r="X115" s="94"/>
    </row>
    <row r="116" spans="1:24" x14ac:dyDescent="0.25">
      <c r="A116" s="90"/>
      <c r="B116" s="90"/>
      <c r="C116" s="90"/>
      <c r="D116" s="90"/>
      <c r="E116" s="90"/>
      <c r="F116" s="90"/>
      <c r="G116" s="90"/>
      <c r="H116" s="93"/>
      <c r="I116" s="90"/>
      <c r="J116" s="90"/>
      <c r="K116" s="90"/>
      <c r="L116" s="90"/>
      <c r="M116" s="90"/>
      <c r="N116" s="90"/>
      <c r="O116" s="90"/>
      <c r="P116" s="90"/>
      <c r="Q116" s="90"/>
      <c r="R116" s="90"/>
      <c r="S116" s="90"/>
      <c r="T116" s="90"/>
      <c r="U116" s="90"/>
      <c r="V116" s="90"/>
      <c r="W116" s="90"/>
      <c r="X116" s="94"/>
    </row>
    <row r="117" spans="1:24" x14ac:dyDescent="0.25">
      <c r="A117" s="90"/>
      <c r="B117" s="90"/>
      <c r="C117" s="90"/>
      <c r="D117" s="90"/>
      <c r="E117" s="90"/>
      <c r="F117" s="90"/>
      <c r="G117" s="90"/>
      <c r="H117" s="93"/>
      <c r="I117" s="90"/>
      <c r="J117" s="90"/>
      <c r="K117" s="90"/>
      <c r="L117" s="90"/>
      <c r="M117" s="90"/>
      <c r="N117" s="90"/>
      <c r="O117" s="90"/>
      <c r="P117" s="90"/>
      <c r="Q117" s="90"/>
      <c r="R117" s="90"/>
      <c r="S117" s="90"/>
      <c r="T117" s="90"/>
      <c r="U117" s="90"/>
      <c r="V117" s="90"/>
      <c r="W117" s="90"/>
      <c r="X117" s="94"/>
    </row>
    <row r="118" spans="1:24" x14ac:dyDescent="0.25">
      <c r="A118" s="90"/>
      <c r="B118" s="90"/>
      <c r="C118" s="90"/>
      <c r="D118" s="90"/>
      <c r="E118" s="90"/>
      <c r="F118" s="90"/>
      <c r="G118" s="90"/>
      <c r="H118" s="93"/>
      <c r="I118" s="90"/>
      <c r="J118" s="90"/>
      <c r="K118" s="90"/>
      <c r="L118" s="90"/>
      <c r="M118" s="90"/>
      <c r="N118" s="90"/>
      <c r="O118" s="90"/>
      <c r="P118" s="90"/>
      <c r="Q118" s="90"/>
      <c r="R118" s="90"/>
      <c r="S118" s="90"/>
      <c r="T118" s="90"/>
      <c r="U118" s="90"/>
      <c r="V118" s="90"/>
      <c r="W118" s="90"/>
      <c r="X118" s="94"/>
    </row>
    <row r="119" spans="1:24" x14ac:dyDescent="0.25">
      <c r="A119" s="90"/>
      <c r="B119" s="90"/>
      <c r="C119" s="90"/>
      <c r="D119" s="90"/>
      <c r="E119" s="90"/>
      <c r="F119" s="90"/>
      <c r="G119" s="90"/>
      <c r="H119" s="93"/>
      <c r="I119" s="90"/>
      <c r="J119" s="90"/>
      <c r="K119" s="90"/>
      <c r="L119" s="90"/>
      <c r="M119" s="90"/>
      <c r="N119" s="90"/>
      <c r="O119" s="90"/>
      <c r="P119" s="90"/>
      <c r="Q119" s="90"/>
      <c r="R119" s="90"/>
      <c r="S119" s="90"/>
      <c r="T119" s="90"/>
      <c r="U119" s="90"/>
      <c r="V119" s="90"/>
      <c r="W119" s="90"/>
      <c r="X119" s="94"/>
    </row>
    <row r="120" spans="1:24" ht="159.75" customHeight="1" x14ac:dyDescent="0.25">
      <c r="A120" s="90"/>
      <c r="B120" s="90"/>
      <c r="C120" s="90"/>
      <c r="D120" s="90"/>
      <c r="E120" s="90"/>
      <c r="F120" s="90"/>
      <c r="G120" s="90"/>
      <c r="H120" s="93"/>
      <c r="I120" s="90"/>
      <c r="J120" s="90"/>
      <c r="K120" s="90"/>
      <c r="L120" s="90"/>
      <c r="M120" s="90"/>
      <c r="N120" s="90"/>
      <c r="O120" s="90"/>
      <c r="P120" s="90"/>
      <c r="Q120" s="90"/>
      <c r="R120" s="90"/>
      <c r="S120" s="90"/>
      <c r="T120" s="90"/>
      <c r="U120" s="90"/>
      <c r="V120" s="90"/>
      <c r="W120" s="90"/>
      <c r="X120" s="94"/>
    </row>
    <row r="121" spans="1:24" x14ac:dyDescent="0.25">
      <c r="A121" s="90"/>
      <c r="B121" s="90"/>
      <c r="C121" s="90"/>
      <c r="D121" s="90"/>
      <c r="E121" s="90"/>
      <c r="F121" s="90"/>
      <c r="G121" s="90"/>
      <c r="H121" s="93"/>
      <c r="I121" s="90"/>
      <c r="J121" s="90"/>
      <c r="K121" s="90"/>
      <c r="L121" s="90"/>
      <c r="M121" s="90"/>
      <c r="N121" s="90"/>
      <c r="O121" s="90"/>
      <c r="P121" s="90"/>
      <c r="Q121" s="90"/>
      <c r="R121" s="90"/>
      <c r="S121" s="90"/>
      <c r="T121" s="90"/>
      <c r="U121" s="90"/>
      <c r="V121" s="90"/>
      <c r="W121" s="90"/>
      <c r="X121" s="94"/>
    </row>
    <row r="122" spans="1:24" x14ac:dyDescent="0.25">
      <c r="A122" s="90"/>
      <c r="B122" s="90"/>
      <c r="C122" s="90"/>
      <c r="D122" s="90"/>
      <c r="E122" s="90"/>
      <c r="F122" s="90"/>
      <c r="G122" s="90"/>
      <c r="H122" s="93"/>
      <c r="I122" s="90"/>
      <c r="J122" s="90"/>
      <c r="K122" s="90"/>
      <c r="L122" s="90"/>
      <c r="M122" s="90"/>
      <c r="N122" s="90"/>
      <c r="O122" s="90"/>
      <c r="P122" s="90"/>
      <c r="Q122" s="90"/>
      <c r="R122" s="90"/>
      <c r="S122" s="90"/>
      <c r="T122" s="90"/>
      <c r="U122" s="90"/>
      <c r="V122" s="90"/>
      <c r="W122" s="90"/>
      <c r="X122" s="94"/>
    </row>
    <row r="123" spans="1:24" x14ac:dyDescent="0.25">
      <c r="A123" s="90"/>
      <c r="B123" s="90"/>
      <c r="C123" s="90"/>
      <c r="D123" s="90"/>
      <c r="E123" s="90"/>
      <c r="F123" s="90"/>
      <c r="G123" s="90"/>
      <c r="H123" s="93"/>
      <c r="I123" s="90"/>
      <c r="J123" s="90"/>
      <c r="K123" s="90"/>
      <c r="L123" s="90"/>
      <c r="M123" s="90"/>
      <c r="N123" s="90"/>
      <c r="O123" s="90"/>
      <c r="P123" s="90"/>
      <c r="Q123" s="90"/>
      <c r="R123" s="90"/>
      <c r="S123" s="90"/>
      <c r="T123" s="90"/>
      <c r="U123" s="90"/>
      <c r="V123" s="90"/>
      <c r="W123" s="90"/>
      <c r="X123" s="94"/>
    </row>
    <row r="124" spans="1:24" x14ac:dyDescent="0.25">
      <c r="A124" s="90"/>
      <c r="B124" s="90"/>
      <c r="C124" s="90"/>
      <c r="D124" s="90"/>
      <c r="E124" s="90"/>
      <c r="F124" s="90"/>
      <c r="G124" s="90"/>
      <c r="H124" s="93"/>
      <c r="I124" s="90"/>
      <c r="J124" s="90"/>
      <c r="K124" s="90"/>
      <c r="L124" s="90"/>
      <c r="M124" s="90"/>
      <c r="N124" s="90"/>
      <c r="O124" s="90"/>
      <c r="P124" s="90"/>
      <c r="Q124" s="90"/>
      <c r="R124" s="90"/>
      <c r="S124" s="90"/>
      <c r="T124" s="90"/>
      <c r="U124" s="90"/>
      <c r="V124" s="90"/>
      <c r="W124" s="90"/>
      <c r="X124" s="94"/>
    </row>
    <row r="125" spans="1:24" x14ac:dyDescent="0.25">
      <c r="A125" s="90"/>
      <c r="B125" s="90"/>
      <c r="C125" s="90"/>
      <c r="D125" s="90"/>
      <c r="E125" s="90"/>
      <c r="F125" s="90"/>
      <c r="G125" s="90"/>
      <c r="H125" s="93"/>
      <c r="I125" s="90"/>
      <c r="J125" s="90"/>
      <c r="K125" s="90"/>
      <c r="L125" s="90"/>
      <c r="M125" s="90"/>
      <c r="N125" s="90"/>
      <c r="O125" s="90"/>
      <c r="P125" s="90"/>
      <c r="Q125" s="90"/>
      <c r="R125" s="90"/>
      <c r="S125" s="90"/>
      <c r="T125" s="90"/>
      <c r="U125" s="90"/>
      <c r="V125" s="90"/>
      <c r="W125" s="90"/>
      <c r="X125" s="94"/>
    </row>
    <row r="126" spans="1:24" x14ac:dyDescent="0.25">
      <c r="A126" s="90"/>
      <c r="B126" s="90"/>
      <c r="C126" s="90"/>
      <c r="D126" s="90"/>
      <c r="E126" s="90"/>
      <c r="F126" s="90"/>
      <c r="G126" s="90"/>
      <c r="H126" s="93"/>
      <c r="I126" s="90"/>
      <c r="J126" s="90"/>
      <c r="K126" s="90"/>
      <c r="L126" s="90"/>
      <c r="M126" s="90"/>
      <c r="N126" s="90"/>
      <c r="O126" s="90"/>
      <c r="P126" s="90"/>
      <c r="Q126" s="90"/>
      <c r="R126" s="90"/>
      <c r="S126" s="90"/>
      <c r="T126" s="90"/>
      <c r="U126" s="90"/>
      <c r="V126" s="90"/>
      <c r="W126" s="90"/>
      <c r="X126" s="94"/>
    </row>
    <row r="127" spans="1:24" x14ac:dyDescent="0.25">
      <c r="A127" s="90"/>
      <c r="B127" s="90"/>
      <c r="C127" s="90"/>
      <c r="D127" s="90"/>
      <c r="E127" s="90"/>
      <c r="F127" s="90"/>
      <c r="G127" s="90"/>
      <c r="H127" s="93"/>
      <c r="I127" s="90"/>
      <c r="J127" s="90"/>
      <c r="K127" s="90"/>
      <c r="L127" s="90"/>
      <c r="M127" s="90"/>
      <c r="N127" s="90"/>
      <c r="O127" s="90"/>
      <c r="P127" s="90"/>
      <c r="Q127" s="90"/>
      <c r="R127" s="90"/>
      <c r="S127" s="90"/>
      <c r="T127" s="90"/>
      <c r="U127" s="90"/>
      <c r="V127" s="90"/>
      <c r="W127" s="90"/>
      <c r="X127" s="94"/>
    </row>
    <row r="128" spans="1:24" x14ac:dyDescent="0.25">
      <c r="A128" s="90"/>
      <c r="B128" s="90"/>
      <c r="C128" s="90"/>
      <c r="D128" s="90"/>
      <c r="E128" s="90"/>
      <c r="F128" s="90"/>
      <c r="G128" s="90"/>
      <c r="H128" s="93"/>
      <c r="I128" s="90"/>
      <c r="J128" s="90"/>
      <c r="K128" s="90"/>
      <c r="L128" s="90"/>
      <c r="M128" s="90"/>
      <c r="N128" s="90"/>
      <c r="O128" s="90"/>
      <c r="P128" s="90"/>
      <c r="Q128" s="90"/>
      <c r="R128" s="90"/>
      <c r="S128" s="90"/>
      <c r="T128" s="90"/>
      <c r="U128" s="90"/>
      <c r="V128" s="90"/>
      <c r="W128" s="90"/>
      <c r="X128" s="94"/>
    </row>
    <row r="129" spans="1:24" x14ac:dyDescent="0.25">
      <c r="A129" s="90"/>
      <c r="B129" s="90"/>
      <c r="C129" s="90"/>
      <c r="D129" s="90"/>
      <c r="E129" s="90"/>
      <c r="F129" s="90"/>
      <c r="G129" s="90"/>
      <c r="H129" s="93"/>
      <c r="I129" s="90"/>
      <c r="J129" s="90"/>
      <c r="K129" s="90"/>
      <c r="L129" s="90"/>
      <c r="M129" s="90"/>
      <c r="N129" s="90"/>
      <c r="O129" s="90"/>
      <c r="P129" s="90"/>
      <c r="Q129" s="90"/>
      <c r="R129" s="90"/>
      <c r="S129" s="90"/>
      <c r="T129" s="90"/>
      <c r="U129" s="90"/>
      <c r="V129" s="90"/>
      <c r="W129" s="90"/>
      <c r="X129" s="94"/>
    </row>
    <row r="130" spans="1:24" x14ac:dyDescent="0.25">
      <c r="A130" s="90"/>
      <c r="B130" s="90"/>
      <c r="C130" s="90"/>
      <c r="D130" s="90"/>
      <c r="E130" s="90"/>
      <c r="F130" s="90"/>
      <c r="G130" s="90"/>
      <c r="H130" s="93"/>
      <c r="I130" s="90"/>
      <c r="J130" s="90"/>
      <c r="K130" s="90"/>
      <c r="L130" s="90"/>
      <c r="M130" s="90"/>
      <c r="N130" s="90"/>
      <c r="O130" s="90"/>
      <c r="P130" s="90"/>
      <c r="Q130" s="90"/>
      <c r="R130" s="90"/>
      <c r="S130" s="90"/>
      <c r="T130" s="90"/>
      <c r="U130" s="90"/>
      <c r="V130" s="90"/>
      <c r="W130" s="90"/>
      <c r="X130" s="94"/>
    </row>
    <row r="131" spans="1:24" x14ac:dyDescent="0.25">
      <c r="A131" s="90"/>
      <c r="B131" s="90"/>
      <c r="C131" s="90"/>
      <c r="D131" s="90"/>
      <c r="E131" s="90"/>
      <c r="F131" s="90"/>
      <c r="G131" s="90"/>
      <c r="H131" s="93"/>
      <c r="I131" s="90"/>
      <c r="J131" s="90"/>
      <c r="K131" s="90"/>
      <c r="L131" s="90"/>
      <c r="M131" s="90"/>
      <c r="N131" s="90"/>
      <c r="O131" s="90"/>
      <c r="P131" s="90"/>
      <c r="Q131" s="90"/>
      <c r="R131" s="90"/>
      <c r="S131" s="90"/>
      <c r="T131" s="90"/>
      <c r="U131" s="90"/>
      <c r="V131" s="90"/>
      <c r="W131" s="90"/>
      <c r="X131" s="94"/>
    </row>
    <row r="132" spans="1:24" x14ac:dyDescent="0.25">
      <c r="A132" s="90"/>
      <c r="B132" s="90"/>
      <c r="C132" s="90"/>
      <c r="D132" s="90"/>
      <c r="E132" s="90"/>
      <c r="F132" s="90"/>
      <c r="G132" s="90"/>
      <c r="H132" s="93"/>
      <c r="I132" s="90"/>
      <c r="J132" s="90"/>
      <c r="K132" s="90"/>
      <c r="L132" s="90"/>
      <c r="M132" s="90"/>
      <c r="N132" s="90"/>
      <c r="O132" s="90"/>
      <c r="P132" s="90"/>
      <c r="Q132" s="90"/>
      <c r="R132" s="90"/>
      <c r="S132" s="90"/>
      <c r="T132" s="90"/>
      <c r="U132" s="90"/>
      <c r="V132" s="90"/>
      <c r="W132" s="90"/>
      <c r="X132" s="94"/>
    </row>
    <row r="133" spans="1:24" x14ac:dyDescent="0.25">
      <c r="A133" s="90"/>
      <c r="B133" s="90"/>
      <c r="C133" s="90"/>
      <c r="D133" s="90"/>
      <c r="E133" s="90"/>
      <c r="F133" s="90"/>
      <c r="G133" s="90"/>
      <c r="H133" s="93"/>
      <c r="I133" s="90"/>
      <c r="J133" s="90"/>
      <c r="K133" s="90"/>
      <c r="L133" s="90"/>
      <c r="M133" s="90"/>
      <c r="N133" s="90"/>
      <c r="O133" s="90"/>
      <c r="P133" s="90"/>
      <c r="Q133" s="90"/>
      <c r="R133" s="90"/>
      <c r="S133" s="90"/>
      <c r="T133" s="90"/>
      <c r="U133" s="90"/>
      <c r="V133" s="90"/>
      <c r="W133" s="90"/>
      <c r="X133" s="94"/>
    </row>
    <row r="134" spans="1:24" x14ac:dyDescent="0.25">
      <c r="A134" s="90"/>
      <c r="B134" s="90"/>
      <c r="C134" s="90"/>
      <c r="D134" s="90"/>
      <c r="E134" s="90"/>
      <c r="F134" s="90"/>
      <c r="G134" s="90"/>
      <c r="H134" s="93"/>
      <c r="I134" s="90"/>
      <c r="J134" s="90"/>
      <c r="K134" s="90"/>
      <c r="L134" s="90"/>
      <c r="M134" s="90"/>
      <c r="N134" s="90"/>
      <c r="O134" s="90"/>
      <c r="P134" s="90"/>
      <c r="Q134" s="90"/>
      <c r="R134" s="90"/>
      <c r="S134" s="90"/>
      <c r="T134" s="90"/>
      <c r="U134" s="90"/>
      <c r="V134" s="90"/>
      <c r="W134" s="90"/>
      <c r="X134" s="94"/>
    </row>
    <row r="135" spans="1:24" x14ac:dyDescent="0.25">
      <c r="A135" s="90"/>
      <c r="B135" s="90"/>
      <c r="C135" s="90"/>
      <c r="D135" s="90"/>
      <c r="E135" s="90"/>
      <c r="F135" s="90"/>
      <c r="G135" s="90"/>
      <c r="H135" s="93"/>
      <c r="I135" s="90"/>
      <c r="J135" s="90"/>
      <c r="K135" s="90"/>
      <c r="L135" s="90"/>
      <c r="M135" s="90"/>
      <c r="N135" s="90"/>
      <c r="O135" s="90"/>
      <c r="P135" s="90"/>
      <c r="Q135" s="90"/>
      <c r="R135" s="90"/>
      <c r="S135" s="90"/>
      <c r="T135" s="90"/>
      <c r="U135" s="90"/>
      <c r="V135" s="90"/>
      <c r="W135" s="90"/>
      <c r="X135" s="94"/>
    </row>
    <row r="136" spans="1:24" x14ac:dyDescent="0.25">
      <c r="A136" s="90"/>
      <c r="B136" s="90"/>
      <c r="C136" s="90"/>
      <c r="D136" s="90"/>
      <c r="E136" s="90"/>
      <c r="F136" s="90"/>
      <c r="G136" s="90"/>
      <c r="H136" s="93"/>
      <c r="I136" s="90"/>
      <c r="J136" s="90"/>
      <c r="K136" s="90"/>
      <c r="L136" s="90"/>
      <c r="M136" s="90"/>
      <c r="N136" s="90"/>
      <c r="O136" s="90"/>
      <c r="P136" s="90"/>
      <c r="Q136" s="90"/>
      <c r="R136" s="90"/>
      <c r="S136" s="90"/>
      <c r="T136" s="90"/>
      <c r="U136" s="90"/>
      <c r="V136" s="90"/>
      <c r="W136" s="90"/>
      <c r="X136" s="94"/>
    </row>
    <row r="137" spans="1:24" x14ac:dyDescent="0.25">
      <c r="A137" s="90"/>
      <c r="B137" s="90"/>
      <c r="C137" s="90"/>
      <c r="D137" s="90"/>
      <c r="E137" s="90"/>
      <c r="F137" s="90"/>
      <c r="G137" s="90"/>
      <c r="H137" s="93"/>
      <c r="I137" s="90"/>
      <c r="J137" s="90"/>
      <c r="K137" s="90"/>
      <c r="L137" s="90"/>
      <c r="M137" s="90"/>
      <c r="N137" s="90"/>
      <c r="O137" s="90"/>
      <c r="P137" s="90"/>
      <c r="Q137" s="90"/>
      <c r="R137" s="90"/>
      <c r="S137" s="90"/>
      <c r="T137" s="90"/>
      <c r="U137" s="90"/>
      <c r="V137" s="90"/>
      <c r="W137" s="90"/>
      <c r="X137" s="94"/>
    </row>
    <row r="138" spans="1:24" x14ac:dyDescent="0.25">
      <c r="A138" s="90"/>
      <c r="B138" s="90"/>
      <c r="C138" s="90"/>
      <c r="D138" s="90"/>
      <c r="E138" s="90"/>
      <c r="F138" s="90"/>
      <c r="G138" s="90"/>
      <c r="H138" s="93"/>
      <c r="I138" s="90"/>
      <c r="J138" s="90"/>
      <c r="K138" s="90"/>
      <c r="L138" s="90"/>
      <c r="M138" s="90"/>
      <c r="N138" s="90"/>
      <c r="O138" s="90"/>
      <c r="P138" s="90"/>
      <c r="Q138" s="90"/>
      <c r="R138" s="90"/>
      <c r="S138" s="90"/>
      <c r="T138" s="90"/>
      <c r="U138" s="90"/>
      <c r="V138" s="90"/>
      <c r="W138" s="90"/>
      <c r="X138" s="94"/>
    </row>
    <row r="139" spans="1:24" x14ac:dyDescent="0.25">
      <c r="A139" s="90"/>
      <c r="B139" s="90"/>
      <c r="C139" s="90"/>
      <c r="D139" s="90"/>
      <c r="E139" s="90"/>
      <c r="F139" s="90"/>
      <c r="G139" s="90"/>
      <c r="H139" s="93"/>
      <c r="I139" s="90"/>
      <c r="J139" s="90"/>
      <c r="K139" s="90"/>
      <c r="L139" s="90"/>
      <c r="M139" s="90"/>
      <c r="N139" s="90"/>
      <c r="O139" s="90"/>
      <c r="P139" s="90"/>
      <c r="Q139" s="90"/>
      <c r="R139" s="90"/>
      <c r="S139" s="90"/>
      <c r="T139" s="90"/>
      <c r="U139" s="90"/>
      <c r="V139" s="90"/>
      <c r="W139" s="90"/>
      <c r="X139" s="94"/>
    </row>
    <row r="140" spans="1:24" x14ac:dyDescent="0.25">
      <c r="A140" s="90"/>
      <c r="B140" s="90"/>
      <c r="C140" s="90"/>
      <c r="D140" s="90"/>
      <c r="E140" s="90"/>
      <c r="F140" s="90"/>
      <c r="G140" s="90"/>
      <c r="H140" s="93"/>
      <c r="I140" s="90"/>
      <c r="J140" s="90"/>
      <c r="K140" s="90"/>
      <c r="L140" s="90"/>
      <c r="M140" s="90"/>
      <c r="N140" s="90"/>
      <c r="O140" s="90"/>
      <c r="P140" s="90"/>
      <c r="Q140" s="90"/>
      <c r="R140" s="90"/>
      <c r="S140" s="90"/>
      <c r="T140" s="90"/>
      <c r="U140" s="90"/>
      <c r="V140" s="90"/>
      <c r="W140" s="90"/>
      <c r="X140" s="94"/>
    </row>
    <row r="141" spans="1:24" x14ac:dyDescent="0.25">
      <c r="A141" s="90"/>
      <c r="B141" s="90"/>
      <c r="C141" s="90"/>
      <c r="D141" s="90"/>
      <c r="E141" s="90"/>
      <c r="F141" s="90"/>
      <c r="G141" s="90"/>
      <c r="H141" s="93"/>
      <c r="I141" s="90"/>
      <c r="J141" s="90"/>
      <c r="K141" s="90"/>
      <c r="L141" s="90"/>
      <c r="M141" s="90"/>
      <c r="N141" s="90"/>
      <c r="O141" s="90"/>
      <c r="P141" s="90"/>
      <c r="Q141" s="90"/>
      <c r="R141" s="90"/>
      <c r="S141" s="90"/>
      <c r="T141" s="90"/>
      <c r="U141" s="90"/>
      <c r="V141" s="90"/>
      <c r="W141" s="90"/>
      <c r="X141" s="94"/>
    </row>
    <row r="142" spans="1:24" x14ac:dyDescent="0.25">
      <c r="A142" s="90"/>
      <c r="B142" s="90"/>
      <c r="C142" s="90"/>
      <c r="D142" s="90"/>
      <c r="E142" s="90"/>
      <c r="F142" s="90"/>
      <c r="G142" s="90"/>
      <c r="H142" s="93"/>
      <c r="I142" s="90"/>
      <c r="J142" s="90"/>
      <c r="K142" s="90"/>
      <c r="L142" s="90"/>
      <c r="M142" s="90"/>
      <c r="N142" s="90"/>
      <c r="O142" s="90"/>
      <c r="P142" s="90"/>
      <c r="Q142" s="90"/>
      <c r="R142" s="90"/>
      <c r="S142" s="90"/>
      <c r="T142" s="90"/>
      <c r="U142" s="90"/>
      <c r="V142" s="90"/>
      <c r="W142" s="90"/>
      <c r="X142" s="94"/>
    </row>
    <row r="143" spans="1:24" x14ac:dyDescent="0.25">
      <c r="A143" s="90"/>
      <c r="B143" s="90"/>
      <c r="C143" s="90"/>
      <c r="D143" s="90"/>
      <c r="E143" s="90"/>
      <c r="F143" s="90"/>
      <c r="G143" s="90"/>
      <c r="H143" s="93"/>
      <c r="I143" s="90"/>
      <c r="J143" s="90"/>
      <c r="K143" s="90"/>
      <c r="L143" s="90"/>
      <c r="M143" s="90"/>
      <c r="N143" s="90"/>
      <c r="O143" s="90"/>
      <c r="P143" s="90"/>
      <c r="Q143" s="90"/>
      <c r="R143" s="90"/>
      <c r="S143" s="90"/>
      <c r="T143" s="90"/>
      <c r="U143" s="90"/>
      <c r="V143" s="90"/>
      <c r="W143" s="90"/>
      <c r="X143" s="94"/>
    </row>
    <row r="144" spans="1:24" x14ac:dyDescent="0.25">
      <c r="A144" s="90"/>
      <c r="B144" s="90"/>
      <c r="C144" s="90"/>
      <c r="D144" s="90"/>
      <c r="E144" s="90"/>
      <c r="F144" s="90"/>
      <c r="G144" s="90"/>
      <c r="H144" s="93"/>
      <c r="I144" s="90"/>
      <c r="J144" s="90"/>
      <c r="K144" s="90"/>
      <c r="L144" s="90"/>
      <c r="M144" s="90"/>
      <c r="N144" s="90"/>
      <c r="O144" s="90"/>
      <c r="P144" s="90"/>
      <c r="Q144" s="90"/>
      <c r="R144" s="90"/>
      <c r="S144" s="90"/>
      <c r="T144" s="90"/>
      <c r="U144" s="90"/>
      <c r="V144" s="90"/>
      <c r="W144" s="90"/>
      <c r="X144" s="94"/>
    </row>
    <row r="145" spans="1:24" x14ac:dyDescent="0.25">
      <c r="A145" s="90"/>
      <c r="B145" s="90"/>
      <c r="C145" s="90"/>
      <c r="D145" s="90"/>
      <c r="E145" s="90"/>
      <c r="F145" s="90"/>
      <c r="G145" s="90"/>
      <c r="H145" s="93"/>
      <c r="I145" s="90"/>
      <c r="J145" s="90"/>
      <c r="K145" s="90"/>
      <c r="L145" s="90"/>
      <c r="M145" s="90"/>
      <c r="N145" s="90"/>
      <c r="O145" s="90"/>
      <c r="P145" s="90"/>
      <c r="Q145" s="90"/>
      <c r="R145" s="90"/>
      <c r="S145" s="90"/>
      <c r="T145" s="90"/>
      <c r="U145" s="90"/>
      <c r="V145" s="90"/>
      <c r="W145" s="90"/>
      <c r="X145" s="94"/>
    </row>
    <row r="146" spans="1:24" x14ac:dyDescent="0.25">
      <c r="A146" s="90"/>
      <c r="B146" s="90"/>
      <c r="C146" s="90"/>
      <c r="D146" s="90"/>
      <c r="E146" s="90"/>
      <c r="F146" s="90"/>
      <c r="G146" s="90"/>
      <c r="H146" s="93"/>
      <c r="I146" s="90"/>
      <c r="J146" s="90"/>
      <c r="K146" s="90"/>
      <c r="L146" s="90"/>
      <c r="M146" s="90"/>
      <c r="N146" s="90"/>
      <c r="O146" s="90"/>
      <c r="P146" s="90"/>
      <c r="Q146" s="90"/>
      <c r="R146" s="90"/>
      <c r="S146" s="90"/>
      <c r="T146" s="90"/>
      <c r="U146" s="90"/>
      <c r="V146" s="90"/>
      <c r="W146" s="90"/>
      <c r="X146" s="94"/>
    </row>
    <row r="147" spans="1:24" x14ac:dyDescent="0.25">
      <c r="A147" s="90"/>
      <c r="B147" s="90"/>
      <c r="C147" s="90"/>
      <c r="D147" s="90"/>
      <c r="E147" s="90"/>
      <c r="F147" s="90"/>
      <c r="G147" s="90"/>
      <c r="H147" s="93"/>
      <c r="I147" s="90"/>
      <c r="J147" s="90"/>
      <c r="K147" s="90"/>
      <c r="L147" s="90"/>
      <c r="M147" s="90"/>
      <c r="N147" s="90"/>
      <c r="O147" s="90"/>
      <c r="P147" s="90"/>
      <c r="Q147" s="90"/>
      <c r="R147" s="90"/>
      <c r="S147" s="90"/>
      <c r="T147" s="90"/>
      <c r="U147" s="90"/>
      <c r="V147" s="90"/>
      <c r="W147" s="90"/>
      <c r="X147" s="94"/>
    </row>
    <row r="148" spans="1:24" x14ac:dyDescent="0.25">
      <c r="A148" s="90"/>
      <c r="B148" s="90"/>
      <c r="C148" s="90"/>
      <c r="D148" s="90"/>
      <c r="E148" s="90"/>
      <c r="F148" s="90"/>
      <c r="G148" s="90"/>
      <c r="H148" s="93"/>
      <c r="I148" s="90"/>
      <c r="J148" s="90"/>
      <c r="K148" s="90"/>
      <c r="L148" s="90"/>
      <c r="M148" s="90"/>
      <c r="N148" s="90"/>
      <c r="O148" s="90"/>
      <c r="P148" s="90"/>
      <c r="Q148" s="90"/>
      <c r="R148" s="90"/>
      <c r="S148" s="90"/>
      <c r="T148" s="90"/>
      <c r="U148" s="90"/>
      <c r="V148" s="90"/>
      <c r="W148" s="90"/>
      <c r="X148" s="94"/>
    </row>
    <row r="149" spans="1:24" x14ac:dyDescent="0.25">
      <c r="A149" s="90"/>
      <c r="B149" s="90"/>
      <c r="C149" s="90"/>
      <c r="D149" s="90"/>
      <c r="E149" s="90"/>
      <c r="F149" s="90"/>
      <c r="G149" s="90"/>
      <c r="H149" s="93"/>
      <c r="I149" s="90"/>
      <c r="J149" s="90"/>
      <c r="K149" s="90"/>
      <c r="L149" s="90"/>
      <c r="M149" s="90"/>
      <c r="N149" s="90"/>
      <c r="O149" s="90"/>
      <c r="P149" s="90"/>
      <c r="Q149" s="90"/>
      <c r="R149" s="90"/>
      <c r="S149" s="90"/>
      <c r="T149" s="90"/>
      <c r="U149" s="90"/>
      <c r="V149" s="90"/>
      <c r="W149" s="90"/>
      <c r="X149" s="94"/>
    </row>
    <row r="150" spans="1:24" x14ac:dyDescent="0.25">
      <c r="A150" s="90"/>
      <c r="B150" s="90"/>
      <c r="C150" s="90"/>
      <c r="D150" s="90"/>
      <c r="E150" s="90"/>
      <c r="F150" s="90"/>
      <c r="G150" s="90"/>
      <c r="H150" s="93"/>
      <c r="I150" s="90"/>
      <c r="J150" s="90"/>
      <c r="K150" s="90"/>
      <c r="L150" s="90"/>
      <c r="M150" s="90"/>
      <c r="N150" s="90"/>
      <c r="O150" s="90"/>
      <c r="P150" s="90"/>
      <c r="Q150" s="90"/>
      <c r="R150" s="90"/>
      <c r="S150" s="90"/>
      <c r="T150" s="90"/>
      <c r="U150" s="90"/>
      <c r="V150" s="90"/>
      <c r="W150" s="90"/>
      <c r="X150" s="94"/>
    </row>
    <row r="151" spans="1:24" x14ac:dyDescent="0.25">
      <c r="A151" s="90"/>
      <c r="B151" s="90"/>
      <c r="C151" s="90"/>
      <c r="D151" s="90"/>
      <c r="E151" s="90"/>
      <c r="F151" s="90"/>
      <c r="G151" s="90"/>
      <c r="H151" s="93"/>
      <c r="I151" s="90"/>
      <c r="J151" s="90"/>
      <c r="K151" s="90"/>
      <c r="L151" s="90"/>
      <c r="M151" s="90"/>
      <c r="N151" s="90"/>
      <c r="O151" s="90"/>
      <c r="P151" s="90"/>
      <c r="Q151" s="90"/>
      <c r="R151" s="90"/>
      <c r="S151" s="90"/>
      <c r="T151" s="90"/>
      <c r="U151" s="90"/>
      <c r="V151" s="90"/>
      <c r="W151" s="90"/>
      <c r="X151" s="94"/>
    </row>
    <row r="152" spans="1:24" x14ac:dyDescent="0.25">
      <c r="A152" s="90"/>
      <c r="B152" s="90"/>
      <c r="C152" s="90"/>
      <c r="D152" s="90"/>
      <c r="E152" s="90"/>
      <c r="F152" s="90"/>
      <c r="G152" s="90"/>
      <c r="H152" s="93"/>
      <c r="I152" s="90"/>
      <c r="J152" s="90"/>
      <c r="K152" s="90"/>
      <c r="L152" s="90"/>
      <c r="M152" s="90"/>
      <c r="N152" s="90"/>
      <c r="O152" s="90"/>
      <c r="P152" s="90"/>
      <c r="Q152" s="90"/>
      <c r="R152" s="90"/>
      <c r="S152" s="90"/>
      <c r="T152" s="90"/>
      <c r="U152" s="90"/>
      <c r="V152" s="90"/>
      <c r="W152" s="90"/>
      <c r="X152" s="94"/>
    </row>
    <row r="153" spans="1:24" x14ac:dyDescent="0.25">
      <c r="A153" s="90"/>
      <c r="B153" s="90"/>
      <c r="C153" s="90"/>
      <c r="D153" s="90"/>
      <c r="E153" s="90"/>
      <c r="F153" s="90"/>
      <c r="G153" s="90"/>
      <c r="H153" s="93"/>
      <c r="I153" s="90"/>
      <c r="J153" s="90"/>
      <c r="K153" s="90"/>
      <c r="L153" s="90"/>
      <c r="M153" s="90"/>
      <c r="N153" s="90"/>
      <c r="O153" s="90"/>
      <c r="P153" s="90"/>
      <c r="Q153" s="90"/>
      <c r="R153" s="90"/>
      <c r="S153" s="90"/>
      <c r="T153" s="90"/>
      <c r="U153" s="90"/>
      <c r="V153" s="90"/>
      <c r="W153" s="90"/>
      <c r="X153" s="94"/>
    </row>
    <row r="154" spans="1:24" x14ac:dyDescent="0.25">
      <c r="A154" s="90"/>
      <c r="B154" s="90"/>
      <c r="C154" s="90"/>
      <c r="D154" s="90"/>
      <c r="E154" s="90"/>
      <c r="F154" s="90"/>
      <c r="G154" s="90"/>
      <c r="H154" s="93"/>
      <c r="I154" s="90"/>
      <c r="J154" s="90"/>
      <c r="K154" s="90"/>
      <c r="L154" s="90"/>
      <c r="M154" s="90"/>
      <c r="N154" s="90"/>
      <c r="O154" s="90"/>
      <c r="P154" s="90"/>
      <c r="Q154" s="90"/>
      <c r="R154" s="90"/>
      <c r="S154" s="90"/>
      <c r="T154" s="90"/>
      <c r="U154" s="90"/>
      <c r="V154" s="90"/>
      <c r="W154" s="90"/>
      <c r="X154" s="94"/>
    </row>
    <row r="155" spans="1:24" x14ac:dyDescent="0.25">
      <c r="A155" s="90"/>
      <c r="B155" s="90"/>
      <c r="C155" s="90"/>
      <c r="D155" s="90"/>
      <c r="E155" s="90"/>
      <c r="F155" s="90"/>
      <c r="G155" s="90"/>
      <c r="H155" s="93"/>
      <c r="I155" s="90"/>
      <c r="J155" s="90"/>
      <c r="K155" s="90"/>
      <c r="L155" s="90"/>
      <c r="M155" s="90"/>
      <c r="N155" s="90"/>
      <c r="O155" s="90"/>
      <c r="P155" s="90"/>
      <c r="Q155" s="90"/>
      <c r="R155" s="90"/>
      <c r="S155" s="90"/>
      <c r="T155" s="90"/>
      <c r="U155" s="90"/>
      <c r="V155" s="90"/>
      <c r="W155" s="90"/>
      <c r="X155" s="94"/>
    </row>
    <row r="156" spans="1:24" x14ac:dyDescent="0.25">
      <c r="A156" s="90"/>
      <c r="B156" s="90"/>
      <c r="C156" s="90"/>
      <c r="D156" s="90"/>
      <c r="E156" s="90"/>
      <c r="F156" s="90"/>
      <c r="G156" s="90"/>
      <c r="H156" s="93"/>
      <c r="I156" s="90"/>
      <c r="J156" s="90"/>
      <c r="K156" s="90"/>
      <c r="L156" s="90"/>
      <c r="M156" s="90"/>
      <c r="N156" s="90"/>
      <c r="O156" s="90"/>
      <c r="P156" s="90"/>
      <c r="Q156" s="90"/>
      <c r="R156" s="90"/>
      <c r="S156" s="90"/>
      <c r="T156" s="90"/>
      <c r="U156" s="90"/>
      <c r="V156" s="90"/>
      <c r="W156" s="90"/>
      <c r="X156" s="94"/>
    </row>
    <row r="157" spans="1:24" x14ac:dyDescent="0.25">
      <c r="A157" s="90"/>
      <c r="B157" s="90"/>
      <c r="C157" s="90"/>
      <c r="D157" s="90"/>
      <c r="E157" s="90"/>
      <c r="F157" s="90"/>
      <c r="G157" s="90"/>
      <c r="H157" s="93"/>
      <c r="I157" s="90"/>
      <c r="J157" s="90"/>
      <c r="K157" s="90"/>
      <c r="L157" s="90"/>
      <c r="M157" s="90"/>
      <c r="N157" s="90"/>
      <c r="O157" s="90"/>
      <c r="P157" s="90"/>
      <c r="Q157" s="90"/>
      <c r="R157" s="90"/>
      <c r="S157" s="90"/>
      <c r="T157" s="90"/>
      <c r="U157" s="90"/>
      <c r="V157" s="90"/>
      <c r="W157" s="90"/>
      <c r="X157" s="94"/>
    </row>
    <row r="158" spans="1:24" x14ac:dyDescent="0.25">
      <c r="A158" s="90"/>
      <c r="B158" s="90"/>
      <c r="C158" s="90"/>
      <c r="D158" s="90"/>
      <c r="E158" s="90"/>
      <c r="F158" s="90"/>
      <c r="G158" s="90"/>
      <c r="H158" s="93"/>
      <c r="I158" s="90"/>
      <c r="J158" s="90"/>
      <c r="K158" s="90"/>
      <c r="L158" s="90"/>
      <c r="M158" s="90"/>
      <c r="N158" s="90"/>
      <c r="O158" s="90"/>
      <c r="P158" s="90"/>
      <c r="Q158" s="90"/>
      <c r="R158" s="90"/>
      <c r="S158" s="90"/>
      <c r="T158" s="90"/>
      <c r="U158" s="90"/>
      <c r="V158" s="90"/>
      <c r="W158" s="90"/>
      <c r="X158" s="94"/>
    </row>
    <row r="159" spans="1:24" x14ac:dyDescent="0.25">
      <c r="A159" s="90"/>
      <c r="B159" s="90"/>
      <c r="C159" s="90"/>
      <c r="D159" s="90"/>
      <c r="E159" s="90"/>
      <c r="F159" s="90"/>
      <c r="G159" s="90"/>
      <c r="H159" s="93"/>
      <c r="I159" s="90"/>
      <c r="J159" s="90"/>
      <c r="K159" s="90"/>
      <c r="L159" s="90"/>
      <c r="M159" s="90"/>
      <c r="N159" s="90"/>
      <c r="O159" s="90"/>
      <c r="P159" s="90"/>
      <c r="Q159" s="90"/>
      <c r="R159" s="90"/>
      <c r="S159" s="90"/>
      <c r="T159" s="90"/>
      <c r="U159" s="90"/>
      <c r="V159" s="90"/>
      <c r="W159" s="90"/>
      <c r="X159" s="94"/>
    </row>
    <row r="160" spans="1:24" x14ac:dyDescent="0.25">
      <c r="A160" s="90"/>
      <c r="B160" s="90"/>
      <c r="C160" s="90"/>
      <c r="D160" s="90"/>
      <c r="E160" s="90"/>
      <c r="F160" s="90"/>
      <c r="G160" s="90"/>
      <c r="H160" s="93"/>
      <c r="I160" s="90"/>
      <c r="J160" s="90"/>
      <c r="K160" s="90"/>
      <c r="L160" s="90"/>
      <c r="M160" s="90"/>
      <c r="N160" s="90"/>
      <c r="O160" s="90"/>
      <c r="P160" s="90"/>
      <c r="Q160" s="90"/>
      <c r="R160" s="90"/>
      <c r="S160" s="90"/>
      <c r="T160" s="90"/>
      <c r="U160" s="90"/>
      <c r="V160" s="90"/>
      <c r="W160" s="90"/>
      <c r="X160" s="94"/>
    </row>
    <row r="161" spans="1:24" x14ac:dyDescent="0.25">
      <c r="A161" s="90"/>
      <c r="B161" s="90"/>
      <c r="C161" s="90"/>
      <c r="D161" s="90"/>
      <c r="E161" s="90"/>
      <c r="F161" s="90"/>
      <c r="G161" s="90"/>
      <c r="H161" s="93"/>
      <c r="I161" s="90"/>
      <c r="J161" s="90"/>
      <c r="K161" s="90"/>
      <c r="L161" s="90"/>
      <c r="M161" s="90"/>
      <c r="N161" s="90"/>
      <c r="O161" s="90"/>
      <c r="P161" s="90"/>
      <c r="Q161" s="90"/>
      <c r="R161" s="90"/>
      <c r="S161" s="90"/>
      <c r="T161" s="90"/>
      <c r="U161" s="90"/>
      <c r="V161" s="90"/>
      <c r="W161" s="90"/>
      <c r="X161" s="94"/>
    </row>
    <row r="162" spans="1:24" x14ac:dyDescent="0.25">
      <c r="A162" s="90"/>
      <c r="B162" s="90"/>
      <c r="C162" s="90"/>
      <c r="D162" s="90"/>
      <c r="E162" s="90"/>
      <c r="F162" s="90"/>
      <c r="G162" s="90"/>
      <c r="H162" s="93"/>
      <c r="I162" s="90"/>
      <c r="J162" s="90"/>
      <c r="K162" s="90"/>
      <c r="L162" s="90"/>
      <c r="M162" s="90"/>
      <c r="N162" s="90"/>
      <c r="O162" s="90"/>
      <c r="P162" s="90"/>
      <c r="Q162" s="90"/>
      <c r="R162" s="90"/>
      <c r="S162" s="90"/>
      <c r="T162" s="90"/>
      <c r="U162" s="90"/>
      <c r="V162" s="90"/>
      <c r="W162" s="90"/>
      <c r="X162" s="94"/>
    </row>
    <row r="163" spans="1:24" x14ac:dyDescent="0.25">
      <c r="A163" s="90"/>
      <c r="B163" s="90"/>
      <c r="C163" s="90"/>
      <c r="D163" s="90"/>
      <c r="E163" s="90"/>
      <c r="F163" s="90"/>
      <c r="G163" s="90"/>
      <c r="H163" s="93"/>
      <c r="I163" s="90"/>
      <c r="J163" s="90"/>
      <c r="K163" s="90"/>
      <c r="L163" s="90"/>
      <c r="M163" s="90"/>
      <c r="N163" s="90"/>
      <c r="O163" s="90"/>
      <c r="P163" s="90"/>
      <c r="Q163" s="90"/>
      <c r="R163" s="90"/>
      <c r="S163" s="90"/>
      <c r="T163" s="90"/>
      <c r="U163" s="90"/>
      <c r="V163" s="90"/>
      <c r="W163" s="90"/>
      <c r="X163" s="94"/>
    </row>
    <row r="164" spans="1:24" x14ac:dyDescent="0.25">
      <c r="A164" s="90"/>
      <c r="B164" s="90"/>
      <c r="C164" s="90"/>
      <c r="D164" s="90"/>
      <c r="E164" s="90"/>
      <c r="F164" s="90"/>
      <c r="G164" s="90"/>
      <c r="H164" s="93"/>
      <c r="I164" s="90"/>
      <c r="J164" s="90"/>
      <c r="K164" s="90"/>
      <c r="L164" s="90"/>
      <c r="M164" s="90"/>
      <c r="N164" s="90"/>
      <c r="O164" s="90"/>
      <c r="P164" s="90"/>
      <c r="Q164" s="90"/>
      <c r="R164" s="90"/>
      <c r="S164" s="90"/>
      <c r="T164" s="90"/>
      <c r="U164" s="90"/>
      <c r="V164" s="90"/>
      <c r="W164" s="90"/>
      <c r="X164" s="94"/>
    </row>
    <row r="165" spans="1:24" x14ac:dyDescent="0.25">
      <c r="A165" s="90"/>
      <c r="B165" s="90"/>
      <c r="C165" s="90"/>
      <c r="D165" s="90"/>
      <c r="E165" s="90"/>
      <c r="F165" s="90"/>
      <c r="G165" s="90"/>
      <c r="H165" s="93"/>
      <c r="I165" s="90"/>
      <c r="J165" s="90"/>
      <c r="K165" s="90"/>
      <c r="L165" s="90"/>
      <c r="M165" s="90"/>
      <c r="N165" s="90"/>
      <c r="O165" s="90"/>
      <c r="P165" s="90"/>
      <c r="Q165" s="90"/>
      <c r="R165" s="90"/>
      <c r="S165" s="90"/>
      <c r="T165" s="90"/>
      <c r="U165" s="90"/>
      <c r="V165" s="90"/>
      <c r="W165" s="90"/>
      <c r="X165" s="94"/>
    </row>
    <row r="166" spans="1:24" x14ac:dyDescent="0.25">
      <c r="A166" s="90"/>
      <c r="B166" s="90"/>
      <c r="C166" s="90"/>
      <c r="D166" s="90"/>
      <c r="E166" s="90"/>
      <c r="F166" s="90"/>
      <c r="G166" s="90"/>
      <c r="H166" s="93"/>
      <c r="I166" s="90"/>
      <c r="J166" s="90"/>
      <c r="K166" s="90"/>
      <c r="L166" s="90"/>
      <c r="M166" s="90"/>
      <c r="N166" s="90"/>
      <c r="O166" s="90"/>
      <c r="P166" s="90"/>
      <c r="Q166" s="90"/>
      <c r="R166" s="90"/>
      <c r="S166" s="90"/>
      <c r="T166" s="90"/>
      <c r="U166" s="90"/>
      <c r="V166" s="90"/>
      <c r="W166" s="90"/>
      <c r="X166" s="94"/>
    </row>
    <row r="167" spans="1:24" x14ac:dyDescent="0.25">
      <c r="A167" s="90"/>
      <c r="B167" s="90"/>
      <c r="C167" s="90"/>
      <c r="D167" s="90"/>
      <c r="E167" s="90"/>
      <c r="F167" s="90"/>
      <c r="G167" s="90"/>
      <c r="H167" s="93"/>
      <c r="I167" s="90"/>
      <c r="J167" s="90"/>
      <c r="K167" s="90"/>
      <c r="L167" s="90"/>
      <c r="M167" s="90"/>
      <c r="N167" s="90"/>
      <c r="O167" s="90"/>
      <c r="P167" s="90"/>
      <c r="Q167" s="90"/>
      <c r="R167" s="90"/>
      <c r="S167" s="90"/>
      <c r="T167" s="90"/>
      <c r="U167" s="90"/>
      <c r="V167" s="90"/>
      <c r="W167" s="90"/>
      <c r="X167" s="94"/>
    </row>
    <row r="168" spans="1:24" x14ac:dyDescent="0.25">
      <c r="A168" s="90"/>
      <c r="B168" s="90"/>
      <c r="C168" s="90"/>
      <c r="D168" s="90"/>
      <c r="E168" s="90"/>
      <c r="F168" s="90"/>
      <c r="G168" s="90"/>
      <c r="H168" s="93"/>
      <c r="I168" s="90"/>
      <c r="J168" s="90"/>
      <c r="K168" s="90"/>
      <c r="L168" s="90"/>
      <c r="M168" s="90"/>
      <c r="N168" s="90"/>
      <c r="O168" s="90"/>
      <c r="P168" s="90"/>
      <c r="Q168" s="90"/>
      <c r="R168" s="90"/>
      <c r="S168" s="90"/>
      <c r="T168" s="90"/>
      <c r="U168" s="90"/>
      <c r="V168" s="90"/>
      <c r="W168" s="90"/>
      <c r="X168" s="94"/>
    </row>
    <row r="169" spans="1:24" x14ac:dyDescent="0.25">
      <c r="A169" s="90"/>
      <c r="B169" s="90"/>
      <c r="C169" s="90"/>
      <c r="D169" s="90"/>
      <c r="E169" s="90"/>
      <c r="F169" s="90"/>
      <c r="G169" s="90"/>
      <c r="H169" s="93"/>
      <c r="I169" s="90"/>
      <c r="J169" s="90"/>
      <c r="K169" s="90"/>
      <c r="L169" s="90"/>
      <c r="M169" s="90"/>
      <c r="N169" s="90"/>
      <c r="O169" s="90"/>
      <c r="P169" s="90"/>
      <c r="Q169" s="90"/>
      <c r="R169" s="90"/>
      <c r="S169" s="90"/>
      <c r="T169" s="90"/>
      <c r="U169" s="90"/>
      <c r="V169" s="90"/>
      <c r="W169" s="90"/>
      <c r="X169" s="94"/>
    </row>
    <row r="170" spans="1:24" x14ac:dyDescent="0.25">
      <c r="A170" s="90"/>
      <c r="B170" s="90"/>
      <c r="C170" s="90"/>
      <c r="D170" s="90"/>
      <c r="E170" s="90"/>
      <c r="F170" s="90"/>
      <c r="G170" s="90"/>
      <c r="H170" s="93"/>
      <c r="I170" s="90"/>
      <c r="J170" s="90"/>
      <c r="K170" s="90"/>
      <c r="L170" s="90"/>
      <c r="M170" s="90"/>
      <c r="N170" s="90"/>
      <c r="O170" s="90"/>
      <c r="P170" s="90"/>
      <c r="Q170" s="90"/>
      <c r="R170" s="90"/>
      <c r="S170" s="90"/>
      <c r="T170" s="90"/>
      <c r="U170" s="90"/>
      <c r="V170" s="90"/>
      <c r="W170" s="90"/>
      <c r="X170" s="94"/>
    </row>
    <row r="171" spans="1:24" x14ac:dyDescent="0.25">
      <c r="A171" s="90"/>
      <c r="B171" s="90"/>
      <c r="C171" s="90"/>
      <c r="D171" s="90"/>
      <c r="E171" s="90"/>
      <c r="F171" s="90"/>
      <c r="G171" s="90"/>
      <c r="H171" s="93"/>
      <c r="I171" s="90"/>
      <c r="J171" s="90"/>
      <c r="K171" s="90"/>
      <c r="L171" s="90"/>
      <c r="M171" s="90"/>
      <c r="N171" s="90"/>
      <c r="O171" s="90"/>
      <c r="P171" s="90"/>
      <c r="Q171" s="90"/>
      <c r="R171" s="90"/>
      <c r="S171" s="90"/>
      <c r="T171" s="90"/>
      <c r="U171" s="90"/>
      <c r="V171" s="90"/>
      <c r="W171" s="90"/>
      <c r="X171" s="94"/>
    </row>
    <row r="172" spans="1:24" x14ac:dyDescent="0.25">
      <c r="A172" s="90"/>
      <c r="B172" s="90"/>
      <c r="C172" s="90"/>
      <c r="D172" s="90"/>
      <c r="E172" s="90"/>
      <c r="F172" s="90"/>
      <c r="G172" s="90"/>
      <c r="H172" s="93"/>
      <c r="I172" s="90"/>
      <c r="J172" s="90"/>
      <c r="K172" s="90"/>
      <c r="L172" s="90"/>
      <c r="M172" s="90"/>
      <c r="N172" s="90"/>
      <c r="O172" s="90"/>
      <c r="P172" s="90"/>
      <c r="Q172" s="90"/>
      <c r="R172" s="90"/>
      <c r="S172" s="90"/>
      <c r="T172" s="90"/>
      <c r="U172" s="90"/>
      <c r="V172" s="90"/>
      <c r="W172" s="90"/>
      <c r="X172" s="94"/>
    </row>
    <row r="173" spans="1:24" x14ac:dyDescent="0.25">
      <c r="A173" s="90"/>
      <c r="B173" s="90"/>
      <c r="C173" s="90"/>
      <c r="D173" s="90"/>
      <c r="E173" s="90"/>
      <c r="F173" s="90"/>
      <c r="G173" s="90"/>
      <c r="H173" s="93"/>
      <c r="I173" s="90"/>
      <c r="J173" s="90"/>
      <c r="K173" s="90"/>
      <c r="L173" s="90"/>
      <c r="M173" s="90"/>
      <c r="N173" s="90"/>
      <c r="O173" s="90"/>
      <c r="P173" s="90"/>
      <c r="Q173" s="90"/>
      <c r="R173" s="90"/>
      <c r="S173" s="90"/>
      <c r="T173" s="90"/>
      <c r="U173" s="90"/>
      <c r="V173" s="90"/>
      <c r="W173" s="90"/>
      <c r="X173" s="94"/>
    </row>
    <row r="174" spans="1:24" x14ac:dyDescent="0.25">
      <c r="A174" s="90"/>
      <c r="B174" s="90"/>
      <c r="C174" s="90"/>
      <c r="D174" s="90"/>
      <c r="E174" s="90"/>
      <c r="F174" s="90"/>
      <c r="G174" s="90"/>
      <c r="H174" s="93"/>
      <c r="I174" s="90"/>
      <c r="J174" s="90"/>
      <c r="K174" s="90"/>
      <c r="L174" s="90"/>
      <c r="M174" s="90"/>
      <c r="N174" s="90"/>
      <c r="O174" s="90"/>
      <c r="P174" s="90"/>
      <c r="Q174" s="90"/>
      <c r="R174" s="90"/>
      <c r="S174" s="90"/>
      <c r="T174" s="90"/>
      <c r="U174" s="90"/>
      <c r="V174" s="90"/>
      <c r="W174" s="90"/>
      <c r="X174" s="94"/>
    </row>
    <row r="175" spans="1:24" x14ac:dyDescent="0.25">
      <c r="A175" s="90"/>
      <c r="B175" s="90"/>
      <c r="C175" s="90"/>
      <c r="D175" s="90"/>
      <c r="E175" s="90"/>
      <c r="F175" s="90"/>
      <c r="G175" s="90"/>
      <c r="H175" s="93"/>
      <c r="I175" s="90"/>
      <c r="J175" s="90"/>
      <c r="K175" s="90"/>
      <c r="L175" s="90"/>
      <c r="M175" s="90"/>
      <c r="N175" s="90"/>
      <c r="O175" s="90"/>
      <c r="P175" s="90"/>
      <c r="Q175" s="90"/>
      <c r="R175" s="90"/>
      <c r="S175" s="90"/>
      <c r="T175" s="90"/>
      <c r="U175" s="90"/>
      <c r="V175" s="90"/>
      <c r="W175" s="90"/>
      <c r="X175" s="94"/>
    </row>
    <row r="176" spans="1:24" x14ac:dyDescent="0.25">
      <c r="A176" s="90"/>
      <c r="B176" s="90"/>
      <c r="C176" s="90"/>
      <c r="D176" s="90"/>
      <c r="E176" s="90"/>
      <c r="F176" s="90"/>
      <c r="G176" s="90"/>
      <c r="H176" s="93"/>
      <c r="I176" s="90"/>
      <c r="J176" s="90"/>
      <c r="K176" s="90"/>
      <c r="L176" s="90"/>
      <c r="M176" s="90"/>
      <c r="N176" s="90"/>
      <c r="O176" s="90"/>
      <c r="P176" s="90"/>
      <c r="Q176" s="90"/>
      <c r="R176" s="90"/>
      <c r="S176" s="90"/>
      <c r="T176" s="90"/>
      <c r="U176" s="90"/>
      <c r="V176" s="90"/>
      <c r="W176" s="90"/>
      <c r="X176" s="94"/>
    </row>
    <row r="177" spans="1:24" x14ac:dyDescent="0.25">
      <c r="A177" s="90"/>
      <c r="B177" s="90"/>
      <c r="C177" s="90"/>
      <c r="D177" s="90"/>
      <c r="E177" s="90"/>
      <c r="F177" s="90"/>
      <c r="G177" s="90"/>
      <c r="H177" s="93"/>
      <c r="I177" s="90"/>
      <c r="J177" s="90"/>
      <c r="K177" s="90"/>
      <c r="L177" s="90"/>
      <c r="M177" s="90"/>
      <c r="N177" s="90"/>
      <c r="O177" s="90"/>
      <c r="P177" s="90"/>
      <c r="Q177" s="90"/>
      <c r="R177" s="90"/>
      <c r="S177" s="90"/>
      <c r="T177" s="90"/>
      <c r="U177" s="90"/>
      <c r="V177" s="90"/>
      <c r="W177" s="90"/>
      <c r="X177" s="94"/>
    </row>
    <row r="178" spans="1:24" x14ac:dyDescent="0.25">
      <c r="A178" s="90"/>
      <c r="B178" s="90"/>
      <c r="C178" s="90"/>
      <c r="D178" s="90"/>
      <c r="E178" s="90"/>
      <c r="F178" s="90"/>
      <c r="G178" s="90"/>
      <c r="H178" s="93"/>
      <c r="I178" s="90"/>
      <c r="J178" s="90"/>
      <c r="K178" s="90"/>
      <c r="L178" s="90"/>
      <c r="M178" s="90"/>
      <c r="N178" s="90"/>
      <c r="O178" s="90"/>
      <c r="P178" s="90"/>
      <c r="Q178" s="90"/>
      <c r="R178" s="90"/>
      <c r="S178" s="90"/>
      <c r="T178" s="90"/>
      <c r="U178" s="90"/>
      <c r="V178" s="90"/>
      <c r="W178" s="90"/>
      <c r="X178" s="94"/>
    </row>
    <row r="179" spans="1:24" x14ac:dyDescent="0.25">
      <c r="A179" s="90"/>
      <c r="B179" s="90"/>
      <c r="C179" s="90"/>
      <c r="D179" s="90"/>
      <c r="E179" s="90"/>
      <c r="F179" s="90"/>
      <c r="G179" s="90"/>
      <c r="H179" s="93"/>
      <c r="I179" s="90"/>
      <c r="J179" s="90"/>
      <c r="K179" s="90"/>
      <c r="L179" s="90"/>
      <c r="M179" s="90"/>
      <c r="N179" s="90"/>
      <c r="O179" s="90"/>
      <c r="P179" s="90"/>
      <c r="Q179" s="90"/>
      <c r="R179" s="90"/>
      <c r="S179" s="90"/>
      <c r="T179" s="90"/>
      <c r="U179" s="90"/>
      <c r="V179" s="90"/>
      <c r="W179" s="90"/>
      <c r="X179" s="94"/>
    </row>
    <row r="180" spans="1:24" x14ac:dyDescent="0.25">
      <c r="A180" s="90"/>
      <c r="B180" s="90"/>
      <c r="C180" s="90"/>
      <c r="D180" s="90"/>
      <c r="E180" s="90"/>
      <c r="F180" s="90"/>
      <c r="G180" s="90"/>
      <c r="H180" s="93"/>
      <c r="I180" s="90"/>
      <c r="J180" s="90"/>
      <c r="K180" s="90"/>
      <c r="L180" s="90"/>
      <c r="M180" s="90"/>
      <c r="N180" s="90"/>
      <c r="O180" s="90"/>
      <c r="P180" s="90"/>
      <c r="Q180" s="90"/>
      <c r="R180" s="90"/>
      <c r="S180" s="90"/>
      <c r="T180" s="90"/>
      <c r="U180" s="90"/>
      <c r="V180" s="90"/>
      <c r="W180" s="90"/>
      <c r="X180" s="94"/>
    </row>
    <row r="181" spans="1:24" x14ac:dyDescent="0.25">
      <c r="A181" s="90"/>
      <c r="B181" s="90"/>
      <c r="C181" s="90"/>
      <c r="D181" s="90"/>
      <c r="E181" s="90"/>
      <c r="F181" s="90"/>
      <c r="G181" s="90"/>
      <c r="H181" s="93"/>
      <c r="I181" s="90"/>
      <c r="J181" s="90"/>
      <c r="K181" s="90"/>
      <c r="L181" s="90"/>
      <c r="M181" s="90"/>
      <c r="N181" s="90"/>
      <c r="O181" s="90"/>
      <c r="P181" s="90"/>
      <c r="Q181" s="90"/>
      <c r="R181" s="90"/>
      <c r="S181" s="90"/>
      <c r="T181" s="90"/>
      <c r="U181" s="90"/>
      <c r="V181" s="90"/>
      <c r="W181" s="90"/>
      <c r="X181" s="94"/>
    </row>
    <row r="182" spans="1:24" x14ac:dyDescent="0.25">
      <c r="A182" s="90"/>
      <c r="B182" s="90"/>
      <c r="C182" s="90"/>
      <c r="D182" s="90"/>
      <c r="E182" s="90"/>
      <c r="F182" s="90"/>
      <c r="G182" s="90"/>
      <c r="H182" s="93"/>
      <c r="I182" s="90"/>
      <c r="J182" s="90"/>
      <c r="K182" s="90"/>
      <c r="L182" s="90"/>
      <c r="M182" s="90"/>
      <c r="N182" s="90"/>
      <c r="O182" s="90"/>
      <c r="P182" s="90"/>
      <c r="Q182" s="90"/>
      <c r="R182" s="90"/>
      <c r="S182" s="90"/>
      <c r="T182" s="90"/>
      <c r="U182" s="90"/>
      <c r="V182" s="90"/>
      <c r="W182" s="90"/>
      <c r="X182" s="94"/>
    </row>
    <row r="183" spans="1:24" x14ac:dyDescent="0.25">
      <c r="A183" s="90"/>
      <c r="B183" s="90"/>
      <c r="C183" s="90"/>
      <c r="D183" s="90"/>
      <c r="E183" s="90"/>
      <c r="F183" s="90"/>
      <c r="G183" s="90"/>
      <c r="H183" s="93"/>
      <c r="I183" s="90"/>
      <c r="J183" s="90"/>
      <c r="K183" s="90"/>
      <c r="L183" s="90"/>
      <c r="M183" s="90"/>
      <c r="N183" s="90"/>
      <c r="O183" s="90"/>
      <c r="P183" s="90"/>
      <c r="Q183" s="90"/>
      <c r="R183" s="90"/>
      <c r="S183" s="90"/>
      <c r="T183" s="90"/>
      <c r="U183" s="90"/>
      <c r="V183" s="90"/>
      <c r="W183" s="90"/>
      <c r="X183" s="94"/>
    </row>
    <row r="184" spans="1:24" x14ac:dyDescent="0.25">
      <c r="A184" s="90"/>
      <c r="B184" s="90"/>
      <c r="C184" s="90"/>
      <c r="D184" s="90"/>
      <c r="E184" s="90"/>
      <c r="F184" s="90"/>
      <c r="G184" s="90"/>
      <c r="H184" s="93"/>
      <c r="I184" s="90"/>
      <c r="J184" s="90"/>
      <c r="K184" s="90"/>
      <c r="L184" s="90"/>
      <c r="M184" s="90"/>
      <c r="N184" s="90"/>
      <c r="O184" s="90"/>
      <c r="P184" s="90"/>
      <c r="Q184" s="90"/>
      <c r="R184" s="90"/>
      <c r="S184" s="90"/>
      <c r="T184" s="90"/>
      <c r="U184" s="90"/>
      <c r="V184" s="90"/>
      <c r="W184" s="90"/>
      <c r="X184" s="94"/>
    </row>
    <row r="185" spans="1:24" x14ac:dyDescent="0.25">
      <c r="A185" s="90"/>
      <c r="B185" s="90"/>
      <c r="C185" s="90"/>
      <c r="D185" s="90"/>
      <c r="E185" s="90"/>
      <c r="F185" s="90"/>
      <c r="G185" s="90"/>
      <c r="H185" s="93"/>
      <c r="I185" s="90"/>
      <c r="J185" s="90"/>
      <c r="K185" s="90"/>
      <c r="L185" s="90"/>
      <c r="M185" s="90"/>
      <c r="N185" s="90"/>
      <c r="O185" s="90"/>
      <c r="P185" s="90"/>
      <c r="Q185" s="90"/>
      <c r="R185" s="90"/>
      <c r="S185" s="90"/>
      <c r="T185" s="90"/>
      <c r="U185" s="90"/>
      <c r="V185" s="90"/>
      <c r="W185" s="90"/>
      <c r="X185" s="94"/>
    </row>
    <row r="186" spans="1:24" x14ac:dyDescent="0.25">
      <c r="A186" s="90"/>
      <c r="B186" s="90"/>
      <c r="C186" s="90"/>
      <c r="D186" s="90"/>
      <c r="E186" s="90"/>
      <c r="F186" s="90"/>
      <c r="G186" s="90"/>
      <c r="H186" s="93"/>
      <c r="I186" s="90"/>
      <c r="J186" s="90"/>
      <c r="K186" s="90"/>
      <c r="L186" s="90"/>
      <c r="M186" s="90"/>
      <c r="N186" s="90"/>
      <c r="O186" s="90"/>
      <c r="P186" s="90"/>
      <c r="Q186" s="90"/>
      <c r="R186" s="90"/>
      <c r="S186" s="90"/>
      <c r="T186" s="90"/>
      <c r="U186" s="90"/>
      <c r="V186" s="90"/>
      <c r="W186" s="90"/>
      <c r="X186" s="94"/>
    </row>
    <row r="187" spans="1:24" x14ac:dyDescent="0.25">
      <c r="A187" s="90"/>
      <c r="B187" s="90"/>
      <c r="C187" s="90"/>
      <c r="D187" s="90"/>
      <c r="E187" s="90"/>
      <c r="F187" s="90"/>
      <c r="G187" s="90"/>
      <c r="H187" s="93"/>
      <c r="I187" s="90"/>
      <c r="J187" s="90"/>
      <c r="K187" s="90"/>
      <c r="L187" s="90"/>
      <c r="M187" s="90"/>
      <c r="N187" s="90"/>
      <c r="O187" s="90"/>
      <c r="P187" s="90"/>
      <c r="Q187" s="90"/>
      <c r="R187" s="90"/>
      <c r="S187" s="90"/>
      <c r="T187" s="90"/>
      <c r="U187" s="90"/>
      <c r="V187" s="90"/>
      <c r="W187" s="90"/>
      <c r="X187" s="94"/>
    </row>
    <row r="188" spans="1:24" x14ac:dyDescent="0.25">
      <c r="A188" s="90"/>
      <c r="B188" s="90"/>
      <c r="C188" s="90"/>
      <c r="D188" s="90"/>
      <c r="E188" s="90"/>
      <c r="F188" s="90"/>
      <c r="G188" s="90"/>
      <c r="H188" s="93"/>
      <c r="I188" s="90"/>
      <c r="J188" s="90"/>
      <c r="K188" s="90"/>
      <c r="L188" s="90"/>
      <c r="M188" s="90"/>
      <c r="N188" s="90"/>
      <c r="O188" s="90"/>
      <c r="P188" s="90"/>
      <c r="Q188" s="90"/>
      <c r="R188" s="90"/>
      <c r="S188" s="90"/>
      <c r="T188" s="90"/>
      <c r="U188" s="90"/>
      <c r="V188" s="90"/>
      <c r="W188" s="90"/>
      <c r="X188" s="94"/>
    </row>
    <row r="189" spans="1:24" x14ac:dyDescent="0.25">
      <c r="A189" s="90"/>
      <c r="B189" s="90"/>
      <c r="C189" s="90"/>
      <c r="D189" s="90"/>
      <c r="E189" s="90"/>
      <c r="F189" s="90"/>
      <c r="G189" s="90"/>
      <c r="H189" s="93"/>
      <c r="I189" s="90"/>
      <c r="J189" s="90"/>
      <c r="K189" s="90"/>
      <c r="L189" s="90"/>
      <c r="M189" s="90"/>
      <c r="N189" s="90"/>
      <c r="O189" s="90"/>
      <c r="P189" s="90"/>
      <c r="Q189" s="90"/>
      <c r="R189" s="90"/>
      <c r="S189" s="90"/>
      <c r="T189" s="90"/>
      <c r="U189" s="90"/>
      <c r="V189" s="90"/>
      <c r="W189" s="90"/>
      <c r="X189" s="94"/>
    </row>
    <row r="190" spans="1:24" x14ac:dyDescent="0.25">
      <c r="A190" s="90"/>
      <c r="B190" s="90"/>
      <c r="C190" s="90"/>
      <c r="D190" s="90"/>
      <c r="E190" s="90"/>
      <c r="F190" s="90"/>
      <c r="G190" s="90"/>
      <c r="H190" s="93"/>
      <c r="I190" s="90"/>
      <c r="J190" s="90"/>
      <c r="K190" s="90"/>
      <c r="L190" s="90"/>
      <c r="M190" s="90"/>
      <c r="N190" s="90"/>
      <c r="O190" s="90"/>
      <c r="P190" s="90"/>
      <c r="Q190" s="90"/>
      <c r="R190" s="90"/>
      <c r="S190" s="90"/>
      <c r="T190" s="90"/>
      <c r="U190" s="90"/>
      <c r="V190" s="90"/>
      <c r="W190" s="90"/>
      <c r="X190" s="94"/>
    </row>
    <row r="191" spans="1:24" x14ac:dyDescent="0.25">
      <c r="A191" s="90"/>
      <c r="B191" s="90"/>
      <c r="C191" s="90"/>
      <c r="D191" s="90"/>
      <c r="E191" s="90"/>
      <c r="F191" s="90"/>
      <c r="G191" s="90"/>
      <c r="H191" s="93"/>
      <c r="I191" s="90"/>
      <c r="J191" s="90"/>
      <c r="K191" s="90"/>
      <c r="L191" s="90"/>
      <c r="M191" s="90"/>
      <c r="N191" s="90"/>
      <c r="O191" s="90"/>
      <c r="P191" s="90"/>
      <c r="Q191" s="90"/>
      <c r="R191" s="90"/>
      <c r="S191" s="90"/>
      <c r="T191" s="90"/>
      <c r="U191" s="90"/>
      <c r="V191" s="90"/>
      <c r="W191" s="90"/>
      <c r="X191" s="94"/>
    </row>
    <row r="192" spans="1:24" x14ac:dyDescent="0.25">
      <c r="A192" s="90"/>
      <c r="B192" s="90"/>
      <c r="C192" s="90"/>
      <c r="D192" s="90"/>
      <c r="E192" s="90"/>
      <c r="F192" s="90"/>
      <c r="G192" s="90"/>
      <c r="H192" s="93"/>
      <c r="I192" s="90"/>
      <c r="J192" s="90"/>
      <c r="K192" s="90"/>
      <c r="L192" s="90"/>
      <c r="M192" s="90"/>
      <c r="N192" s="90"/>
      <c r="O192" s="90"/>
      <c r="P192" s="90"/>
      <c r="Q192" s="90"/>
      <c r="R192" s="90"/>
      <c r="S192" s="90"/>
      <c r="T192" s="90"/>
      <c r="U192" s="90"/>
      <c r="V192" s="90"/>
      <c r="W192" s="90"/>
      <c r="X192" s="94"/>
    </row>
    <row r="193" spans="1:24" x14ac:dyDescent="0.25">
      <c r="A193" s="90"/>
      <c r="B193" s="90"/>
      <c r="C193" s="90"/>
      <c r="D193" s="90"/>
      <c r="E193" s="90"/>
      <c r="F193" s="90"/>
      <c r="G193" s="90"/>
      <c r="H193" s="93"/>
      <c r="I193" s="90"/>
      <c r="J193" s="90"/>
      <c r="K193" s="90"/>
      <c r="L193" s="90"/>
      <c r="M193" s="90"/>
      <c r="N193" s="90"/>
      <c r="O193" s="90"/>
      <c r="P193" s="90"/>
      <c r="Q193" s="90"/>
      <c r="R193" s="90"/>
      <c r="S193" s="90"/>
      <c r="T193" s="90"/>
      <c r="U193" s="90"/>
      <c r="V193" s="90"/>
      <c r="W193" s="90"/>
      <c r="X193" s="94"/>
    </row>
    <row r="194" spans="1:24" x14ac:dyDescent="0.25">
      <c r="A194" s="90"/>
      <c r="B194" s="90"/>
      <c r="C194" s="90"/>
      <c r="D194" s="90"/>
      <c r="E194" s="90"/>
      <c r="F194" s="90"/>
      <c r="G194" s="90"/>
      <c r="H194" s="93"/>
      <c r="I194" s="90"/>
      <c r="J194" s="90"/>
      <c r="K194" s="90"/>
      <c r="L194" s="90"/>
      <c r="M194" s="90"/>
      <c r="N194" s="90"/>
      <c r="O194" s="90"/>
      <c r="P194" s="90"/>
      <c r="Q194" s="90"/>
      <c r="R194" s="90"/>
      <c r="S194" s="90"/>
      <c r="T194" s="90"/>
      <c r="U194" s="90"/>
      <c r="V194" s="90"/>
      <c r="W194" s="90"/>
      <c r="X194" s="94"/>
    </row>
    <row r="195" spans="1:24" x14ac:dyDescent="0.25">
      <c r="A195" s="90"/>
      <c r="B195" s="90"/>
      <c r="C195" s="90"/>
      <c r="D195" s="90"/>
      <c r="E195" s="90"/>
      <c r="F195" s="90"/>
      <c r="G195" s="90"/>
      <c r="H195" s="93"/>
      <c r="I195" s="90"/>
      <c r="J195" s="90"/>
      <c r="K195" s="90"/>
      <c r="L195" s="90"/>
      <c r="M195" s="90"/>
      <c r="N195" s="90"/>
      <c r="O195" s="90"/>
      <c r="P195" s="90"/>
      <c r="Q195" s="90"/>
      <c r="R195" s="90"/>
      <c r="S195" s="90"/>
      <c r="T195" s="90"/>
      <c r="U195" s="90"/>
      <c r="V195" s="90"/>
      <c r="W195" s="90"/>
      <c r="X195" s="94"/>
    </row>
    <row r="196" spans="1:24" x14ac:dyDescent="0.25">
      <c r="A196" s="90"/>
      <c r="B196" s="90"/>
      <c r="C196" s="90"/>
      <c r="D196" s="90"/>
      <c r="E196" s="90"/>
      <c r="F196" s="90"/>
      <c r="G196" s="90"/>
      <c r="H196" s="93"/>
      <c r="I196" s="90"/>
      <c r="J196" s="90"/>
      <c r="K196" s="90"/>
      <c r="L196" s="90"/>
      <c r="M196" s="90"/>
      <c r="N196" s="90"/>
      <c r="O196" s="90"/>
      <c r="P196" s="90"/>
      <c r="Q196" s="90"/>
      <c r="R196" s="90"/>
      <c r="S196" s="90"/>
      <c r="T196" s="90"/>
      <c r="U196" s="90"/>
      <c r="V196" s="90"/>
      <c r="W196" s="90"/>
      <c r="X196" s="94"/>
    </row>
    <row r="197" spans="1:24" x14ac:dyDescent="0.25">
      <c r="A197" s="90"/>
      <c r="B197" s="90"/>
      <c r="C197" s="90"/>
      <c r="D197" s="90"/>
      <c r="E197" s="90"/>
      <c r="F197" s="90"/>
      <c r="G197" s="90"/>
      <c r="H197" s="93"/>
      <c r="I197" s="90"/>
      <c r="J197" s="90"/>
      <c r="K197" s="90"/>
      <c r="L197" s="90"/>
      <c r="M197" s="90"/>
      <c r="N197" s="90"/>
      <c r="O197" s="90"/>
      <c r="P197" s="90"/>
      <c r="Q197" s="90"/>
      <c r="R197" s="90"/>
      <c r="S197" s="90"/>
      <c r="T197" s="90"/>
      <c r="U197" s="90"/>
      <c r="V197" s="90"/>
      <c r="W197" s="90"/>
      <c r="X197" s="94"/>
    </row>
    <row r="198" spans="1:24" x14ac:dyDescent="0.25">
      <c r="A198" s="90"/>
      <c r="B198" s="90"/>
      <c r="C198" s="90"/>
      <c r="D198" s="90"/>
      <c r="E198" s="90"/>
      <c r="F198" s="90"/>
      <c r="G198" s="90"/>
      <c r="H198" s="93"/>
      <c r="I198" s="90"/>
      <c r="J198" s="90"/>
      <c r="K198" s="90"/>
      <c r="L198" s="90"/>
      <c r="M198" s="90"/>
      <c r="N198" s="90"/>
      <c r="O198" s="90"/>
      <c r="P198" s="90"/>
      <c r="Q198" s="90"/>
      <c r="R198" s="90"/>
      <c r="S198" s="90"/>
      <c r="T198" s="90"/>
      <c r="U198" s="90"/>
      <c r="V198" s="90"/>
      <c r="W198" s="90"/>
      <c r="X198" s="94"/>
    </row>
    <row r="199" spans="1:24" x14ac:dyDescent="0.25">
      <c r="A199" s="90"/>
      <c r="B199" s="90"/>
      <c r="C199" s="90"/>
      <c r="D199" s="90"/>
      <c r="E199" s="90"/>
      <c r="F199" s="90"/>
      <c r="G199" s="90"/>
      <c r="H199" s="93"/>
      <c r="I199" s="90"/>
      <c r="J199" s="90"/>
      <c r="K199" s="90"/>
      <c r="L199" s="90"/>
      <c r="M199" s="90"/>
      <c r="N199" s="90"/>
      <c r="O199" s="90"/>
      <c r="P199" s="90"/>
      <c r="Q199" s="90"/>
      <c r="R199" s="90"/>
      <c r="S199" s="90"/>
      <c r="T199" s="90"/>
      <c r="U199" s="90"/>
      <c r="V199" s="90"/>
      <c r="W199" s="90"/>
      <c r="X199" s="94"/>
    </row>
    <row r="200" spans="1:24" x14ac:dyDescent="0.25">
      <c r="A200" s="90"/>
      <c r="B200" s="90"/>
      <c r="C200" s="90"/>
      <c r="D200" s="90"/>
      <c r="E200" s="90"/>
      <c r="F200" s="90"/>
      <c r="G200" s="90"/>
      <c r="H200" s="93"/>
      <c r="I200" s="90"/>
      <c r="J200" s="90"/>
      <c r="K200" s="90"/>
      <c r="L200" s="90"/>
      <c r="M200" s="90"/>
      <c r="N200" s="90"/>
      <c r="O200" s="90"/>
      <c r="P200" s="90"/>
      <c r="Q200" s="90"/>
      <c r="R200" s="90"/>
      <c r="S200" s="90"/>
      <c r="T200" s="90"/>
      <c r="U200" s="90"/>
      <c r="V200" s="90"/>
      <c r="W200" s="90"/>
      <c r="X200" s="94"/>
    </row>
    <row r="201" spans="1:24" x14ac:dyDescent="0.25">
      <c r="A201" s="90"/>
      <c r="B201" s="90"/>
      <c r="C201" s="90"/>
      <c r="D201" s="90"/>
      <c r="E201" s="90"/>
      <c r="F201" s="90"/>
      <c r="G201" s="90"/>
      <c r="H201" s="93"/>
      <c r="I201" s="90"/>
      <c r="J201" s="90"/>
      <c r="K201" s="90"/>
      <c r="L201" s="90"/>
      <c r="M201" s="90"/>
      <c r="N201" s="90"/>
      <c r="O201" s="90"/>
      <c r="P201" s="90"/>
      <c r="Q201" s="90"/>
      <c r="R201" s="90"/>
      <c r="S201" s="90"/>
      <c r="T201" s="90"/>
      <c r="U201" s="90"/>
      <c r="V201" s="90"/>
      <c r="W201" s="90"/>
      <c r="X201" s="94"/>
    </row>
    <row r="202" spans="1:24" x14ac:dyDescent="0.25">
      <c r="A202" s="90"/>
      <c r="B202" s="90"/>
      <c r="C202" s="90"/>
      <c r="D202" s="90"/>
      <c r="E202" s="90"/>
      <c r="F202" s="90"/>
      <c r="G202" s="90"/>
      <c r="H202" s="93"/>
      <c r="I202" s="90"/>
      <c r="J202" s="90"/>
      <c r="K202" s="90"/>
      <c r="L202" s="90"/>
      <c r="M202" s="90"/>
      <c r="N202" s="90"/>
      <c r="O202" s="90"/>
      <c r="P202" s="90"/>
      <c r="Q202" s="90"/>
      <c r="R202" s="90"/>
      <c r="S202" s="90"/>
      <c r="T202" s="90"/>
      <c r="U202" s="90"/>
      <c r="V202" s="90"/>
      <c r="W202" s="90"/>
      <c r="X202" s="94"/>
    </row>
    <row r="203" spans="1:24" x14ac:dyDescent="0.25">
      <c r="A203" s="90"/>
      <c r="B203" s="90"/>
      <c r="C203" s="90"/>
      <c r="D203" s="90"/>
      <c r="E203" s="90"/>
      <c r="F203" s="90"/>
      <c r="G203" s="90"/>
      <c r="H203" s="93"/>
      <c r="I203" s="90"/>
      <c r="J203" s="90"/>
      <c r="K203" s="90"/>
      <c r="L203" s="90"/>
      <c r="M203" s="90"/>
      <c r="N203" s="90"/>
      <c r="O203" s="90"/>
      <c r="P203" s="90"/>
      <c r="Q203" s="90"/>
      <c r="R203" s="90"/>
      <c r="S203" s="90"/>
      <c r="T203" s="90"/>
      <c r="U203" s="90"/>
      <c r="V203" s="90"/>
      <c r="W203" s="90"/>
      <c r="X203" s="94"/>
    </row>
    <row r="204" spans="1:24" x14ac:dyDescent="0.25">
      <c r="A204" s="90"/>
      <c r="B204" s="90"/>
      <c r="C204" s="90"/>
      <c r="D204" s="90"/>
      <c r="E204" s="90"/>
      <c r="F204" s="90"/>
      <c r="G204" s="90"/>
      <c r="H204" s="93"/>
      <c r="I204" s="90"/>
      <c r="J204" s="90"/>
      <c r="K204" s="90"/>
      <c r="L204" s="90"/>
      <c r="M204" s="90"/>
      <c r="N204" s="90"/>
      <c r="O204" s="90"/>
      <c r="P204" s="90"/>
      <c r="Q204" s="90"/>
      <c r="R204" s="90"/>
      <c r="S204" s="90"/>
      <c r="T204" s="90"/>
      <c r="U204" s="90"/>
      <c r="V204" s="90"/>
      <c r="W204" s="90"/>
      <c r="X204" s="94"/>
    </row>
    <row r="205" spans="1:24" x14ac:dyDescent="0.25">
      <c r="A205" s="90"/>
      <c r="B205" s="90"/>
      <c r="C205" s="90"/>
      <c r="D205" s="90"/>
      <c r="E205" s="90"/>
      <c r="F205" s="90"/>
      <c r="G205" s="90"/>
      <c r="H205" s="93"/>
      <c r="I205" s="90"/>
      <c r="J205" s="90"/>
      <c r="K205" s="90"/>
      <c r="L205" s="90"/>
      <c r="M205" s="90"/>
      <c r="N205" s="90"/>
      <c r="O205" s="90"/>
      <c r="P205" s="90"/>
      <c r="Q205" s="90"/>
      <c r="R205" s="90"/>
      <c r="S205" s="90"/>
      <c r="T205" s="90"/>
      <c r="U205" s="90"/>
      <c r="V205" s="90"/>
      <c r="W205" s="90"/>
      <c r="X205" s="94"/>
    </row>
    <row r="206" spans="1:24" x14ac:dyDescent="0.25">
      <c r="A206" s="90"/>
      <c r="B206" s="90"/>
      <c r="C206" s="90"/>
      <c r="D206" s="90"/>
      <c r="E206" s="90"/>
      <c r="F206" s="90"/>
      <c r="G206" s="90"/>
      <c r="H206" s="93"/>
      <c r="I206" s="90"/>
      <c r="J206" s="90"/>
      <c r="K206" s="90"/>
      <c r="L206" s="90"/>
      <c r="M206" s="90"/>
      <c r="N206" s="90"/>
      <c r="O206" s="90"/>
      <c r="P206" s="90"/>
      <c r="Q206" s="90"/>
      <c r="R206" s="90"/>
      <c r="S206" s="90"/>
      <c r="T206" s="90"/>
      <c r="U206" s="90"/>
      <c r="V206" s="90"/>
      <c r="W206" s="90"/>
      <c r="X206" s="94"/>
    </row>
    <row r="207" spans="1:24" x14ac:dyDescent="0.25">
      <c r="A207" s="90"/>
      <c r="B207" s="90"/>
      <c r="C207" s="90"/>
      <c r="D207" s="90"/>
      <c r="E207" s="90"/>
      <c r="F207" s="90"/>
      <c r="G207" s="90"/>
      <c r="H207" s="93"/>
      <c r="I207" s="90"/>
      <c r="J207" s="90"/>
      <c r="K207" s="90"/>
      <c r="L207" s="90"/>
      <c r="M207" s="90"/>
      <c r="N207" s="90"/>
      <c r="O207" s="90"/>
      <c r="P207" s="90"/>
      <c r="Q207" s="90"/>
      <c r="R207" s="90"/>
      <c r="S207" s="90"/>
      <c r="T207" s="90"/>
      <c r="U207" s="90"/>
      <c r="V207" s="90"/>
      <c r="W207" s="90"/>
      <c r="X207" s="94"/>
    </row>
    <row r="208" spans="1:24" x14ac:dyDescent="0.25">
      <c r="A208" s="90"/>
      <c r="B208" s="90"/>
      <c r="C208" s="90"/>
      <c r="D208" s="90"/>
      <c r="E208" s="90"/>
      <c r="F208" s="90"/>
      <c r="G208" s="90"/>
      <c r="H208" s="93"/>
      <c r="I208" s="90"/>
      <c r="J208" s="90"/>
      <c r="K208" s="90"/>
      <c r="L208" s="90"/>
      <c r="M208" s="90"/>
      <c r="N208" s="90"/>
      <c r="O208" s="90"/>
      <c r="P208" s="90"/>
      <c r="Q208" s="90"/>
      <c r="R208" s="90"/>
      <c r="S208" s="90"/>
      <c r="T208" s="90"/>
      <c r="U208" s="90"/>
      <c r="V208" s="90"/>
      <c r="W208" s="90"/>
      <c r="X208" s="94"/>
    </row>
    <row r="209" spans="1:24" x14ac:dyDescent="0.25">
      <c r="A209" s="90"/>
      <c r="B209" s="90"/>
      <c r="C209" s="90"/>
      <c r="D209" s="90"/>
      <c r="E209" s="90"/>
      <c r="F209" s="90"/>
      <c r="G209" s="90"/>
      <c r="H209" s="93"/>
      <c r="I209" s="90"/>
      <c r="J209" s="90"/>
      <c r="K209" s="90"/>
      <c r="L209" s="90"/>
      <c r="M209" s="90"/>
      <c r="N209" s="90"/>
      <c r="O209" s="90"/>
      <c r="P209" s="90"/>
      <c r="Q209" s="90"/>
      <c r="R209" s="90"/>
      <c r="S209" s="90"/>
      <c r="T209" s="90"/>
      <c r="U209" s="90"/>
      <c r="V209" s="90"/>
      <c r="W209" s="90"/>
      <c r="X209" s="94"/>
    </row>
    <row r="210" spans="1:24" x14ac:dyDescent="0.25">
      <c r="A210" s="90"/>
      <c r="B210" s="90"/>
      <c r="C210" s="90"/>
      <c r="D210" s="90"/>
      <c r="E210" s="90"/>
      <c r="F210" s="90"/>
      <c r="G210" s="90"/>
      <c r="H210" s="93"/>
      <c r="I210" s="90"/>
      <c r="J210" s="90"/>
      <c r="K210" s="90"/>
      <c r="L210" s="90"/>
      <c r="M210" s="90"/>
      <c r="N210" s="90"/>
      <c r="O210" s="90"/>
      <c r="P210" s="90"/>
      <c r="Q210" s="90"/>
      <c r="R210" s="90"/>
      <c r="S210" s="90"/>
      <c r="T210" s="90"/>
      <c r="U210" s="90"/>
      <c r="V210" s="90"/>
      <c r="W210" s="90"/>
      <c r="X210" s="94"/>
    </row>
    <row r="211" spans="1:24" x14ac:dyDescent="0.25">
      <c r="A211" s="90"/>
      <c r="B211" s="90"/>
      <c r="C211" s="90"/>
      <c r="D211" s="90"/>
      <c r="E211" s="90"/>
      <c r="F211" s="90"/>
      <c r="G211" s="90"/>
      <c r="H211" s="93"/>
      <c r="I211" s="90"/>
      <c r="J211" s="90"/>
      <c r="K211" s="90"/>
      <c r="L211" s="90"/>
      <c r="M211" s="90"/>
      <c r="N211" s="90"/>
      <c r="O211" s="90"/>
      <c r="P211" s="90"/>
      <c r="Q211" s="90"/>
      <c r="R211" s="90"/>
      <c r="S211" s="90"/>
      <c r="T211" s="90"/>
      <c r="U211" s="90"/>
      <c r="V211" s="90"/>
      <c r="W211" s="90"/>
      <c r="X211" s="94"/>
    </row>
    <row r="212" spans="1:24" x14ac:dyDescent="0.25">
      <c r="A212" s="90"/>
      <c r="B212" s="90"/>
      <c r="C212" s="90"/>
      <c r="D212" s="90"/>
      <c r="E212" s="90"/>
      <c r="F212" s="90"/>
      <c r="G212" s="90"/>
      <c r="H212" s="93"/>
      <c r="I212" s="90"/>
      <c r="J212" s="90"/>
      <c r="K212" s="90"/>
      <c r="L212" s="90"/>
      <c r="M212" s="90"/>
      <c r="N212" s="90"/>
      <c r="O212" s="90"/>
      <c r="P212" s="90"/>
      <c r="Q212" s="90"/>
      <c r="R212" s="90"/>
      <c r="S212" s="90"/>
      <c r="T212" s="90"/>
      <c r="U212" s="90"/>
      <c r="V212" s="90"/>
      <c r="W212" s="90"/>
      <c r="X212" s="94"/>
    </row>
    <row r="213" spans="1:24" x14ac:dyDescent="0.25">
      <c r="A213" s="90"/>
      <c r="B213" s="90"/>
      <c r="C213" s="90"/>
      <c r="D213" s="90"/>
      <c r="E213" s="90"/>
      <c r="F213" s="90"/>
      <c r="G213" s="90"/>
      <c r="H213" s="93"/>
      <c r="I213" s="90"/>
      <c r="J213" s="90"/>
      <c r="K213" s="90"/>
      <c r="L213" s="90"/>
      <c r="M213" s="90"/>
      <c r="N213" s="90"/>
      <c r="O213" s="90"/>
      <c r="P213" s="90"/>
      <c r="Q213" s="90"/>
      <c r="R213" s="90"/>
      <c r="S213" s="90"/>
      <c r="T213" s="90"/>
      <c r="U213" s="90"/>
      <c r="V213" s="90"/>
      <c r="W213" s="90"/>
      <c r="X213" s="94"/>
    </row>
    <row r="214" spans="1:24" x14ac:dyDescent="0.25">
      <c r="A214" s="90"/>
      <c r="B214" s="90"/>
      <c r="C214" s="90"/>
      <c r="D214" s="90"/>
      <c r="E214" s="90"/>
      <c r="F214" s="90"/>
      <c r="G214" s="90"/>
      <c r="H214" s="93"/>
      <c r="I214" s="90"/>
      <c r="J214" s="90"/>
      <c r="K214" s="90"/>
      <c r="L214" s="90"/>
      <c r="M214" s="90"/>
      <c r="N214" s="90"/>
      <c r="O214" s="90"/>
      <c r="P214" s="90"/>
      <c r="Q214" s="90"/>
      <c r="R214" s="90"/>
      <c r="S214" s="90"/>
      <c r="T214" s="90"/>
      <c r="U214" s="90"/>
      <c r="V214" s="90"/>
      <c r="W214" s="90"/>
      <c r="X214" s="94"/>
    </row>
    <row r="215" spans="1:24" x14ac:dyDescent="0.25">
      <c r="A215" s="90"/>
      <c r="B215" s="90"/>
      <c r="C215" s="90"/>
      <c r="D215" s="90"/>
      <c r="E215" s="90"/>
      <c r="F215" s="90"/>
      <c r="G215" s="90"/>
      <c r="H215" s="93"/>
      <c r="I215" s="90"/>
      <c r="J215" s="90"/>
      <c r="K215" s="90"/>
      <c r="L215" s="90"/>
      <c r="M215" s="90"/>
      <c r="N215" s="90"/>
      <c r="O215" s="90"/>
      <c r="P215" s="90"/>
      <c r="Q215" s="90"/>
      <c r="R215" s="90"/>
      <c r="S215" s="90"/>
      <c r="T215" s="90"/>
      <c r="U215" s="90"/>
      <c r="V215" s="90"/>
      <c r="W215" s="90"/>
      <c r="X215" s="94"/>
    </row>
    <row r="216" spans="1:24" x14ac:dyDescent="0.25">
      <c r="A216" s="90"/>
      <c r="B216" s="90"/>
      <c r="C216" s="90"/>
      <c r="D216" s="90"/>
      <c r="E216" s="90"/>
      <c r="F216" s="90"/>
      <c r="G216" s="90"/>
      <c r="H216" s="93"/>
      <c r="I216" s="90"/>
      <c r="J216" s="90"/>
      <c r="K216" s="90"/>
      <c r="L216" s="90"/>
      <c r="M216" s="90"/>
      <c r="N216" s="90"/>
      <c r="O216" s="90"/>
      <c r="P216" s="90"/>
      <c r="Q216" s="90"/>
      <c r="R216" s="90"/>
      <c r="S216" s="90"/>
      <c r="T216" s="90"/>
      <c r="U216" s="90"/>
      <c r="V216" s="90"/>
      <c r="W216" s="90"/>
      <c r="X216" s="94"/>
    </row>
    <row r="217" spans="1:24" x14ac:dyDescent="0.25">
      <c r="A217" s="90"/>
      <c r="B217" s="90"/>
      <c r="C217" s="90"/>
      <c r="D217" s="90"/>
      <c r="E217" s="90"/>
      <c r="F217" s="90"/>
      <c r="G217" s="90"/>
      <c r="H217" s="93"/>
      <c r="I217" s="90"/>
      <c r="J217" s="90"/>
      <c r="K217" s="90"/>
      <c r="L217" s="90"/>
      <c r="M217" s="90"/>
      <c r="N217" s="90"/>
      <c r="O217" s="90"/>
      <c r="P217" s="90"/>
      <c r="Q217" s="90"/>
      <c r="R217" s="90"/>
      <c r="S217" s="90"/>
      <c r="T217" s="90"/>
      <c r="U217" s="90"/>
      <c r="V217" s="90"/>
      <c r="W217" s="90"/>
      <c r="X217" s="94"/>
    </row>
    <row r="218" spans="1:24" x14ac:dyDescent="0.25">
      <c r="A218" s="90"/>
      <c r="B218" s="90"/>
      <c r="C218" s="90"/>
      <c r="D218" s="90"/>
      <c r="E218" s="90"/>
      <c r="F218" s="90"/>
      <c r="G218" s="90"/>
      <c r="H218" s="93"/>
      <c r="I218" s="90"/>
      <c r="J218" s="90"/>
      <c r="K218" s="90"/>
      <c r="L218" s="90"/>
      <c r="M218" s="90"/>
      <c r="N218" s="90"/>
      <c r="O218" s="90"/>
      <c r="P218" s="90"/>
      <c r="Q218" s="90"/>
      <c r="R218" s="90"/>
      <c r="S218" s="90"/>
      <c r="T218" s="90"/>
      <c r="U218" s="90"/>
      <c r="V218" s="90"/>
      <c r="W218" s="90"/>
      <c r="X218" s="94"/>
    </row>
    <row r="219" spans="1:24" x14ac:dyDescent="0.25">
      <c r="A219" s="90"/>
      <c r="B219" s="90"/>
      <c r="C219" s="90"/>
      <c r="D219" s="90"/>
      <c r="E219" s="90"/>
      <c r="F219" s="90"/>
      <c r="G219" s="90"/>
      <c r="H219" s="93"/>
      <c r="I219" s="90"/>
      <c r="J219" s="90"/>
      <c r="K219" s="90"/>
      <c r="L219" s="90"/>
      <c r="M219" s="90"/>
      <c r="N219" s="90"/>
      <c r="O219" s="90"/>
      <c r="P219" s="90"/>
      <c r="Q219" s="90"/>
      <c r="R219" s="90"/>
      <c r="S219" s="90"/>
      <c r="T219" s="90"/>
      <c r="U219" s="90"/>
      <c r="V219" s="90"/>
      <c r="W219" s="90"/>
      <c r="X219" s="94"/>
    </row>
    <row r="220" spans="1:24" x14ac:dyDescent="0.25">
      <c r="A220" s="90"/>
      <c r="B220" s="90"/>
      <c r="C220" s="90"/>
      <c r="D220" s="90"/>
      <c r="E220" s="90"/>
      <c r="F220" s="90"/>
      <c r="G220" s="90"/>
      <c r="H220" s="93"/>
      <c r="I220" s="90"/>
      <c r="J220" s="90"/>
      <c r="K220" s="90"/>
      <c r="L220" s="90"/>
      <c r="M220" s="90"/>
      <c r="N220" s="90"/>
      <c r="O220" s="90"/>
      <c r="P220" s="90"/>
      <c r="Q220" s="90"/>
      <c r="R220" s="90"/>
      <c r="S220" s="90"/>
      <c r="T220" s="90"/>
      <c r="U220" s="90"/>
      <c r="V220" s="90"/>
      <c r="W220" s="90"/>
      <c r="X220" s="94"/>
    </row>
    <row r="221" spans="1:24" x14ac:dyDescent="0.25">
      <c r="A221" s="90"/>
      <c r="B221" s="90"/>
      <c r="C221" s="90"/>
      <c r="D221" s="90"/>
      <c r="E221" s="90"/>
      <c r="F221" s="90"/>
      <c r="G221" s="90"/>
      <c r="H221" s="93"/>
      <c r="I221" s="90"/>
      <c r="J221" s="90"/>
      <c r="K221" s="90"/>
      <c r="L221" s="90"/>
      <c r="M221" s="90"/>
      <c r="N221" s="90"/>
      <c r="O221" s="90"/>
      <c r="P221" s="90"/>
      <c r="Q221" s="90"/>
      <c r="R221" s="90"/>
      <c r="S221" s="90"/>
      <c r="T221" s="90"/>
      <c r="U221" s="90"/>
      <c r="V221" s="90"/>
      <c r="W221" s="90"/>
      <c r="X221" s="94"/>
    </row>
    <row r="222" spans="1:24" x14ac:dyDescent="0.25">
      <c r="A222" s="90"/>
      <c r="B222" s="90"/>
      <c r="C222" s="90"/>
      <c r="D222" s="90"/>
      <c r="E222" s="90"/>
      <c r="F222" s="90"/>
      <c r="G222" s="90"/>
      <c r="H222" s="93"/>
      <c r="I222" s="90"/>
      <c r="J222" s="90"/>
      <c r="K222" s="90"/>
      <c r="L222" s="90"/>
      <c r="M222" s="90"/>
      <c r="N222" s="90"/>
      <c r="O222" s="90"/>
      <c r="P222" s="90"/>
      <c r="Q222" s="90"/>
      <c r="R222" s="90"/>
      <c r="S222" s="90"/>
      <c r="T222" s="90"/>
      <c r="U222" s="90"/>
      <c r="V222" s="90"/>
      <c r="W222" s="90"/>
      <c r="X222" s="94"/>
    </row>
    <row r="223" spans="1:24" x14ac:dyDescent="0.25">
      <c r="A223" s="90"/>
      <c r="B223" s="90"/>
      <c r="C223" s="90"/>
      <c r="D223" s="90"/>
      <c r="E223" s="90"/>
      <c r="F223" s="90"/>
      <c r="G223" s="90"/>
      <c r="H223" s="93"/>
      <c r="I223" s="90"/>
      <c r="J223" s="90"/>
      <c r="K223" s="90"/>
      <c r="L223" s="90"/>
      <c r="M223" s="90"/>
      <c r="N223" s="90"/>
      <c r="O223" s="90"/>
      <c r="P223" s="90"/>
      <c r="Q223" s="90"/>
      <c r="R223" s="90"/>
      <c r="S223" s="90"/>
      <c r="T223" s="90"/>
      <c r="U223" s="90"/>
      <c r="V223" s="90"/>
      <c r="W223" s="90"/>
      <c r="X223" s="94"/>
    </row>
    <row r="224" spans="1:24" x14ac:dyDescent="0.25">
      <c r="A224" s="90"/>
      <c r="B224" s="90"/>
      <c r="C224" s="90"/>
      <c r="D224" s="90"/>
      <c r="E224" s="90"/>
      <c r="F224" s="90"/>
      <c r="G224" s="90"/>
      <c r="H224" s="93"/>
      <c r="I224" s="90"/>
      <c r="J224" s="90"/>
      <c r="K224" s="90"/>
      <c r="L224" s="90"/>
      <c r="M224" s="90"/>
      <c r="N224" s="90"/>
      <c r="O224" s="90"/>
      <c r="P224" s="90"/>
      <c r="Q224" s="90"/>
      <c r="R224" s="90"/>
      <c r="S224" s="90"/>
      <c r="T224" s="90"/>
      <c r="U224" s="90"/>
      <c r="V224" s="90"/>
      <c r="W224" s="90"/>
      <c r="X224" s="94"/>
    </row>
    <row r="225" spans="1:24" x14ac:dyDescent="0.25">
      <c r="A225" s="90"/>
      <c r="B225" s="90"/>
      <c r="C225" s="90"/>
      <c r="D225" s="90"/>
      <c r="E225" s="90"/>
      <c r="F225" s="90"/>
      <c r="G225" s="90"/>
      <c r="H225" s="93"/>
      <c r="I225" s="90"/>
      <c r="J225" s="90"/>
      <c r="K225" s="90"/>
      <c r="L225" s="90"/>
      <c r="M225" s="90"/>
      <c r="N225" s="90"/>
      <c r="O225" s="90"/>
      <c r="P225" s="90"/>
      <c r="Q225" s="90"/>
      <c r="R225" s="90"/>
      <c r="S225" s="90"/>
      <c r="T225" s="90"/>
      <c r="U225" s="90"/>
      <c r="V225" s="90"/>
      <c r="W225" s="90"/>
      <c r="X225" s="94"/>
    </row>
    <row r="226" spans="1:24" x14ac:dyDescent="0.25">
      <c r="A226" s="90"/>
      <c r="B226" s="90"/>
      <c r="C226" s="90"/>
      <c r="D226" s="90"/>
      <c r="E226" s="90"/>
      <c r="F226" s="90"/>
      <c r="G226" s="90"/>
      <c r="H226" s="93"/>
      <c r="I226" s="90"/>
      <c r="J226" s="90"/>
      <c r="K226" s="90"/>
      <c r="L226" s="90"/>
      <c r="M226" s="90"/>
      <c r="N226" s="90"/>
      <c r="O226" s="90"/>
      <c r="P226" s="90"/>
      <c r="Q226" s="90"/>
      <c r="R226" s="90"/>
      <c r="S226" s="90"/>
      <c r="T226" s="90"/>
      <c r="U226" s="90"/>
      <c r="V226" s="90"/>
      <c r="W226" s="90"/>
      <c r="X226" s="94"/>
    </row>
    <row r="227" spans="1:24" x14ac:dyDescent="0.25">
      <c r="A227" s="90"/>
      <c r="B227" s="90"/>
      <c r="C227" s="90"/>
      <c r="D227" s="90"/>
      <c r="E227" s="90"/>
      <c r="F227" s="90"/>
      <c r="G227" s="90"/>
      <c r="H227" s="93"/>
      <c r="I227" s="90"/>
      <c r="J227" s="90"/>
      <c r="K227" s="90"/>
      <c r="L227" s="90"/>
      <c r="M227" s="90"/>
      <c r="N227" s="90"/>
      <c r="O227" s="90"/>
      <c r="P227" s="90"/>
      <c r="Q227" s="90"/>
      <c r="R227" s="90"/>
      <c r="S227" s="90"/>
      <c r="T227" s="90"/>
      <c r="U227" s="90"/>
      <c r="V227" s="90"/>
      <c r="W227" s="90"/>
      <c r="X227" s="94"/>
    </row>
    <row r="228" spans="1:24" x14ac:dyDescent="0.25">
      <c r="A228" s="90"/>
      <c r="B228" s="90"/>
      <c r="C228" s="90"/>
      <c r="D228" s="90"/>
      <c r="E228" s="90"/>
      <c r="F228" s="90"/>
      <c r="G228" s="90"/>
      <c r="H228" s="93"/>
      <c r="I228" s="90"/>
      <c r="J228" s="90"/>
      <c r="K228" s="90"/>
      <c r="L228" s="90"/>
      <c r="M228" s="90"/>
      <c r="N228" s="90"/>
      <c r="O228" s="90"/>
      <c r="P228" s="90"/>
      <c r="Q228" s="90"/>
      <c r="R228" s="90"/>
      <c r="S228" s="90"/>
      <c r="T228" s="90"/>
      <c r="U228" s="90"/>
      <c r="V228" s="90"/>
      <c r="W228" s="90"/>
      <c r="X228" s="94"/>
    </row>
    <row r="229" spans="1:24" x14ac:dyDescent="0.25">
      <c r="A229" s="90"/>
      <c r="B229" s="90"/>
      <c r="C229" s="90"/>
      <c r="D229" s="90"/>
      <c r="E229" s="90"/>
      <c r="F229" s="90"/>
      <c r="G229" s="90"/>
      <c r="H229" s="93"/>
      <c r="I229" s="90"/>
      <c r="J229" s="90"/>
      <c r="K229" s="90"/>
      <c r="L229" s="90"/>
      <c r="M229" s="90"/>
      <c r="N229" s="90"/>
      <c r="O229" s="90"/>
      <c r="P229" s="90"/>
      <c r="Q229" s="90"/>
      <c r="R229" s="90"/>
      <c r="S229" s="90"/>
      <c r="T229" s="90"/>
      <c r="U229" s="90"/>
      <c r="V229" s="90"/>
      <c r="W229" s="90"/>
      <c r="X229" s="94"/>
    </row>
    <row r="230" spans="1:24" x14ac:dyDescent="0.25">
      <c r="A230" s="90"/>
      <c r="B230" s="90"/>
      <c r="C230" s="90"/>
      <c r="D230" s="90"/>
      <c r="E230" s="90"/>
      <c r="F230" s="90"/>
      <c r="G230" s="90"/>
      <c r="H230" s="93"/>
      <c r="I230" s="90"/>
      <c r="J230" s="90"/>
      <c r="K230" s="90"/>
      <c r="L230" s="90"/>
      <c r="M230" s="90"/>
      <c r="N230" s="90"/>
      <c r="O230" s="90"/>
      <c r="P230" s="90"/>
      <c r="Q230" s="90"/>
      <c r="R230" s="90"/>
      <c r="S230" s="90"/>
      <c r="T230" s="90"/>
      <c r="U230" s="90"/>
      <c r="V230" s="90"/>
      <c r="W230" s="90"/>
      <c r="X230" s="94"/>
    </row>
    <row r="231" spans="1:24" x14ac:dyDescent="0.25">
      <c r="A231" s="90"/>
      <c r="B231" s="90"/>
      <c r="C231" s="90"/>
      <c r="D231" s="90"/>
      <c r="E231" s="90"/>
      <c r="F231" s="90"/>
      <c r="G231" s="90"/>
      <c r="H231" s="93"/>
      <c r="I231" s="90"/>
      <c r="J231" s="90"/>
      <c r="K231" s="90"/>
      <c r="L231" s="90"/>
      <c r="M231" s="90"/>
      <c r="N231" s="90"/>
      <c r="O231" s="90"/>
      <c r="P231" s="90"/>
      <c r="Q231" s="90"/>
      <c r="R231" s="90"/>
      <c r="S231" s="90"/>
      <c r="T231" s="90"/>
      <c r="U231" s="90"/>
      <c r="V231" s="90"/>
      <c r="W231" s="90"/>
      <c r="X231" s="94"/>
    </row>
    <row r="232" spans="1:24" x14ac:dyDescent="0.25">
      <c r="A232" s="90"/>
      <c r="B232" s="90"/>
      <c r="C232" s="90"/>
      <c r="D232" s="90"/>
      <c r="E232" s="90"/>
      <c r="F232" s="90"/>
      <c r="G232" s="90"/>
      <c r="H232" s="93"/>
      <c r="I232" s="90"/>
      <c r="J232" s="90"/>
      <c r="K232" s="90"/>
      <c r="L232" s="90"/>
      <c r="M232" s="90"/>
      <c r="N232" s="90"/>
      <c r="O232" s="90"/>
      <c r="P232" s="90"/>
      <c r="Q232" s="90"/>
      <c r="R232" s="90"/>
      <c r="S232" s="90"/>
      <c r="T232" s="90"/>
      <c r="U232" s="90"/>
      <c r="V232" s="90"/>
      <c r="W232" s="90"/>
      <c r="X232" s="94"/>
    </row>
    <row r="233" spans="1:24" x14ac:dyDescent="0.25">
      <c r="A233" s="90"/>
      <c r="B233" s="90"/>
      <c r="C233" s="90"/>
      <c r="D233" s="90"/>
      <c r="E233" s="90"/>
      <c r="F233" s="90"/>
      <c r="G233" s="90"/>
      <c r="H233" s="93"/>
      <c r="I233" s="90"/>
      <c r="J233" s="90"/>
      <c r="K233" s="90"/>
      <c r="L233" s="90"/>
      <c r="M233" s="90"/>
      <c r="N233" s="90"/>
      <c r="O233" s="90"/>
      <c r="P233" s="90"/>
      <c r="Q233" s="90"/>
      <c r="R233" s="90"/>
      <c r="S233" s="90"/>
      <c r="T233" s="90"/>
      <c r="U233" s="90"/>
      <c r="V233" s="90"/>
      <c r="W233" s="90"/>
      <c r="X233" s="94"/>
    </row>
    <row r="234" spans="1:24" x14ac:dyDescent="0.25">
      <c r="A234" s="90"/>
      <c r="B234" s="90"/>
      <c r="C234" s="90"/>
      <c r="D234" s="90"/>
      <c r="E234" s="90"/>
      <c r="F234" s="90"/>
      <c r="G234" s="90"/>
      <c r="H234" s="93"/>
      <c r="I234" s="90"/>
      <c r="J234" s="90"/>
      <c r="K234" s="90"/>
      <c r="L234" s="90"/>
      <c r="M234" s="90"/>
      <c r="N234" s="90"/>
      <c r="O234" s="90"/>
      <c r="P234" s="90"/>
      <c r="Q234" s="90"/>
      <c r="R234" s="90"/>
      <c r="S234" s="90"/>
      <c r="T234" s="90"/>
      <c r="U234" s="90"/>
      <c r="V234" s="90"/>
      <c r="W234" s="90"/>
      <c r="X234" s="94"/>
    </row>
    <row r="235" spans="1:24" x14ac:dyDescent="0.25">
      <c r="A235" s="90"/>
      <c r="B235" s="90"/>
      <c r="C235" s="90"/>
      <c r="D235" s="90"/>
      <c r="E235" s="90"/>
      <c r="F235" s="90"/>
      <c r="G235" s="90"/>
      <c r="H235" s="93"/>
      <c r="I235" s="90"/>
      <c r="J235" s="90"/>
      <c r="K235" s="90"/>
      <c r="L235" s="90"/>
      <c r="M235" s="90"/>
      <c r="N235" s="90"/>
      <c r="O235" s="90"/>
      <c r="P235" s="90"/>
      <c r="Q235" s="90"/>
      <c r="R235" s="90"/>
      <c r="S235" s="90"/>
      <c r="T235" s="90"/>
      <c r="U235" s="90"/>
      <c r="V235" s="90"/>
      <c r="W235" s="90"/>
      <c r="X235" s="94"/>
    </row>
    <row r="236" spans="1:24" x14ac:dyDescent="0.25">
      <c r="A236" s="90"/>
      <c r="B236" s="90"/>
      <c r="C236" s="90"/>
      <c r="D236" s="90"/>
      <c r="E236" s="90"/>
      <c r="F236" s="90"/>
      <c r="G236" s="90"/>
      <c r="H236" s="93"/>
      <c r="I236" s="90"/>
      <c r="J236" s="90"/>
      <c r="K236" s="90"/>
      <c r="L236" s="90"/>
      <c r="M236" s="90"/>
      <c r="N236" s="90"/>
      <c r="O236" s="90"/>
      <c r="P236" s="90"/>
      <c r="Q236" s="90"/>
      <c r="R236" s="90"/>
      <c r="S236" s="90"/>
      <c r="T236" s="90"/>
      <c r="U236" s="90"/>
      <c r="V236" s="90"/>
      <c r="W236" s="90"/>
      <c r="X236" s="94"/>
    </row>
    <row r="237" spans="1:24" x14ac:dyDescent="0.25">
      <c r="A237" s="90"/>
      <c r="B237" s="90"/>
      <c r="C237" s="90"/>
      <c r="D237" s="90"/>
      <c r="E237" s="90"/>
      <c r="F237" s="90"/>
      <c r="G237" s="90"/>
      <c r="H237" s="93"/>
      <c r="I237" s="90"/>
      <c r="J237" s="90"/>
      <c r="K237" s="90"/>
      <c r="L237" s="90"/>
      <c r="M237" s="90"/>
      <c r="N237" s="90"/>
      <c r="O237" s="90"/>
      <c r="P237" s="90"/>
      <c r="Q237" s="90"/>
      <c r="R237" s="90"/>
      <c r="S237" s="90"/>
      <c r="T237" s="90"/>
      <c r="U237" s="90"/>
      <c r="V237" s="90"/>
      <c r="W237" s="90"/>
      <c r="X237" s="94"/>
    </row>
    <row r="238" spans="1:24" x14ac:dyDescent="0.25">
      <c r="A238" s="90"/>
      <c r="B238" s="90"/>
      <c r="C238" s="90"/>
      <c r="D238" s="90"/>
      <c r="E238" s="90"/>
      <c r="F238" s="90"/>
      <c r="G238" s="90"/>
      <c r="H238" s="93"/>
      <c r="I238" s="90"/>
      <c r="J238" s="90"/>
      <c r="K238" s="90"/>
      <c r="L238" s="90"/>
      <c r="M238" s="90"/>
      <c r="N238" s="90"/>
      <c r="O238" s="90"/>
      <c r="P238" s="90"/>
      <c r="Q238" s="90"/>
      <c r="R238" s="90"/>
      <c r="S238" s="90"/>
      <c r="T238" s="90"/>
      <c r="U238" s="90"/>
      <c r="V238" s="90"/>
      <c r="W238" s="90"/>
      <c r="X238" s="94"/>
    </row>
    <row r="239" spans="1:24" x14ac:dyDescent="0.25">
      <c r="A239" s="90"/>
      <c r="B239" s="90"/>
      <c r="C239" s="90"/>
      <c r="D239" s="90"/>
      <c r="E239" s="90"/>
      <c r="F239" s="90"/>
      <c r="G239" s="90"/>
      <c r="H239" s="93"/>
      <c r="I239" s="90"/>
      <c r="J239" s="90"/>
      <c r="K239" s="90"/>
      <c r="L239" s="90"/>
      <c r="M239" s="90"/>
      <c r="N239" s="90"/>
      <c r="O239" s="90"/>
      <c r="P239" s="90"/>
      <c r="Q239" s="90"/>
      <c r="R239" s="90"/>
      <c r="S239" s="90"/>
      <c r="T239" s="90"/>
      <c r="U239" s="90"/>
      <c r="V239" s="90"/>
      <c r="W239" s="90"/>
      <c r="X239" s="94"/>
    </row>
    <row r="240" spans="1:24" x14ac:dyDescent="0.25">
      <c r="A240" s="90"/>
      <c r="B240" s="90"/>
      <c r="C240" s="90"/>
      <c r="D240" s="90"/>
      <c r="E240" s="90"/>
      <c r="F240" s="90"/>
      <c r="G240" s="90"/>
      <c r="H240" s="93"/>
      <c r="I240" s="90"/>
      <c r="J240" s="90"/>
      <c r="K240" s="90"/>
      <c r="L240" s="90"/>
      <c r="M240" s="90"/>
      <c r="N240" s="90"/>
      <c r="O240" s="90"/>
      <c r="P240" s="90"/>
      <c r="Q240" s="90"/>
      <c r="R240" s="90"/>
      <c r="S240" s="90"/>
      <c r="T240" s="90"/>
      <c r="U240" s="90"/>
      <c r="V240" s="90"/>
      <c r="W240" s="90"/>
      <c r="X240" s="94"/>
    </row>
    <row r="241" spans="1:24" x14ac:dyDescent="0.25">
      <c r="A241" s="90"/>
      <c r="B241" s="90"/>
      <c r="C241" s="90"/>
      <c r="D241" s="90"/>
      <c r="E241" s="90"/>
      <c r="F241" s="90"/>
      <c r="G241" s="90"/>
      <c r="H241" s="93"/>
      <c r="I241" s="90"/>
      <c r="J241" s="90"/>
      <c r="K241" s="90"/>
      <c r="L241" s="90"/>
      <c r="M241" s="90"/>
      <c r="N241" s="90"/>
      <c r="O241" s="90"/>
      <c r="P241" s="90"/>
      <c r="Q241" s="90"/>
      <c r="R241" s="90"/>
      <c r="S241" s="90"/>
      <c r="T241" s="90"/>
      <c r="U241" s="90"/>
      <c r="V241" s="90"/>
      <c r="W241" s="90"/>
      <c r="X241" s="94"/>
    </row>
    <row r="242" spans="1:24" x14ac:dyDescent="0.25">
      <c r="A242" s="90"/>
      <c r="B242" s="90"/>
      <c r="C242" s="90"/>
      <c r="D242" s="90"/>
      <c r="E242" s="90"/>
      <c r="F242" s="90"/>
      <c r="G242" s="90"/>
      <c r="H242" s="93"/>
      <c r="I242" s="90"/>
      <c r="J242" s="90"/>
      <c r="K242" s="90"/>
      <c r="L242" s="90"/>
      <c r="M242" s="90"/>
      <c r="N242" s="90"/>
      <c r="O242" s="90"/>
      <c r="P242" s="90"/>
      <c r="Q242" s="90"/>
      <c r="R242" s="90"/>
      <c r="S242" s="90"/>
      <c r="T242" s="90"/>
      <c r="U242" s="90"/>
      <c r="V242" s="90"/>
      <c r="W242" s="90"/>
      <c r="X242" s="94"/>
    </row>
    <row r="243" spans="1:24" x14ac:dyDescent="0.25">
      <c r="A243" s="90"/>
      <c r="B243" s="90"/>
      <c r="C243" s="90"/>
      <c r="D243" s="90"/>
      <c r="E243" s="90"/>
      <c r="F243" s="90"/>
      <c r="G243" s="90"/>
      <c r="H243" s="93"/>
      <c r="I243" s="90"/>
      <c r="J243" s="90"/>
      <c r="K243" s="90"/>
      <c r="L243" s="90"/>
      <c r="M243" s="90"/>
      <c r="N243" s="90"/>
      <c r="O243" s="90"/>
      <c r="P243" s="90"/>
      <c r="Q243" s="90"/>
      <c r="R243" s="90"/>
      <c r="S243" s="90"/>
      <c r="T243" s="90"/>
      <c r="U243" s="90"/>
      <c r="V243" s="90"/>
      <c r="W243" s="90"/>
      <c r="X243" s="94"/>
    </row>
    <row r="244" spans="1:24" x14ac:dyDescent="0.25">
      <c r="A244" s="90"/>
      <c r="B244" s="90"/>
      <c r="C244" s="90"/>
      <c r="D244" s="90"/>
      <c r="E244" s="90"/>
      <c r="F244" s="90"/>
      <c r="G244" s="90"/>
      <c r="H244" s="93"/>
      <c r="I244" s="90"/>
      <c r="J244" s="90"/>
      <c r="K244" s="90"/>
      <c r="L244" s="90"/>
      <c r="M244" s="90"/>
      <c r="N244" s="90"/>
      <c r="O244" s="90"/>
      <c r="P244" s="90"/>
      <c r="Q244" s="90"/>
      <c r="R244" s="90"/>
      <c r="S244" s="90"/>
      <c r="T244" s="90"/>
      <c r="U244" s="90"/>
      <c r="V244" s="90"/>
      <c r="W244" s="90"/>
      <c r="X244" s="94"/>
    </row>
    <row r="245" spans="1:24" x14ac:dyDescent="0.25">
      <c r="A245" s="90"/>
      <c r="B245" s="90"/>
      <c r="C245" s="90"/>
      <c r="D245" s="90"/>
      <c r="E245" s="90"/>
      <c r="F245" s="90"/>
      <c r="G245" s="90"/>
      <c r="H245" s="93"/>
      <c r="I245" s="90"/>
      <c r="J245" s="90"/>
      <c r="K245" s="90"/>
      <c r="L245" s="90"/>
      <c r="M245" s="90"/>
      <c r="N245" s="90"/>
      <c r="O245" s="90"/>
      <c r="P245" s="90"/>
      <c r="Q245" s="90"/>
      <c r="R245" s="90"/>
      <c r="S245" s="90"/>
      <c r="T245" s="90"/>
      <c r="U245" s="90"/>
      <c r="V245" s="90"/>
      <c r="W245" s="90"/>
      <c r="X245" s="94"/>
    </row>
    <row r="246" spans="1:24" x14ac:dyDescent="0.25">
      <c r="A246" s="90"/>
      <c r="B246" s="90"/>
      <c r="C246" s="90"/>
      <c r="D246" s="90"/>
      <c r="E246" s="90"/>
      <c r="F246" s="90"/>
      <c r="G246" s="90"/>
      <c r="H246" s="93"/>
      <c r="I246" s="90"/>
      <c r="J246" s="90"/>
      <c r="K246" s="90"/>
      <c r="L246" s="90"/>
      <c r="M246" s="90"/>
      <c r="N246" s="90"/>
      <c r="O246" s="90"/>
      <c r="P246" s="90"/>
      <c r="Q246" s="90"/>
      <c r="R246" s="90"/>
      <c r="S246" s="90"/>
      <c r="T246" s="90"/>
      <c r="U246" s="90"/>
      <c r="V246" s="90"/>
      <c r="W246" s="90"/>
      <c r="X246" s="94"/>
    </row>
    <row r="247" spans="1:24" x14ac:dyDescent="0.25">
      <c r="A247" s="90"/>
      <c r="B247" s="90"/>
      <c r="C247" s="90"/>
      <c r="D247" s="90"/>
      <c r="E247" s="90"/>
      <c r="F247" s="90"/>
      <c r="G247" s="90"/>
      <c r="H247" s="93"/>
      <c r="I247" s="90"/>
      <c r="J247" s="90"/>
      <c r="K247" s="90"/>
      <c r="L247" s="90"/>
      <c r="M247" s="90"/>
      <c r="N247" s="90"/>
      <c r="O247" s="90"/>
      <c r="P247" s="90"/>
      <c r="Q247" s="90"/>
      <c r="R247" s="90"/>
      <c r="S247" s="90"/>
      <c r="T247" s="90"/>
      <c r="U247" s="90"/>
      <c r="V247" s="90"/>
      <c r="W247" s="90"/>
      <c r="X247" s="94"/>
    </row>
    <row r="248" spans="1:24" x14ac:dyDescent="0.25">
      <c r="A248" s="90"/>
      <c r="B248" s="90"/>
      <c r="C248" s="90"/>
      <c r="D248" s="90"/>
      <c r="E248" s="90"/>
      <c r="F248" s="90"/>
      <c r="G248" s="90"/>
      <c r="H248" s="93"/>
      <c r="I248" s="90"/>
      <c r="J248" s="90"/>
      <c r="K248" s="90"/>
      <c r="L248" s="90"/>
      <c r="M248" s="90"/>
      <c r="N248" s="90"/>
      <c r="O248" s="90"/>
      <c r="P248" s="90"/>
      <c r="Q248" s="90"/>
      <c r="R248" s="90"/>
      <c r="S248" s="90"/>
      <c r="T248" s="90"/>
      <c r="U248" s="90"/>
      <c r="V248" s="90"/>
      <c r="W248" s="90"/>
      <c r="X248" s="94"/>
    </row>
    <row r="249" spans="1:24" x14ac:dyDescent="0.25">
      <c r="A249" s="90"/>
      <c r="B249" s="90"/>
      <c r="C249" s="90"/>
      <c r="D249" s="90"/>
      <c r="E249" s="90"/>
      <c r="F249" s="90"/>
      <c r="G249" s="90"/>
      <c r="H249" s="93"/>
      <c r="I249" s="90"/>
      <c r="J249" s="90"/>
      <c r="K249" s="90"/>
      <c r="L249" s="90"/>
      <c r="M249" s="90"/>
      <c r="N249" s="90"/>
      <c r="O249" s="90"/>
      <c r="P249" s="90"/>
      <c r="Q249" s="90"/>
      <c r="R249" s="90"/>
      <c r="S249" s="90"/>
      <c r="T249" s="90"/>
      <c r="U249" s="90"/>
      <c r="V249" s="90"/>
      <c r="W249" s="90"/>
      <c r="X249" s="94"/>
    </row>
    <row r="250" spans="1:24" x14ac:dyDescent="0.25">
      <c r="A250" s="90"/>
      <c r="B250" s="90"/>
      <c r="C250" s="90"/>
      <c r="D250" s="90"/>
      <c r="E250" s="90"/>
      <c r="F250" s="90"/>
      <c r="G250" s="90"/>
      <c r="H250" s="93"/>
      <c r="I250" s="90"/>
      <c r="J250" s="90"/>
      <c r="K250" s="90"/>
      <c r="L250" s="90"/>
      <c r="M250" s="90"/>
      <c r="N250" s="90"/>
      <c r="O250" s="90"/>
      <c r="P250" s="90"/>
      <c r="Q250" s="90"/>
      <c r="R250" s="90"/>
      <c r="S250" s="90"/>
      <c r="T250" s="90"/>
      <c r="U250" s="90"/>
      <c r="V250" s="90"/>
      <c r="W250" s="90"/>
      <c r="X250" s="94"/>
    </row>
    <row r="251" spans="1:24" x14ac:dyDescent="0.25">
      <c r="A251" s="90"/>
      <c r="B251" s="90"/>
      <c r="C251" s="90"/>
      <c r="D251" s="90"/>
      <c r="E251" s="90"/>
      <c r="F251" s="90"/>
      <c r="G251" s="90"/>
      <c r="H251" s="93"/>
      <c r="I251" s="90"/>
      <c r="J251" s="90"/>
      <c r="K251" s="90"/>
      <c r="L251" s="90"/>
      <c r="M251" s="90"/>
      <c r="N251" s="90"/>
      <c r="O251" s="90"/>
      <c r="P251" s="90"/>
      <c r="Q251" s="90"/>
      <c r="R251" s="90"/>
      <c r="S251" s="90"/>
      <c r="T251" s="90"/>
      <c r="U251" s="90"/>
      <c r="V251" s="90"/>
      <c r="W251" s="90"/>
      <c r="X251" s="94"/>
    </row>
    <row r="252" spans="1:24" x14ac:dyDescent="0.25">
      <c r="A252" s="90"/>
      <c r="B252" s="90"/>
      <c r="C252" s="90"/>
      <c r="D252" s="90"/>
      <c r="E252" s="90"/>
      <c r="F252" s="90"/>
      <c r="G252" s="90"/>
      <c r="H252" s="93"/>
      <c r="I252" s="90"/>
      <c r="J252" s="90"/>
      <c r="K252" s="90"/>
      <c r="L252" s="90"/>
      <c r="M252" s="90"/>
      <c r="N252" s="90"/>
      <c r="O252" s="90"/>
      <c r="P252" s="90"/>
      <c r="Q252" s="90"/>
      <c r="R252" s="90"/>
      <c r="S252" s="90"/>
      <c r="T252" s="90"/>
      <c r="U252" s="90"/>
      <c r="V252" s="90"/>
      <c r="W252" s="90"/>
      <c r="X252" s="94"/>
    </row>
    <row r="253" spans="1:24" x14ac:dyDescent="0.25">
      <c r="A253" s="90"/>
      <c r="B253" s="90"/>
      <c r="C253" s="90"/>
      <c r="D253" s="90"/>
      <c r="E253" s="90"/>
      <c r="F253" s="90"/>
      <c r="G253" s="90"/>
      <c r="H253" s="93"/>
      <c r="I253" s="90"/>
      <c r="J253" s="90"/>
      <c r="K253" s="90"/>
      <c r="L253" s="90"/>
      <c r="M253" s="90"/>
      <c r="N253" s="90"/>
      <c r="O253" s="90"/>
      <c r="P253" s="90"/>
      <c r="Q253" s="90"/>
      <c r="R253" s="90"/>
      <c r="S253" s="90"/>
      <c r="T253" s="90"/>
      <c r="U253" s="90"/>
      <c r="V253" s="90"/>
      <c r="W253" s="90"/>
      <c r="X253" s="94"/>
    </row>
    <row r="254" spans="1:24" x14ac:dyDescent="0.25">
      <c r="A254" s="90"/>
      <c r="B254" s="90"/>
      <c r="C254" s="90"/>
      <c r="D254" s="90"/>
      <c r="E254" s="90"/>
      <c r="F254" s="90"/>
      <c r="G254" s="90"/>
      <c r="H254" s="93"/>
      <c r="I254" s="90"/>
      <c r="J254" s="90"/>
      <c r="K254" s="90"/>
      <c r="L254" s="90"/>
      <c r="M254" s="90"/>
      <c r="N254" s="90"/>
      <c r="O254" s="90"/>
      <c r="P254" s="90"/>
      <c r="Q254" s="90"/>
      <c r="R254" s="90"/>
      <c r="S254" s="90"/>
      <c r="T254" s="90"/>
      <c r="U254" s="90"/>
      <c r="V254" s="90"/>
      <c r="W254" s="90"/>
      <c r="X254" s="94"/>
    </row>
    <row r="255" spans="1:24" x14ac:dyDescent="0.25">
      <c r="A255" s="90"/>
      <c r="B255" s="90"/>
      <c r="C255" s="90"/>
      <c r="D255" s="90"/>
      <c r="E255" s="90"/>
      <c r="F255" s="90"/>
      <c r="G255" s="90"/>
      <c r="H255" s="93"/>
      <c r="I255" s="90"/>
      <c r="J255" s="90"/>
      <c r="K255" s="90"/>
      <c r="L255" s="90"/>
      <c r="M255" s="90"/>
      <c r="N255" s="90"/>
      <c r="O255" s="90"/>
      <c r="P255" s="90"/>
      <c r="Q255" s="90"/>
      <c r="R255" s="90"/>
      <c r="S255" s="90"/>
      <c r="T255" s="90"/>
      <c r="U255" s="90"/>
      <c r="V255" s="90"/>
      <c r="W255" s="90"/>
      <c r="X255" s="94"/>
    </row>
    <row r="256" spans="1:24" x14ac:dyDescent="0.25">
      <c r="A256" s="90"/>
      <c r="B256" s="90"/>
      <c r="C256" s="90"/>
      <c r="D256" s="90"/>
      <c r="E256" s="90"/>
      <c r="F256" s="90"/>
      <c r="G256" s="90"/>
      <c r="H256" s="93"/>
      <c r="I256" s="90"/>
      <c r="J256" s="90"/>
      <c r="K256" s="90"/>
      <c r="L256" s="90"/>
      <c r="M256" s="90"/>
      <c r="N256" s="90"/>
      <c r="O256" s="90"/>
      <c r="P256" s="90"/>
      <c r="Q256" s="90"/>
      <c r="R256" s="90"/>
      <c r="S256" s="90"/>
      <c r="T256" s="90"/>
      <c r="U256" s="90"/>
      <c r="V256" s="90"/>
      <c r="W256" s="90"/>
      <c r="X256" s="94"/>
    </row>
    <row r="257" spans="1:24" x14ac:dyDescent="0.25">
      <c r="A257" s="90"/>
      <c r="B257" s="90"/>
      <c r="C257" s="90"/>
      <c r="D257" s="90"/>
      <c r="E257" s="90"/>
      <c r="F257" s="90"/>
      <c r="G257" s="90"/>
      <c r="H257" s="93"/>
      <c r="I257" s="90"/>
      <c r="J257" s="90"/>
      <c r="K257" s="90"/>
      <c r="L257" s="90"/>
      <c r="M257" s="90"/>
      <c r="N257" s="90"/>
      <c r="O257" s="90"/>
      <c r="P257" s="90"/>
      <c r="Q257" s="90"/>
      <c r="R257" s="90"/>
      <c r="S257" s="90"/>
      <c r="T257" s="90"/>
      <c r="U257" s="90"/>
      <c r="V257" s="90"/>
      <c r="W257" s="90"/>
      <c r="X257" s="94"/>
    </row>
    <row r="258" spans="1:24" x14ac:dyDescent="0.25">
      <c r="A258" s="90"/>
      <c r="B258" s="90"/>
      <c r="C258" s="90"/>
      <c r="D258" s="90"/>
      <c r="E258" s="90"/>
      <c r="F258" s="90"/>
      <c r="G258" s="90"/>
      <c r="H258" s="93"/>
      <c r="I258" s="90"/>
      <c r="J258" s="90"/>
      <c r="K258" s="90"/>
      <c r="L258" s="90"/>
      <c r="M258" s="90"/>
      <c r="N258" s="90"/>
      <c r="O258" s="90"/>
      <c r="P258" s="90"/>
      <c r="Q258" s="90"/>
      <c r="R258" s="90"/>
      <c r="S258" s="90"/>
      <c r="T258" s="90"/>
      <c r="U258" s="90"/>
      <c r="V258" s="90"/>
      <c r="W258" s="90"/>
      <c r="X258" s="94"/>
    </row>
    <row r="259" spans="1:24" x14ac:dyDescent="0.25">
      <c r="A259" s="90"/>
      <c r="B259" s="90"/>
      <c r="C259" s="90"/>
      <c r="D259" s="90"/>
      <c r="E259" s="90"/>
      <c r="F259" s="90"/>
      <c r="G259" s="90"/>
      <c r="H259" s="93"/>
      <c r="I259" s="90"/>
      <c r="J259" s="90"/>
      <c r="K259" s="90"/>
      <c r="L259" s="90"/>
      <c r="M259" s="90"/>
      <c r="N259" s="90"/>
      <c r="O259" s="90"/>
      <c r="P259" s="90"/>
      <c r="Q259" s="90"/>
      <c r="R259" s="90"/>
      <c r="S259" s="90"/>
      <c r="T259" s="90"/>
      <c r="U259" s="90"/>
      <c r="V259" s="90"/>
      <c r="W259" s="90"/>
      <c r="X259" s="94"/>
    </row>
    <row r="260" spans="1:24" x14ac:dyDescent="0.25">
      <c r="A260" s="90"/>
      <c r="B260" s="90"/>
      <c r="C260" s="90"/>
      <c r="D260" s="90"/>
      <c r="E260" s="90"/>
      <c r="F260" s="90"/>
      <c r="G260" s="90"/>
      <c r="H260" s="93"/>
      <c r="I260" s="90"/>
      <c r="J260" s="90"/>
      <c r="K260" s="90"/>
      <c r="L260" s="90"/>
      <c r="M260" s="90"/>
      <c r="N260" s="90"/>
      <c r="O260" s="90"/>
      <c r="P260" s="90"/>
      <c r="Q260" s="90"/>
      <c r="R260" s="90"/>
      <c r="S260" s="90"/>
      <c r="T260" s="90"/>
      <c r="U260" s="90"/>
      <c r="V260" s="90"/>
      <c r="W260" s="90"/>
      <c r="X260" s="94"/>
    </row>
    <row r="261" spans="1:24" x14ac:dyDescent="0.25">
      <c r="A261" s="90"/>
      <c r="B261" s="90"/>
      <c r="C261" s="90"/>
      <c r="D261" s="90"/>
      <c r="E261" s="90"/>
      <c r="F261" s="90"/>
      <c r="G261" s="90"/>
      <c r="H261" s="93"/>
      <c r="I261" s="90"/>
      <c r="J261" s="90"/>
      <c r="K261" s="90"/>
      <c r="L261" s="90"/>
      <c r="M261" s="90"/>
      <c r="N261" s="90"/>
      <c r="O261" s="90"/>
      <c r="P261" s="90"/>
      <c r="Q261" s="90"/>
      <c r="R261" s="90"/>
      <c r="S261" s="90"/>
      <c r="T261" s="90"/>
      <c r="U261" s="90"/>
      <c r="V261" s="90"/>
      <c r="W261" s="90"/>
      <c r="X261" s="94"/>
    </row>
    <row r="262" spans="1:24" x14ac:dyDescent="0.25">
      <c r="A262" s="90"/>
      <c r="B262" s="90"/>
      <c r="C262" s="90"/>
      <c r="D262" s="90"/>
      <c r="E262" s="90"/>
      <c r="F262" s="90"/>
      <c r="G262" s="90"/>
      <c r="H262" s="93"/>
      <c r="I262" s="90"/>
      <c r="J262" s="90"/>
      <c r="K262" s="90"/>
      <c r="L262" s="90"/>
      <c r="M262" s="90"/>
      <c r="N262" s="90"/>
      <c r="O262" s="90"/>
      <c r="P262" s="90"/>
      <c r="Q262" s="90"/>
      <c r="R262" s="90"/>
      <c r="S262" s="90"/>
      <c r="T262" s="90"/>
      <c r="U262" s="90"/>
      <c r="V262" s="90"/>
      <c r="W262" s="90"/>
      <c r="X262" s="94"/>
    </row>
    <row r="263" spans="1:24" x14ac:dyDescent="0.25">
      <c r="A263" s="90"/>
      <c r="B263" s="90"/>
      <c r="C263" s="90"/>
      <c r="D263" s="90"/>
      <c r="E263" s="90"/>
      <c r="F263" s="90"/>
      <c r="G263" s="90"/>
      <c r="H263" s="93"/>
      <c r="I263" s="90"/>
      <c r="J263" s="90"/>
      <c r="K263" s="90"/>
      <c r="L263" s="90"/>
      <c r="M263" s="90"/>
      <c r="N263" s="90"/>
      <c r="O263" s="90"/>
      <c r="P263" s="90"/>
      <c r="Q263" s="90"/>
      <c r="R263" s="90"/>
      <c r="S263" s="90"/>
      <c r="T263" s="90"/>
      <c r="U263" s="90"/>
      <c r="V263" s="90"/>
      <c r="W263" s="90"/>
      <c r="X263" s="94"/>
    </row>
    <row r="264" spans="1:24" x14ac:dyDescent="0.25">
      <c r="A264" s="90"/>
      <c r="B264" s="90"/>
      <c r="C264" s="90"/>
      <c r="D264" s="90"/>
      <c r="E264" s="90"/>
      <c r="F264" s="90"/>
      <c r="G264" s="90"/>
      <c r="H264" s="93"/>
      <c r="I264" s="90"/>
      <c r="J264" s="90"/>
      <c r="K264" s="90"/>
      <c r="L264" s="90"/>
      <c r="M264" s="90"/>
      <c r="N264" s="90"/>
      <c r="O264" s="90"/>
      <c r="P264" s="90"/>
      <c r="Q264" s="90"/>
      <c r="R264" s="90"/>
      <c r="S264" s="90"/>
      <c r="T264" s="90"/>
      <c r="U264" s="90"/>
      <c r="V264" s="90"/>
      <c r="W264" s="90"/>
      <c r="X264" s="94"/>
    </row>
    <row r="265" spans="1:24" x14ac:dyDescent="0.25">
      <c r="A265" s="90"/>
      <c r="B265" s="90"/>
      <c r="C265" s="90"/>
      <c r="D265" s="90"/>
      <c r="E265" s="90"/>
      <c r="F265" s="90"/>
      <c r="G265" s="90"/>
      <c r="H265" s="93"/>
      <c r="I265" s="90"/>
      <c r="J265" s="90"/>
      <c r="K265" s="90"/>
      <c r="L265" s="90"/>
      <c r="M265" s="90"/>
      <c r="N265" s="90"/>
      <c r="O265" s="90"/>
      <c r="P265" s="90"/>
      <c r="Q265" s="90"/>
      <c r="R265" s="90"/>
      <c r="S265" s="90"/>
      <c r="T265" s="90"/>
      <c r="U265" s="90"/>
      <c r="V265" s="90"/>
      <c r="W265" s="90"/>
      <c r="X265" s="94"/>
    </row>
    <row r="266" spans="1:24" x14ac:dyDescent="0.25">
      <c r="A266" s="90"/>
      <c r="B266" s="90"/>
      <c r="C266" s="90"/>
      <c r="D266" s="90"/>
      <c r="E266" s="90"/>
      <c r="F266" s="90"/>
      <c r="G266" s="90"/>
      <c r="H266" s="93"/>
      <c r="I266" s="90"/>
      <c r="J266" s="90"/>
      <c r="K266" s="90"/>
      <c r="L266" s="90"/>
      <c r="M266" s="90"/>
      <c r="N266" s="90"/>
      <c r="O266" s="90"/>
      <c r="P266" s="90"/>
      <c r="Q266" s="90"/>
      <c r="R266" s="90"/>
      <c r="S266" s="90"/>
      <c r="T266" s="90"/>
      <c r="U266" s="90"/>
      <c r="V266" s="90"/>
      <c r="W266" s="90"/>
      <c r="X266" s="94"/>
    </row>
    <row r="267" spans="1:24" x14ac:dyDescent="0.25">
      <c r="A267" s="90"/>
      <c r="B267" s="90"/>
      <c r="C267" s="90"/>
      <c r="D267" s="90"/>
      <c r="E267" s="90"/>
      <c r="F267" s="90"/>
      <c r="G267" s="90"/>
      <c r="H267" s="93"/>
      <c r="I267" s="90"/>
      <c r="J267" s="90"/>
      <c r="K267" s="90"/>
      <c r="L267" s="90"/>
      <c r="M267" s="90"/>
      <c r="N267" s="90"/>
      <c r="O267" s="90"/>
      <c r="P267" s="90"/>
      <c r="Q267" s="90"/>
      <c r="R267" s="90"/>
      <c r="S267" s="90"/>
      <c r="T267" s="90"/>
      <c r="U267" s="90"/>
      <c r="V267" s="90"/>
      <c r="W267" s="90"/>
      <c r="X267" s="94"/>
    </row>
    <row r="268" spans="1:24" x14ac:dyDescent="0.25">
      <c r="A268" s="90"/>
      <c r="B268" s="90"/>
      <c r="C268" s="90"/>
      <c r="D268" s="90"/>
      <c r="E268" s="90"/>
      <c r="F268" s="90"/>
      <c r="G268" s="90"/>
      <c r="H268" s="93"/>
      <c r="I268" s="90"/>
      <c r="J268" s="90"/>
      <c r="K268" s="90"/>
      <c r="L268" s="90"/>
      <c r="M268" s="90"/>
      <c r="N268" s="90"/>
      <c r="O268" s="90"/>
      <c r="P268" s="90"/>
      <c r="Q268" s="90"/>
      <c r="R268" s="90"/>
      <c r="S268" s="90"/>
      <c r="T268" s="90"/>
      <c r="U268" s="90"/>
      <c r="V268" s="90"/>
      <c r="W268" s="90"/>
      <c r="X268" s="94"/>
    </row>
    <row r="269" spans="1:24" x14ac:dyDescent="0.25">
      <c r="A269" s="90"/>
      <c r="B269" s="90"/>
      <c r="C269" s="90"/>
      <c r="D269" s="90"/>
      <c r="E269" s="90"/>
      <c r="F269" s="90"/>
      <c r="G269" s="90"/>
      <c r="H269" s="93"/>
      <c r="I269" s="90"/>
      <c r="J269" s="90"/>
      <c r="K269" s="90"/>
      <c r="L269" s="90"/>
      <c r="M269" s="90"/>
      <c r="N269" s="90"/>
      <c r="O269" s="90"/>
      <c r="P269" s="90"/>
      <c r="Q269" s="90"/>
      <c r="R269" s="90"/>
      <c r="S269" s="90"/>
      <c r="T269" s="90"/>
      <c r="U269" s="90"/>
      <c r="V269" s="90"/>
      <c r="W269" s="90"/>
      <c r="X269" s="94"/>
    </row>
    <row r="270" spans="1:24" x14ac:dyDescent="0.25">
      <c r="A270" s="90"/>
      <c r="B270" s="90"/>
      <c r="C270" s="90"/>
      <c r="D270" s="90"/>
      <c r="E270" s="90"/>
      <c r="F270" s="90"/>
      <c r="G270" s="90"/>
      <c r="H270" s="93"/>
      <c r="I270" s="90"/>
      <c r="J270" s="90"/>
      <c r="K270" s="90"/>
      <c r="L270" s="90"/>
      <c r="M270" s="90"/>
      <c r="N270" s="90"/>
      <c r="O270" s="90"/>
      <c r="P270" s="90"/>
      <c r="Q270" s="90"/>
      <c r="R270" s="90"/>
      <c r="S270" s="90"/>
      <c r="T270" s="90"/>
      <c r="U270" s="90"/>
      <c r="V270" s="90"/>
      <c r="W270" s="90"/>
      <c r="X270" s="94"/>
    </row>
    <row r="271" spans="1:24" x14ac:dyDescent="0.25">
      <c r="A271" s="90"/>
      <c r="B271" s="90"/>
      <c r="C271" s="90"/>
      <c r="D271" s="90"/>
      <c r="E271" s="90"/>
      <c r="F271" s="90"/>
      <c r="G271" s="90"/>
      <c r="H271" s="93"/>
      <c r="I271" s="90"/>
      <c r="J271" s="90"/>
      <c r="K271" s="90"/>
      <c r="L271" s="90"/>
      <c r="M271" s="90"/>
      <c r="N271" s="90"/>
      <c r="O271" s="90"/>
      <c r="P271" s="90"/>
      <c r="Q271" s="90"/>
      <c r="R271" s="90"/>
      <c r="S271" s="90"/>
      <c r="T271" s="90"/>
      <c r="U271" s="90"/>
      <c r="V271" s="90"/>
      <c r="W271" s="90"/>
      <c r="X271" s="94"/>
    </row>
    <row r="272" spans="1:24" x14ac:dyDescent="0.25">
      <c r="A272" s="90"/>
      <c r="B272" s="90"/>
      <c r="C272" s="90"/>
      <c r="D272" s="90"/>
      <c r="E272" s="90"/>
      <c r="F272" s="90"/>
      <c r="G272" s="90"/>
      <c r="H272" s="93"/>
      <c r="I272" s="90"/>
      <c r="J272" s="90"/>
      <c r="K272" s="90"/>
      <c r="L272" s="90"/>
      <c r="M272" s="90"/>
      <c r="N272" s="90"/>
      <c r="O272" s="90"/>
      <c r="P272" s="90"/>
      <c r="Q272" s="90"/>
      <c r="R272" s="90"/>
      <c r="S272" s="90"/>
      <c r="T272" s="90"/>
      <c r="U272" s="90"/>
      <c r="V272" s="90"/>
      <c r="W272" s="90"/>
      <c r="X272" s="94"/>
    </row>
    <row r="273" spans="1:24" x14ac:dyDescent="0.25">
      <c r="A273" s="90"/>
      <c r="B273" s="90"/>
      <c r="C273" s="90"/>
      <c r="D273" s="90"/>
      <c r="E273" s="90"/>
      <c r="F273" s="90"/>
      <c r="G273" s="90"/>
      <c r="H273" s="93"/>
      <c r="I273" s="90"/>
      <c r="J273" s="90"/>
      <c r="K273" s="90"/>
      <c r="L273" s="90"/>
      <c r="M273" s="90"/>
      <c r="N273" s="90"/>
      <c r="O273" s="90"/>
      <c r="P273" s="90"/>
      <c r="Q273" s="90"/>
      <c r="R273" s="90"/>
      <c r="S273" s="90"/>
      <c r="T273" s="90"/>
      <c r="U273" s="90"/>
      <c r="V273" s="90"/>
      <c r="W273" s="90"/>
      <c r="X273" s="94"/>
    </row>
    <row r="274" spans="1:24" x14ac:dyDescent="0.25">
      <c r="A274" s="90"/>
      <c r="B274" s="90"/>
      <c r="C274" s="90"/>
      <c r="D274" s="90"/>
      <c r="E274" s="90"/>
      <c r="F274" s="90"/>
      <c r="G274" s="90"/>
      <c r="H274" s="93"/>
      <c r="I274" s="90"/>
      <c r="J274" s="90"/>
      <c r="K274" s="90"/>
      <c r="L274" s="90"/>
      <c r="M274" s="90"/>
      <c r="N274" s="90"/>
      <c r="O274" s="90"/>
      <c r="P274" s="90"/>
      <c r="Q274" s="90"/>
      <c r="R274" s="90"/>
      <c r="S274" s="90"/>
      <c r="T274" s="90"/>
      <c r="U274" s="90"/>
      <c r="V274" s="90"/>
      <c r="W274" s="90"/>
      <c r="X274" s="94"/>
    </row>
    <row r="275" spans="1:24" x14ac:dyDescent="0.25">
      <c r="A275" s="90"/>
      <c r="B275" s="90"/>
      <c r="C275" s="90"/>
      <c r="D275" s="90"/>
      <c r="E275" s="90"/>
      <c r="F275" s="90"/>
      <c r="G275" s="90"/>
      <c r="H275" s="93"/>
      <c r="I275" s="90"/>
      <c r="J275" s="90"/>
      <c r="K275" s="90"/>
      <c r="L275" s="90"/>
      <c r="M275" s="90"/>
      <c r="N275" s="90"/>
      <c r="O275" s="90"/>
      <c r="P275" s="90"/>
      <c r="Q275" s="90"/>
      <c r="R275" s="90"/>
      <c r="S275" s="90"/>
      <c r="T275" s="90"/>
      <c r="U275" s="90"/>
      <c r="V275" s="90"/>
      <c r="W275" s="90"/>
      <c r="X275" s="94"/>
    </row>
    <row r="276" spans="1:24" x14ac:dyDescent="0.25">
      <c r="A276" s="90"/>
      <c r="B276" s="90"/>
      <c r="C276" s="90"/>
      <c r="D276" s="90"/>
      <c r="E276" s="90"/>
      <c r="F276" s="90"/>
      <c r="G276" s="90"/>
      <c r="H276" s="93"/>
      <c r="I276" s="90"/>
      <c r="J276" s="90"/>
      <c r="K276" s="90"/>
      <c r="L276" s="90"/>
      <c r="M276" s="90"/>
      <c r="N276" s="90"/>
      <c r="O276" s="90"/>
      <c r="P276" s="90"/>
      <c r="Q276" s="90"/>
      <c r="R276" s="90"/>
      <c r="S276" s="90"/>
      <c r="T276" s="90"/>
      <c r="U276" s="90"/>
      <c r="V276" s="90"/>
      <c r="W276" s="90"/>
      <c r="X276" s="94"/>
    </row>
    <row r="277" spans="1:24" x14ac:dyDescent="0.25">
      <c r="A277" s="90"/>
      <c r="B277" s="90"/>
      <c r="C277" s="90"/>
      <c r="D277" s="90"/>
      <c r="E277" s="90"/>
      <c r="F277" s="90"/>
      <c r="G277" s="90"/>
      <c r="H277" s="93"/>
      <c r="I277" s="90"/>
      <c r="J277" s="90"/>
      <c r="K277" s="90"/>
      <c r="L277" s="90"/>
      <c r="M277" s="90"/>
      <c r="N277" s="90"/>
      <c r="O277" s="90"/>
      <c r="P277" s="90"/>
      <c r="Q277" s="90"/>
      <c r="R277" s="90"/>
      <c r="S277" s="90"/>
      <c r="T277" s="90"/>
      <c r="U277" s="90"/>
      <c r="V277" s="90"/>
      <c r="W277" s="90"/>
      <c r="X277" s="94"/>
    </row>
    <row r="278" spans="1:24" x14ac:dyDescent="0.25">
      <c r="A278" s="90"/>
      <c r="B278" s="90"/>
      <c r="C278" s="90"/>
      <c r="D278" s="90"/>
      <c r="E278" s="90"/>
      <c r="F278" s="90"/>
      <c r="G278" s="90"/>
      <c r="H278" s="93"/>
      <c r="I278" s="90"/>
      <c r="J278" s="90"/>
      <c r="K278" s="90"/>
      <c r="L278" s="90"/>
      <c r="M278" s="90"/>
      <c r="N278" s="90"/>
      <c r="O278" s="90"/>
      <c r="P278" s="90"/>
      <c r="Q278" s="90"/>
      <c r="R278" s="90"/>
      <c r="S278" s="90"/>
      <c r="T278" s="90"/>
      <c r="U278" s="90"/>
      <c r="V278" s="90"/>
      <c r="W278" s="90"/>
      <c r="X278" s="94"/>
    </row>
    <row r="279" spans="1:24" x14ac:dyDescent="0.25">
      <c r="A279" s="90"/>
      <c r="B279" s="90"/>
      <c r="C279" s="90"/>
      <c r="D279" s="90"/>
      <c r="E279" s="90"/>
      <c r="F279" s="90"/>
      <c r="G279" s="90"/>
      <c r="H279" s="93"/>
      <c r="I279" s="90"/>
      <c r="J279" s="90"/>
      <c r="K279" s="90"/>
      <c r="L279" s="90"/>
      <c r="M279" s="90"/>
      <c r="N279" s="90"/>
      <c r="O279" s="90"/>
      <c r="P279" s="90"/>
      <c r="Q279" s="90"/>
      <c r="R279" s="90"/>
      <c r="S279" s="90"/>
      <c r="T279" s="90"/>
      <c r="U279" s="90"/>
      <c r="V279" s="90"/>
      <c r="W279" s="90"/>
      <c r="X279" s="94"/>
    </row>
    <row r="280" spans="1:24" x14ac:dyDescent="0.25">
      <c r="A280" s="90"/>
      <c r="B280" s="90"/>
      <c r="C280" s="90"/>
      <c r="D280" s="90"/>
      <c r="E280" s="90"/>
      <c r="F280" s="90"/>
      <c r="G280" s="90"/>
      <c r="H280" s="93"/>
      <c r="I280" s="90"/>
      <c r="J280" s="90"/>
      <c r="K280" s="90"/>
      <c r="L280" s="90"/>
      <c r="M280" s="90"/>
      <c r="N280" s="90"/>
      <c r="O280" s="90"/>
      <c r="P280" s="90"/>
      <c r="Q280" s="90"/>
      <c r="R280" s="90"/>
      <c r="S280" s="90"/>
      <c r="T280" s="90"/>
      <c r="U280" s="90"/>
      <c r="V280" s="90"/>
      <c r="W280" s="90"/>
      <c r="X280" s="94"/>
    </row>
    <row r="281" spans="1:24" x14ac:dyDescent="0.25">
      <c r="A281" s="90"/>
      <c r="B281" s="90"/>
      <c r="C281" s="90"/>
      <c r="D281" s="90"/>
      <c r="E281" s="90"/>
      <c r="F281" s="90"/>
      <c r="G281" s="90"/>
      <c r="H281" s="93"/>
      <c r="I281" s="90"/>
      <c r="J281" s="90"/>
      <c r="K281" s="90"/>
      <c r="L281" s="90"/>
      <c r="M281" s="90"/>
      <c r="N281" s="90"/>
      <c r="O281" s="90"/>
      <c r="P281" s="90"/>
      <c r="Q281" s="90"/>
      <c r="R281" s="90"/>
      <c r="S281" s="90"/>
      <c r="T281" s="90"/>
      <c r="U281" s="90"/>
      <c r="V281" s="90"/>
      <c r="W281" s="90"/>
      <c r="X281" s="94"/>
    </row>
    <row r="282" spans="1:24" x14ac:dyDescent="0.25">
      <c r="A282" s="90"/>
      <c r="B282" s="90"/>
      <c r="C282" s="90"/>
      <c r="D282" s="90"/>
      <c r="E282" s="90"/>
      <c r="F282" s="90"/>
      <c r="G282" s="90"/>
      <c r="H282" s="93"/>
      <c r="I282" s="90"/>
      <c r="J282" s="90"/>
      <c r="K282" s="90"/>
      <c r="L282" s="90"/>
      <c r="M282" s="90"/>
      <c r="N282" s="90"/>
      <c r="O282" s="90"/>
      <c r="P282" s="90"/>
      <c r="Q282" s="90"/>
      <c r="R282" s="90"/>
      <c r="S282" s="90"/>
      <c r="T282" s="90"/>
      <c r="U282" s="90"/>
      <c r="V282" s="90"/>
      <c r="W282" s="90"/>
      <c r="X282" s="94"/>
    </row>
    <row r="283" spans="1:24" x14ac:dyDescent="0.25">
      <c r="A283" s="90"/>
      <c r="B283" s="90"/>
      <c r="C283" s="90"/>
      <c r="D283" s="90"/>
      <c r="E283" s="90"/>
      <c r="F283" s="90"/>
      <c r="G283" s="90"/>
      <c r="H283" s="93"/>
      <c r="I283" s="90"/>
      <c r="J283" s="90"/>
      <c r="K283" s="90"/>
      <c r="L283" s="90"/>
      <c r="M283" s="90"/>
      <c r="N283" s="90"/>
      <c r="O283" s="90"/>
      <c r="P283" s="90"/>
      <c r="Q283" s="90"/>
      <c r="R283" s="90"/>
      <c r="S283" s="90"/>
      <c r="T283" s="90"/>
      <c r="U283" s="90"/>
      <c r="V283" s="90"/>
      <c r="W283" s="90"/>
      <c r="X283" s="94"/>
    </row>
    <row r="284" spans="1:24" x14ac:dyDescent="0.25">
      <c r="A284" s="90"/>
      <c r="B284" s="90"/>
      <c r="C284" s="90"/>
      <c r="D284" s="90"/>
      <c r="E284" s="90"/>
      <c r="F284" s="90"/>
      <c r="G284" s="90"/>
      <c r="H284" s="93"/>
      <c r="I284" s="90"/>
      <c r="J284" s="90"/>
      <c r="K284" s="90"/>
      <c r="L284" s="90"/>
      <c r="M284" s="90"/>
      <c r="N284" s="90"/>
      <c r="O284" s="90"/>
      <c r="P284" s="90"/>
      <c r="Q284" s="90"/>
      <c r="R284" s="90"/>
      <c r="S284" s="90"/>
      <c r="T284" s="90"/>
      <c r="U284" s="90"/>
      <c r="V284" s="90"/>
      <c r="W284" s="90"/>
      <c r="X284" s="94"/>
    </row>
    <row r="285" spans="1:24" x14ac:dyDescent="0.25">
      <c r="A285" s="90"/>
      <c r="B285" s="90"/>
      <c r="C285" s="90"/>
      <c r="D285" s="90"/>
      <c r="E285" s="90"/>
      <c r="F285" s="90"/>
      <c r="G285" s="90"/>
      <c r="H285" s="93"/>
      <c r="I285" s="90"/>
      <c r="J285" s="90"/>
      <c r="K285" s="90"/>
      <c r="L285" s="90"/>
      <c r="M285" s="90"/>
      <c r="N285" s="90"/>
      <c r="O285" s="90"/>
      <c r="P285" s="90"/>
      <c r="Q285" s="90"/>
      <c r="R285" s="90"/>
      <c r="S285" s="90"/>
      <c r="T285" s="90"/>
      <c r="U285" s="90"/>
      <c r="V285" s="90"/>
      <c r="W285" s="90"/>
      <c r="X285" s="94"/>
    </row>
    <row r="286" spans="1:24" x14ac:dyDescent="0.25">
      <c r="A286" s="90"/>
      <c r="B286" s="90"/>
      <c r="C286" s="90"/>
      <c r="D286" s="90"/>
      <c r="E286" s="90"/>
      <c r="F286" s="90"/>
      <c r="G286" s="90"/>
      <c r="H286" s="93"/>
      <c r="I286" s="90"/>
      <c r="J286" s="90"/>
      <c r="K286" s="90"/>
      <c r="L286" s="90"/>
      <c r="M286" s="90"/>
      <c r="N286" s="90"/>
      <c r="O286" s="90"/>
      <c r="P286" s="90"/>
      <c r="Q286" s="90"/>
      <c r="R286" s="90"/>
      <c r="S286" s="90"/>
      <c r="T286" s="90"/>
      <c r="U286" s="90"/>
      <c r="V286" s="90"/>
      <c r="W286" s="90"/>
      <c r="X286" s="94"/>
    </row>
    <row r="287" spans="1:24" x14ac:dyDescent="0.25">
      <c r="A287" s="90"/>
      <c r="B287" s="90"/>
      <c r="C287" s="90"/>
      <c r="D287" s="90"/>
      <c r="E287" s="90"/>
      <c r="F287" s="90"/>
      <c r="G287" s="90"/>
      <c r="H287" s="93"/>
      <c r="I287" s="90"/>
      <c r="J287" s="90"/>
      <c r="K287" s="90"/>
      <c r="L287" s="90"/>
      <c r="M287" s="90"/>
      <c r="N287" s="90"/>
      <c r="O287" s="90"/>
      <c r="P287" s="90"/>
      <c r="Q287" s="90"/>
      <c r="R287" s="90"/>
      <c r="S287" s="90"/>
      <c r="T287" s="90"/>
      <c r="U287" s="90"/>
      <c r="V287" s="90"/>
      <c r="W287" s="90"/>
      <c r="X287" s="94"/>
    </row>
    <row r="288" spans="1:24" x14ac:dyDescent="0.25">
      <c r="A288" s="90"/>
      <c r="B288" s="90"/>
      <c r="C288" s="90"/>
      <c r="D288" s="90"/>
      <c r="E288" s="90"/>
      <c r="F288" s="90"/>
      <c r="G288" s="90"/>
      <c r="H288" s="93"/>
      <c r="I288" s="90"/>
      <c r="J288" s="90"/>
      <c r="K288" s="90"/>
      <c r="L288" s="90"/>
      <c r="M288" s="90"/>
      <c r="N288" s="90"/>
      <c r="O288" s="90"/>
      <c r="P288" s="90"/>
      <c r="Q288" s="90"/>
      <c r="R288" s="90"/>
      <c r="S288" s="90"/>
      <c r="T288" s="90"/>
      <c r="U288" s="90"/>
      <c r="V288" s="90"/>
      <c r="W288" s="90"/>
      <c r="X288" s="94"/>
    </row>
    <row r="289" spans="1:24" x14ac:dyDescent="0.25">
      <c r="A289" s="90"/>
      <c r="B289" s="90"/>
      <c r="C289" s="90"/>
      <c r="D289" s="90"/>
      <c r="E289" s="90"/>
      <c r="F289" s="90"/>
      <c r="G289" s="90"/>
      <c r="H289" s="93"/>
      <c r="I289" s="90"/>
      <c r="J289" s="90"/>
      <c r="K289" s="90"/>
      <c r="L289" s="90"/>
      <c r="M289" s="90"/>
      <c r="N289" s="90"/>
      <c r="O289" s="90"/>
      <c r="P289" s="90"/>
      <c r="Q289" s="90"/>
      <c r="R289" s="90"/>
      <c r="S289" s="90"/>
      <c r="T289" s="90"/>
      <c r="U289" s="90"/>
      <c r="V289" s="90"/>
      <c r="W289" s="90"/>
      <c r="X289" s="94"/>
    </row>
    <row r="290" spans="1:24" x14ac:dyDescent="0.25">
      <c r="A290" s="90"/>
      <c r="B290" s="90"/>
      <c r="C290" s="90"/>
      <c r="D290" s="90"/>
      <c r="E290" s="90"/>
      <c r="F290" s="90"/>
      <c r="G290" s="90"/>
      <c r="H290" s="93"/>
      <c r="I290" s="90"/>
      <c r="J290" s="90"/>
      <c r="K290" s="90"/>
      <c r="L290" s="90"/>
      <c r="M290" s="90"/>
      <c r="N290" s="90"/>
      <c r="O290" s="90"/>
      <c r="P290" s="90"/>
      <c r="Q290" s="90"/>
      <c r="R290" s="90"/>
      <c r="S290" s="90"/>
      <c r="T290" s="90"/>
      <c r="U290" s="90"/>
      <c r="V290" s="90"/>
      <c r="W290" s="90"/>
      <c r="X290" s="94"/>
    </row>
    <row r="291" spans="1:24" x14ac:dyDescent="0.25">
      <c r="A291" s="90"/>
      <c r="B291" s="90"/>
      <c r="C291" s="90"/>
      <c r="D291" s="90"/>
      <c r="E291" s="90"/>
      <c r="F291" s="90"/>
      <c r="G291" s="90"/>
      <c r="H291" s="93"/>
      <c r="I291" s="90"/>
      <c r="J291" s="90"/>
      <c r="K291" s="90"/>
      <c r="L291" s="90"/>
      <c r="M291" s="90"/>
      <c r="N291" s="90"/>
      <c r="O291" s="90"/>
      <c r="P291" s="90"/>
      <c r="Q291" s="90"/>
      <c r="R291" s="90"/>
      <c r="S291" s="90"/>
      <c r="T291" s="90"/>
      <c r="U291" s="90"/>
      <c r="V291" s="90"/>
      <c r="W291" s="90"/>
      <c r="X291" s="94"/>
    </row>
    <row r="292" spans="1:24" x14ac:dyDescent="0.25">
      <c r="A292" s="90"/>
      <c r="B292" s="90"/>
      <c r="C292" s="90"/>
      <c r="D292" s="90"/>
      <c r="E292" s="90"/>
      <c r="F292" s="90"/>
      <c r="G292" s="90"/>
      <c r="H292" s="93"/>
      <c r="I292" s="90"/>
      <c r="J292" s="90"/>
      <c r="K292" s="90"/>
      <c r="L292" s="90"/>
      <c r="M292" s="90"/>
      <c r="N292" s="90"/>
      <c r="O292" s="90"/>
      <c r="P292" s="90"/>
      <c r="Q292" s="90"/>
      <c r="R292" s="90"/>
      <c r="S292" s="90"/>
      <c r="T292" s="90"/>
      <c r="U292" s="90"/>
      <c r="V292" s="90"/>
      <c r="W292" s="90"/>
      <c r="X292" s="94"/>
    </row>
    <row r="293" spans="1:24" x14ac:dyDescent="0.25">
      <c r="A293" s="90"/>
      <c r="B293" s="90"/>
      <c r="C293" s="90"/>
      <c r="D293" s="90"/>
      <c r="E293" s="90"/>
      <c r="F293" s="90"/>
      <c r="G293" s="90"/>
      <c r="H293" s="93"/>
      <c r="I293" s="90"/>
      <c r="J293" s="90"/>
      <c r="K293" s="90"/>
      <c r="L293" s="90"/>
      <c r="M293" s="90"/>
      <c r="N293" s="90"/>
      <c r="O293" s="90"/>
      <c r="P293" s="90"/>
      <c r="Q293" s="90"/>
      <c r="R293" s="90"/>
      <c r="S293" s="90"/>
      <c r="T293" s="90"/>
      <c r="U293" s="90"/>
      <c r="V293" s="90"/>
      <c r="W293" s="90"/>
      <c r="X293" s="94"/>
    </row>
    <row r="294" spans="1:24" x14ac:dyDescent="0.25">
      <c r="A294" s="90"/>
      <c r="B294" s="90"/>
      <c r="C294" s="90"/>
      <c r="D294" s="90"/>
      <c r="E294" s="90"/>
      <c r="F294" s="90"/>
      <c r="G294" s="90"/>
      <c r="H294" s="93"/>
      <c r="I294" s="90"/>
      <c r="J294" s="90"/>
      <c r="K294" s="90"/>
      <c r="L294" s="90"/>
      <c r="M294" s="90"/>
      <c r="N294" s="90"/>
      <c r="O294" s="90"/>
      <c r="P294" s="90"/>
      <c r="Q294" s="90"/>
      <c r="R294" s="90"/>
      <c r="S294" s="90"/>
      <c r="T294" s="90"/>
      <c r="U294" s="90"/>
      <c r="V294" s="90"/>
      <c r="W294" s="90"/>
      <c r="X294" s="94"/>
    </row>
    <row r="295" spans="1:24" x14ac:dyDescent="0.25">
      <c r="A295" s="90"/>
      <c r="B295" s="90"/>
      <c r="C295" s="90"/>
      <c r="D295" s="90"/>
      <c r="E295" s="90"/>
      <c r="F295" s="90"/>
      <c r="G295" s="90"/>
      <c r="H295" s="93"/>
      <c r="I295" s="90"/>
      <c r="J295" s="90"/>
      <c r="K295" s="90"/>
      <c r="L295" s="90"/>
      <c r="M295" s="90"/>
      <c r="N295" s="90"/>
      <c r="O295" s="90"/>
      <c r="P295" s="90"/>
      <c r="Q295" s="90"/>
      <c r="R295" s="90"/>
      <c r="S295" s="90"/>
      <c r="T295" s="90"/>
      <c r="U295" s="90"/>
      <c r="V295" s="90"/>
      <c r="W295" s="90"/>
      <c r="X295" s="94"/>
    </row>
    <row r="296" spans="1:24" x14ac:dyDescent="0.25">
      <c r="A296" s="90"/>
      <c r="B296" s="90"/>
      <c r="C296" s="90"/>
      <c r="D296" s="90"/>
      <c r="E296" s="90"/>
      <c r="F296" s="90"/>
      <c r="G296" s="90"/>
      <c r="H296" s="93"/>
      <c r="I296" s="90"/>
      <c r="J296" s="90"/>
      <c r="K296" s="90"/>
      <c r="L296" s="90"/>
      <c r="M296" s="90"/>
      <c r="N296" s="90"/>
      <c r="O296" s="90"/>
      <c r="P296" s="90"/>
      <c r="Q296" s="90"/>
      <c r="R296" s="90"/>
      <c r="S296" s="90"/>
      <c r="T296" s="90"/>
      <c r="U296" s="90"/>
      <c r="V296" s="90"/>
      <c r="W296" s="90"/>
      <c r="X296" s="94"/>
    </row>
    <row r="297" spans="1:24" x14ac:dyDescent="0.25">
      <c r="A297" s="90"/>
      <c r="B297" s="90"/>
      <c r="C297" s="90"/>
      <c r="D297" s="90"/>
      <c r="E297" s="90"/>
      <c r="F297" s="90"/>
      <c r="G297" s="90"/>
      <c r="H297" s="93"/>
      <c r="I297" s="90"/>
      <c r="J297" s="90"/>
      <c r="K297" s="90"/>
      <c r="L297" s="90"/>
      <c r="M297" s="90"/>
      <c r="N297" s="90"/>
      <c r="O297" s="90"/>
      <c r="P297" s="90"/>
      <c r="Q297" s="90"/>
      <c r="R297" s="90"/>
      <c r="S297" s="90"/>
      <c r="T297" s="90"/>
      <c r="U297" s="90"/>
      <c r="V297" s="90"/>
      <c r="W297" s="90"/>
      <c r="X297" s="94"/>
    </row>
    <row r="298" spans="1:24" x14ac:dyDescent="0.25">
      <c r="A298" s="90"/>
      <c r="B298" s="90"/>
      <c r="C298" s="90"/>
      <c r="D298" s="90"/>
      <c r="E298" s="90"/>
      <c r="F298" s="90"/>
      <c r="G298" s="90"/>
      <c r="H298" s="93"/>
      <c r="I298" s="90"/>
      <c r="J298" s="90"/>
      <c r="K298" s="90"/>
      <c r="L298" s="90"/>
      <c r="M298" s="90"/>
      <c r="N298" s="90"/>
      <c r="O298" s="90"/>
      <c r="P298" s="90"/>
      <c r="Q298" s="90"/>
      <c r="R298" s="90"/>
      <c r="S298" s="90"/>
      <c r="T298" s="90"/>
      <c r="U298" s="90"/>
      <c r="V298" s="90"/>
      <c r="W298" s="90"/>
      <c r="X298" s="94"/>
    </row>
    <row r="299" spans="1:24" x14ac:dyDescent="0.25">
      <c r="A299" s="90"/>
      <c r="B299" s="90"/>
      <c r="C299" s="90"/>
      <c r="D299" s="90"/>
      <c r="E299" s="90"/>
      <c r="F299" s="90"/>
      <c r="G299" s="90"/>
      <c r="H299" s="93"/>
      <c r="I299" s="90"/>
      <c r="J299" s="90"/>
      <c r="K299" s="90"/>
      <c r="L299" s="90"/>
      <c r="M299" s="90"/>
      <c r="N299" s="90"/>
      <c r="O299" s="90"/>
      <c r="P299" s="90"/>
      <c r="Q299" s="90"/>
      <c r="R299" s="90"/>
      <c r="S299" s="90"/>
      <c r="T299" s="90"/>
      <c r="U299" s="90"/>
      <c r="V299" s="90"/>
      <c r="W299" s="90"/>
      <c r="X299" s="94"/>
    </row>
    <row r="300" spans="1:24" x14ac:dyDescent="0.25">
      <c r="A300" s="90"/>
      <c r="B300" s="90"/>
      <c r="C300" s="90"/>
      <c r="D300" s="90"/>
      <c r="E300" s="90"/>
      <c r="F300" s="90"/>
      <c r="G300" s="90"/>
      <c r="H300" s="93"/>
      <c r="I300" s="90"/>
      <c r="J300" s="90"/>
      <c r="K300" s="90"/>
      <c r="L300" s="90"/>
      <c r="M300" s="90"/>
      <c r="N300" s="90"/>
      <c r="O300" s="90"/>
      <c r="P300" s="90"/>
      <c r="Q300" s="90"/>
      <c r="R300" s="90"/>
      <c r="S300" s="90"/>
      <c r="T300" s="90"/>
      <c r="U300" s="90"/>
      <c r="V300" s="90"/>
      <c r="W300" s="90"/>
      <c r="X300" s="94"/>
    </row>
    <row r="301" spans="1:24" x14ac:dyDescent="0.25">
      <c r="A301" s="90"/>
      <c r="B301" s="90"/>
      <c r="C301" s="90"/>
      <c r="D301" s="90"/>
      <c r="E301" s="90"/>
      <c r="F301" s="90"/>
      <c r="G301" s="90"/>
      <c r="H301" s="93"/>
      <c r="I301" s="90"/>
      <c r="J301" s="90"/>
      <c r="K301" s="90"/>
      <c r="L301" s="90"/>
      <c r="M301" s="90"/>
      <c r="N301" s="90"/>
      <c r="O301" s="90"/>
      <c r="P301" s="90"/>
      <c r="Q301" s="90"/>
      <c r="R301" s="90"/>
      <c r="S301" s="90"/>
      <c r="T301" s="90"/>
      <c r="U301" s="90"/>
      <c r="V301" s="90"/>
      <c r="W301" s="90"/>
      <c r="X301" s="94"/>
    </row>
    <row r="302" spans="1:24" x14ac:dyDescent="0.25">
      <c r="A302" s="90"/>
      <c r="B302" s="90"/>
      <c r="C302" s="90"/>
      <c r="D302" s="90"/>
      <c r="E302" s="90"/>
      <c r="F302" s="90"/>
      <c r="G302" s="90"/>
      <c r="H302" s="93"/>
      <c r="I302" s="90"/>
      <c r="J302" s="90"/>
      <c r="K302" s="90"/>
      <c r="L302" s="90"/>
      <c r="M302" s="90"/>
      <c r="N302" s="90"/>
      <c r="O302" s="90"/>
      <c r="P302" s="90"/>
      <c r="Q302" s="90"/>
      <c r="R302" s="90"/>
      <c r="S302" s="90"/>
      <c r="T302" s="90"/>
      <c r="U302" s="90"/>
      <c r="V302" s="90"/>
      <c r="W302" s="90"/>
      <c r="X302" s="94"/>
    </row>
    <row r="303" spans="1:24" x14ac:dyDescent="0.25">
      <c r="A303" s="90"/>
      <c r="B303" s="90"/>
      <c r="C303" s="90"/>
      <c r="D303" s="90"/>
      <c r="E303" s="90"/>
      <c r="F303" s="90"/>
      <c r="G303" s="90"/>
      <c r="H303" s="93"/>
      <c r="I303" s="90"/>
      <c r="J303" s="90"/>
      <c r="K303" s="90"/>
      <c r="L303" s="90"/>
      <c r="M303" s="90"/>
      <c r="N303" s="90"/>
      <c r="O303" s="90"/>
      <c r="P303" s="90"/>
      <c r="Q303" s="90"/>
      <c r="R303" s="90"/>
      <c r="S303" s="90"/>
      <c r="T303" s="90"/>
      <c r="U303" s="90"/>
      <c r="V303" s="90"/>
      <c r="W303" s="90"/>
      <c r="X303" s="94"/>
    </row>
    <row r="304" spans="1:24" x14ac:dyDescent="0.25">
      <c r="A304" s="90"/>
      <c r="B304" s="90"/>
      <c r="C304" s="90"/>
      <c r="D304" s="90"/>
      <c r="E304" s="90"/>
      <c r="F304" s="90"/>
      <c r="G304" s="90"/>
      <c r="H304" s="93"/>
      <c r="I304" s="90"/>
      <c r="J304" s="90"/>
      <c r="K304" s="90"/>
      <c r="L304" s="90"/>
      <c r="M304" s="90"/>
      <c r="N304" s="90"/>
      <c r="O304" s="90"/>
      <c r="P304" s="90"/>
      <c r="Q304" s="90"/>
      <c r="R304" s="90"/>
      <c r="S304" s="90"/>
      <c r="T304" s="90"/>
      <c r="U304" s="90"/>
      <c r="V304" s="90"/>
      <c r="W304" s="90"/>
      <c r="X304" s="94"/>
    </row>
    <row r="305" spans="1:24" x14ac:dyDescent="0.25">
      <c r="A305" s="90"/>
      <c r="B305" s="90"/>
      <c r="C305" s="90"/>
      <c r="D305" s="90"/>
      <c r="E305" s="90"/>
      <c r="F305" s="90"/>
      <c r="G305" s="90"/>
      <c r="H305" s="93"/>
      <c r="I305" s="90"/>
      <c r="J305" s="90"/>
      <c r="K305" s="90"/>
      <c r="L305" s="90"/>
      <c r="M305" s="90"/>
      <c r="N305" s="90"/>
      <c r="O305" s="90"/>
      <c r="P305" s="90"/>
      <c r="Q305" s="90"/>
      <c r="R305" s="90"/>
      <c r="S305" s="90"/>
      <c r="T305" s="90"/>
      <c r="U305" s="90"/>
      <c r="V305" s="90"/>
      <c r="W305" s="90"/>
      <c r="X305" s="94"/>
    </row>
    <row r="306" spans="1:24" x14ac:dyDescent="0.25">
      <c r="A306" s="90"/>
      <c r="B306" s="90"/>
      <c r="C306" s="90"/>
      <c r="D306" s="90"/>
      <c r="E306" s="90"/>
      <c r="F306" s="90"/>
      <c r="G306" s="90"/>
      <c r="H306" s="93"/>
      <c r="I306" s="90"/>
      <c r="J306" s="90"/>
      <c r="K306" s="90"/>
      <c r="L306" s="90"/>
      <c r="M306" s="90"/>
      <c r="N306" s="90"/>
      <c r="O306" s="90"/>
      <c r="P306" s="90"/>
      <c r="Q306" s="90"/>
      <c r="R306" s="90"/>
      <c r="S306" s="90"/>
      <c r="T306" s="90"/>
      <c r="U306" s="90"/>
      <c r="V306" s="90"/>
      <c r="W306" s="90"/>
      <c r="X306" s="94"/>
    </row>
    <row r="307" spans="1:24" x14ac:dyDescent="0.25">
      <c r="A307" s="90"/>
      <c r="B307" s="90"/>
      <c r="C307" s="90"/>
      <c r="D307" s="90"/>
      <c r="E307" s="90"/>
      <c r="F307" s="90"/>
      <c r="G307" s="90"/>
      <c r="H307" s="93"/>
      <c r="I307" s="90"/>
      <c r="J307" s="90"/>
      <c r="K307" s="90"/>
      <c r="L307" s="90"/>
      <c r="M307" s="90"/>
      <c r="N307" s="90"/>
      <c r="O307" s="90"/>
      <c r="P307" s="90"/>
      <c r="Q307" s="90"/>
      <c r="R307" s="90"/>
      <c r="S307" s="90"/>
      <c r="T307" s="90"/>
      <c r="U307" s="90"/>
      <c r="V307" s="90"/>
      <c r="W307" s="90"/>
      <c r="X307" s="94"/>
    </row>
    <row r="308" spans="1:24" x14ac:dyDescent="0.25">
      <c r="A308" s="90"/>
      <c r="B308" s="90"/>
      <c r="C308" s="90"/>
      <c r="D308" s="90"/>
      <c r="E308" s="90"/>
      <c r="F308" s="90"/>
      <c r="G308" s="90"/>
      <c r="H308" s="93"/>
      <c r="I308" s="90"/>
      <c r="J308" s="90"/>
      <c r="K308" s="90"/>
      <c r="L308" s="90"/>
      <c r="M308" s="90"/>
      <c r="N308" s="90"/>
      <c r="O308" s="90"/>
      <c r="P308" s="90"/>
      <c r="Q308" s="90"/>
      <c r="R308" s="90"/>
      <c r="S308" s="90"/>
      <c r="T308" s="90"/>
      <c r="U308" s="90"/>
      <c r="V308" s="90"/>
      <c r="W308" s="90"/>
      <c r="X308" s="94"/>
    </row>
    <row r="309" spans="1:24" x14ac:dyDescent="0.25">
      <c r="A309" s="90"/>
      <c r="B309" s="90"/>
      <c r="C309" s="90"/>
      <c r="D309" s="90"/>
      <c r="E309" s="90"/>
      <c r="F309" s="90"/>
      <c r="G309" s="90"/>
      <c r="H309" s="93"/>
      <c r="I309" s="90"/>
      <c r="J309" s="90"/>
      <c r="K309" s="90"/>
      <c r="L309" s="90"/>
      <c r="M309" s="90"/>
      <c r="N309" s="90"/>
      <c r="O309" s="90"/>
      <c r="P309" s="90"/>
      <c r="Q309" s="90"/>
      <c r="R309" s="90"/>
      <c r="S309" s="90"/>
      <c r="T309" s="90"/>
      <c r="U309" s="90"/>
      <c r="V309" s="90"/>
      <c r="W309" s="90"/>
      <c r="X309" s="94"/>
    </row>
    <row r="310" spans="1:24" x14ac:dyDescent="0.25">
      <c r="A310" s="90"/>
      <c r="B310" s="90"/>
      <c r="C310" s="90"/>
      <c r="D310" s="90"/>
      <c r="E310" s="90"/>
      <c r="F310" s="90"/>
      <c r="G310" s="90"/>
      <c r="H310" s="93"/>
      <c r="I310" s="90"/>
      <c r="J310" s="90"/>
      <c r="K310" s="90"/>
      <c r="L310" s="90"/>
      <c r="M310" s="90"/>
      <c r="N310" s="90"/>
      <c r="O310" s="90"/>
      <c r="P310" s="90"/>
      <c r="Q310" s="90"/>
      <c r="R310" s="90"/>
      <c r="S310" s="90"/>
      <c r="T310" s="90"/>
      <c r="U310" s="90"/>
      <c r="V310" s="90"/>
      <c r="W310" s="90"/>
      <c r="X310" s="94"/>
    </row>
    <row r="311" spans="1:24" x14ac:dyDescent="0.25">
      <c r="A311" s="90"/>
      <c r="B311" s="90"/>
      <c r="C311" s="90"/>
      <c r="D311" s="90"/>
      <c r="E311" s="90"/>
      <c r="F311" s="90"/>
      <c r="G311" s="90"/>
      <c r="H311" s="93"/>
      <c r="I311" s="90"/>
      <c r="J311" s="90"/>
      <c r="K311" s="90"/>
      <c r="L311" s="90"/>
      <c r="M311" s="90"/>
      <c r="N311" s="90"/>
      <c r="O311" s="90"/>
      <c r="P311" s="90"/>
      <c r="Q311" s="90"/>
      <c r="R311" s="90"/>
      <c r="S311" s="90"/>
      <c r="T311" s="90"/>
      <c r="U311" s="90"/>
      <c r="V311" s="90"/>
      <c r="W311" s="90"/>
      <c r="X311" s="94"/>
    </row>
    <row r="312" spans="1:24" x14ac:dyDescent="0.25">
      <c r="A312" s="90"/>
      <c r="B312" s="90"/>
      <c r="C312" s="90"/>
      <c r="D312" s="90"/>
      <c r="E312" s="90"/>
      <c r="F312" s="90"/>
      <c r="G312" s="90"/>
      <c r="H312" s="93"/>
      <c r="I312" s="90"/>
      <c r="J312" s="90"/>
      <c r="K312" s="90"/>
      <c r="L312" s="90"/>
      <c r="M312" s="90"/>
      <c r="N312" s="90"/>
      <c r="O312" s="90"/>
      <c r="P312" s="90"/>
      <c r="Q312" s="90"/>
      <c r="R312" s="90"/>
      <c r="S312" s="90"/>
      <c r="T312" s="90"/>
      <c r="U312" s="90"/>
      <c r="V312" s="90"/>
      <c r="W312" s="90"/>
      <c r="X312" s="94"/>
    </row>
    <row r="313" spans="1:24" x14ac:dyDescent="0.25">
      <c r="A313" s="90"/>
      <c r="B313" s="90"/>
      <c r="C313" s="90"/>
      <c r="D313" s="90"/>
      <c r="E313" s="90"/>
      <c r="F313" s="90"/>
      <c r="G313" s="90"/>
      <c r="H313" s="93"/>
      <c r="I313" s="90"/>
      <c r="J313" s="90"/>
      <c r="K313" s="90"/>
      <c r="L313" s="90"/>
      <c r="M313" s="90"/>
      <c r="N313" s="90"/>
      <c r="O313" s="90"/>
      <c r="P313" s="90"/>
      <c r="Q313" s="90"/>
      <c r="R313" s="90"/>
      <c r="S313" s="90"/>
      <c r="T313" s="90"/>
      <c r="U313" s="90"/>
      <c r="V313" s="90"/>
      <c r="W313" s="90"/>
      <c r="X313" s="94"/>
    </row>
    <row r="314" spans="1:24" x14ac:dyDescent="0.25">
      <c r="A314" s="90"/>
      <c r="B314" s="90"/>
      <c r="C314" s="90"/>
      <c r="D314" s="90"/>
      <c r="E314" s="90"/>
      <c r="F314" s="90"/>
      <c r="G314" s="90"/>
      <c r="H314" s="93"/>
      <c r="I314" s="90"/>
      <c r="J314" s="90"/>
      <c r="K314" s="90"/>
      <c r="L314" s="90"/>
      <c r="M314" s="90"/>
      <c r="N314" s="90"/>
      <c r="O314" s="90"/>
      <c r="P314" s="90"/>
      <c r="Q314" s="90"/>
      <c r="R314" s="90"/>
      <c r="S314" s="90"/>
      <c r="T314" s="90"/>
      <c r="U314" s="90"/>
      <c r="V314" s="90"/>
      <c r="W314" s="90"/>
      <c r="X314" s="94"/>
    </row>
    <row r="315" spans="1:24" x14ac:dyDescent="0.25">
      <c r="A315" s="90"/>
      <c r="B315" s="90"/>
      <c r="C315" s="90"/>
      <c r="D315" s="90"/>
      <c r="E315" s="90"/>
      <c r="F315" s="90"/>
      <c r="G315" s="90"/>
      <c r="H315" s="93"/>
      <c r="I315" s="90"/>
      <c r="J315" s="90"/>
      <c r="K315" s="90"/>
      <c r="L315" s="90"/>
      <c r="M315" s="90"/>
      <c r="N315" s="90"/>
      <c r="O315" s="90"/>
      <c r="P315" s="90"/>
      <c r="Q315" s="90"/>
      <c r="R315" s="90"/>
      <c r="S315" s="90"/>
      <c r="T315" s="90"/>
      <c r="U315" s="90"/>
      <c r="V315" s="90"/>
      <c r="W315" s="90"/>
      <c r="X315" s="94"/>
    </row>
    <row r="316" spans="1:24" x14ac:dyDescent="0.25">
      <c r="A316" s="90"/>
      <c r="B316" s="90"/>
      <c r="C316" s="90"/>
      <c r="D316" s="90"/>
      <c r="E316" s="90"/>
      <c r="F316" s="90"/>
      <c r="G316" s="90"/>
      <c r="H316" s="93"/>
      <c r="I316" s="90"/>
      <c r="J316" s="90"/>
      <c r="K316" s="90"/>
      <c r="L316" s="90"/>
      <c r="M316" s="90"/>
      <c r="N316" s="90"/>
      <c r="O316" s="90"/>
      <c r="P316" s="90"/>
      <c r="Q316" s="90"/>
      <c r="R316" s="90"/>
      <c r="S316" s="90"/>
      <c r="T316" s="90"/>
      <c r="U316" s="90"/>
      <c r="V316" s="90"/>
      <c r="W316" s="90"/>
      <c r="X316" s="94"/>
    </row>
    <row r="317" spans="1:24" x14ac:dyDescent="0.25">
      <c r="A317" s="90"/>
      <c r="B317" s="90"/>
      <c r="C317" s="90"/>
      <c r="D317" s="90"/>
      <c r="E317" s="90"/>
      <c r="F317" s="90"/>
      <c r="G317" s="90"/>
      <c r="H317" s="93"/>
      <c r="I317" s="90"/>
      <c r="J317" s="90"/>
      <c r="K317" s="90"/>
      <c r="L317" s="90"/>
      <c r="M317" s="90"/>
      <c r="N317" s="90"/>
      <c r="O317" s="90"/>
      <c r="P317" s="90"/>
      <c r="Q317" s="90"/>
      <c r="R317" s="90"/>
      <c r="S317" s="90"/>
      <c r="T317" s="90"/>
      <c r="U317" s="90"/>
      <c r="V317" s="90"/>
      <c r="W317" s="90"/>
      <c r="X317" s="94"/>
    </row>
    <row r="318" spans="1:24" x14ac:dyDescent="0.25">
      <c r="A318" s="90"/>
      <c r="B318" s="90"/>
      <c r="C318" s="90"/>
      <c r="D318" s="90"/>
      <c r="E318" s="90"/>
      <c r="F318" s="90"/>
      <c r="G318" s="90"/>
      <c r="H318" s="93"/>
      <c r="I318" s="90"/>
      <c r="J318" s="90"/>
      <c r="K318" s="90"/>
      <c r="L318" s="90"/>
      <c r="M318" s="90"/>
      <c r="N318" s="90"/>
      <c r="O318" s="90"/>
      <c r="P318" s="90"/>
      <c r="Q318" s="90"/>
      <c r="R318" s="90"/>
      <c r="S318" s="90"/>
      <c r="T318" s="90"/>
      <c r="U318" s="90"/>
      <c r="V318" s="90"/>
      <c r="W318" s="90"/>
      <c r="X318" s="94"/>
    </row>
    <row r="319" spans="1:24" x14ac:dyDescent="0.25">
      <c r="A319" s="90"/>
      <c r="B319" s="90"/>
      <c r="C319" s="90"/>
      <c r="D319" s="90"/>
      <c r="E319" s="90"/>
      <c r="F319" s="90"/>
      <c r="G319" s="90"/>
      <c r="H319" s="93"/>
      <c r="I319" s="90"/>
      <c r="J319" s="90"/>
      <c r="K319" s="90"/>
      <c r="L319" s="90"/>
      <c r="M319" s="90"/>
      <c r="N319" s="90"/>
      <c r="O319" s="90"/>
      <c r="P319" s="90"/>
      <c r="Q319" s="90"/>
      <c r="R319" s="90"/>
      <c r="S319" s="90"/>
      <c r="T319" s="90"/>
      <c r="U319" s="90"/>
      <c r="V319" s="90"/>
      <c r="W319" s="90"/>
      <c r="X319" s="94"/>
    </row>
    <row r="320" spans="1:24" x14ac:dyDescent="0.25">
      <c r="A320" s="90"/>
      <c r="B320" s="90"/>
      <c r="C320" s="90"/>
      <c r="D320" s="90"/>
      <c r="E320" s="90"/>
      <c r="F320" s="90"/>
      <c r="G320" s="90"/>
      <c r="H320" s="93"/>
      <c r="I320" s="90"/>
      <c r="J320" s="90"/>
      <c r="K320" s="90"/>
      <c r="L320" s="90"/>
      <c r="M320" s="90"/>
      <c r="N320" s="90"/>
      <c r="O320" s="90"/>
      <c r="P320" s="90"/>
      <c r="Q320" s="90"/>
      <c r="R320" s="90"/>
      <c r="S320" s="90"/>
      <c r="T320" s="90"/>
      <c r="U320" s="90"/>
      <c r="V320" s="90"/>
      <c r="W320" s="90"/>
      <c r="X320" s="94"/>
    </row>
    <row r="321" spans="1:24" x14ac:dyDescent="0.25">
      <c r="A321" s="90"/>
      <c r="B321" s="90"/>
      <c r="C321" s="90"/>
      <c r="D321" s="90"/>
      <c r="E321" s="90"/>
      <c r="F321" s="90"/>
      <c r="G321" s="90"/>
      <c r="H321" s="93"/>
      <c r="I321" s="90"/>
      <c r="J321" s="90"/>
      <c r="K321" s="90"/>
      <c r="L321" s="90"/>
      <c r="M321" s="90"/>
      <c r="N321" s="90"/>
      <c r="O321" s="90"/>
      <c r="P321" s="90"/>
      <c r="Q321" s="90"/>
      <c r="R321" s="90"/>
      <c r="S321" s="90"/>
      <c r="T321" s="90"/>
      <c r="U321" s="90"/>
      <c r="V321" s="90"/>
      <c r="W321" s="90"/>
      <c r="X321" s="94"/>
    </row>
    <row r="322" spans="1:24" x14ac:dyDescent="0.25">
      <c r="A322" s="90"/>
      <c r="B322" s="90"/>
      <c r="C322" s="90"/>
      <c r="D322" s="90"/>
      <c r="E322" s="90"/>
      <c r="F322" s="90"/>
      <c r="G322" s="90"/>
      <c r="H322" s="93"/>
      <c r="I322" s="90"/>
      <c r="J322" s="90"/>
      <c r="K322" s="90"/>
      <c r="L322" s="90"/>
      <c r="M322" s="90"/>
      <c r="N322" s="90"/>
      <c r="O322" s="90"/>
      <c r="P322" s="90"/>
      <c r="Q322" s="90"/>
      <c r="R322" s="90"/>
      <c r="S322" s="90"/>
      <c r="T322" s="90"/>
      <c r="U322" s="90"/>
      <c r="V322" s="90"/>
      <c r="W322" s="90"/>
      <c r="X322" s="94"/>
    </row>
    <row r="323" spans="1:24" x14ac:dyDescent="0.25">
      <c r="A323" s="90"/>
      <c r="B323" s="90"/>
      <c r="C323" s="90"/>
      <c r="D323" s="90"/>
      <c r="E323" s="90"/>
      <c r="F323" s="90"/>
      <c r="G323" s="90"/>
      <c r="H323" s="93"/>
      <c r="I323" s="90"/>
      <c r="J323" s="90"/>
      <c r="K323" s="90"/>
      <c r="L323" s="90"/>
      <c r="M323" s="90"/>
      <c r="N323" s="90"/>
      <c r="O323" s="90"/>
      <c r="P323" s="90"/>
      <c r="Q323" s="90"/>
      <c r="R323" s="90"/>
      <c r="S323" s="90"/>
      <c r="T323" s="90"/>
      <c r="U323" s="90"/>
      <c r="V323" s="90"/>
      <c r="W323" s="90"/>
      <c r="X323" s="94"/>
    </row>
    <row r="324" spans="1:24" x14ac:dyDescent="0.25">
      <c r="A324" s="90"/>
      <c r="B324" s="90"/>
      <c r="C324" s="90"/>
      <c r="D324" s="90"/>
      <c r="E324" s="90"/>
      <c r="F324" s="90"/>
      <c r="G324" s="90"/>
      <c r="H324" s="93"/>
      <c r="I324" s="90"/>
      <c r="J324" s="90"/>
      <c r="K324" s="90"/>
      <c r="L324" s="90"/>
      <c r="M324" s="90"/>
      <c r="N324" s="90"/>
      <c r="O324" s="90"/>
      <c r="P324" s="90"/>
      <c r="Q324" s="90"/>
      <c r="R324" s="90"/>
      <c r="S324" s="90"/>
      <c r="T324" s="90"/>
      <c r="U324" s="90"/>
      <c r="V324" s="90"/>
      <c r="W324" s="90"/>
      <c r="X324" s="94"/>
    </row>
    <row r="325" spans="1:24" x14ac:dyDescent="0.25">
      <c r="A325" s="90"/>
      <c r="B325" s="90"/>
      <c r="C325" s="90"/>
      <c r="D325" s="90"/>
      <c r="E325" s="90"/>
      <c r="F325" s="90"/>
      <c r="G325" s="90"/>
      <c r="H325" s="93"/>
      <c r="I325" s="90"/>
      <c r="J325" s="90"/>
      <c r="K325" s="90"/>
      <c r="L325" s="90"/>
      <c r="M325" s="90"/>
      <c r="N325" s="90"/>
      <c r="O325" s="90"/>
      <c r="P325" s="90"/>
      <c r="Q325" s="90"/>
      <c r="R325" s="90"/>
      <c r="S325" s="90"/>
      <c r="T325" s="90"/>
      <c r="U325" s="90"/>
      <c r="V325" s="90"/>
      <c r="W325" s="90"/>
      <c r="X325" s="94"/>
    </row>
    <row r="326" spans="1:24" x14ac:dyDescent="0.25">
      <c r="A326" s="90"/>
      <c r="B326" s="90"/>
      <c r="C326" s="90"/>
      <c r="D326" s="90"/>
      <c r="E326" s="90"/>
      <c r="F326" s="90"/>
      <c r="G326" s="90"/>
      <c r="H326" s="93"/>
      <c r="I326" s="90"/>
      <c r="J326" s="90"/>
      <c r="K326" s="90"/>
      <c r="L326" s="90"/>
      <c r="M326" s="90"/>
      <c r="N326" s="90"/>
      <c r="O326" s="90"/>
      <c r="P326" s="90"/>
      <c r="Q326" s="90"/>
      <c r="R326" s="90"/>
      <c r="S326" s="90"/>
      <c r="T326" s="90"/>
      <c r="U326" s="90"/>
      <c r="V326" s="90"/>
      <c r="W326" s="90"/>
      <c r="X326" s="94"/>
    </row>
    <row r="327" spans="1:24" x14ac:dyDescent="0.25">
      <c r="A327" s="90"/>
      <c r="B327" s="90"/>
      <c r="C327" s="90"/>
      <c r="D327" s="90"/>
      <c r="E327" s="90"/>
      <c r="F327" s="90"/>
      <c r="G327" s="90"/>
      <c r="H327" s="93"/>
      <c r="I327" s="90"/>
      <c r="J327" s="90"/>
      <c r="K327" s="90"/>
      <c r="L327" s="90"/>
      <c r="M327" s="90"/>
      <c r="N327" s="90"/>
      <c r="O327" s="90"/>
      <c r="P327" s="90"/>
      <c r="Q327" s="90"/>
      <c r="R327" s="90"/>
      <c r="S327" s="90"/>
      <c r="T327" s="90"/>
      <c r="U327" s="90"/>
      <c r="V327" s="90"/>
      <c r="W327" s="90"/>
      <c r="X327" s="94"/>
    </row>
    <row r="328" spans="1:24" x14ac:dyDescent="0.25">
      <c r="A328" s="90"/>
      <c r="B328" s="90"/>
      <c r="C328" s="90"/>
      <c r="D328" s="90"/>
      <c r="E328" s="90"/>
      <c r="F328" s="90"/>
      <c r="G328" s="90"/>
      <c r="H328" s="93"/>
      <c r="I328" s="90"/>
      <c r="J328" s="90"/>
      <c r="K328" s="90"/>
      <c r="L328" s="90"/>
      <c r="M328" s="90"/>
      <c r="N328" s="90"/>
      <c r="O328" s="90"/>
      <c r="P328" s="90"/>
      <c r="Q328" s="90"/>
      <c r="R328" s="90"/>
      <c r="S328" s="90"/>
      <c r="T328" s="90"/>
      <c r="U328" s="90"/>
      <c r="V328" s="90"/>
      <c r="W328" s="90"/>
      <c r="X328" s="94"/>
    </row>
    <row r="329" spans="1:24" x14ac:dyDescent="0.25">
      <c r="A329" s="90"/>
      <c r="B329" s="90"/>
      <c r="C329" s="90"/>
      <c r="D329" s="90"/>
      <c r="E329" s="90"/>
      <c r="F329" s="90"/>
      <c r="G329" s="90"/>
      <c r="H329" s="93"/>
      <c r="I329" s="90"/>
      <c r="J329" s="90"/>
      <c r="K329" s="90"/>
      <c r="L329" s="90"/>
      <c r="M329" s="90"/>
      <c r="N329" s="90"/>
      <c r="O329" s="90"/>
      <c r="P329" s="90"/>
      <c r="Q329" s="90"/>
      <c r="R329" s="90"/>
      <c r="S329" s="90"/>
      <c r="T329" s="90"/>
      <c r="U329" s="90"/>
      <c r="V329" s="90"/>
      <c r="W329" s="90"/>
      <c r="X329" s="94"/>
    </row>
    <row r="330" spans="1:24" x14ac:dyDescent="0.25">
      <c r="A330" s="90"/>
      <c r="B330" s="90"/>
      <c r="C330" s="90"/>
      <c r="D330" s="90"/>
      <c r="E330" s="90"/>
      <c r="F330" s="90"/>
      <c r="G330" s="90"/>
      <c r="H330" s="93"/>
      <c r="I330" s="90"/>
      <c r="J330" s="90"/>
      <c r="K330" s="90"/>
      <c r="L330" s="90"/>
      <c r="M330" s="90"/>
      <c r="N330" s="90"/>
      <c r="O330" s="90"/>
      <c r="P330" s="90"/>
      <c r="Q330" s="90"/>
      <c r="R330" s="90"/>
      <c r="S330" s="90"/>
      <c r="T330" s="90"/>
      <c r="U330" s="90"/>
      <c r="V330" s="90"/>
      <c r="W330" s="90"/>
      <c r="X330" s="94"/>
    </row>
    <row r="331" spans="1:24" x14ac:dyDescent="0.25">
      <c r="A331" s="90"/>
      <c r="B331" s="90"/>
      <c r="C331" s="90"/>
      <c r="D331" s="90"/>
      <c r="E331" s="90"/>
      <c r="F331" s="90"/>
      <c r="G331" s="90"/>
      <c r="H331" s="93"/>
      <c r="I331" s="90"/>
      <c r="J331" s="90"/>
      <c r="K331" s="90"/>
      <c r="L331" s="90"/>
      <c r="M331" s="90"/>
      <c r="N331" s="90"/>
      <c r="O331" s="90"/>
      <c r="P331" s="90"/>
      <c r="Q331" s="90"/>
      <c r="R331" s="90"/>
      <c r="S331" s="90"/>
      <c r="T331" s="90"/>
      <c r="U331" s="90"/>
      <c r="V331" s="90"/>
      <c r="W331" s="90"/>
      <c r="X331" s="94"/>
    </row>
    <row r="332" spans="1:24" x14ac:dyDescent="0.25">
      <c r="A332" s="90"/>
      <c r="B332" s="90"/>
      <c r="C332" s="90"/>
      <c r="D332" s="90"/>
      <c r="E332" s="90"/>
      <c r="F332" s="90"/>
      <c r="G332" s="90"/>
      <c r="H332" s="93"/>
      <c r="I332" s="90"/>
      <c r="J332" s="90"/>
      <c r="K332" s="90"/>
      <c r="L332" s="90"/>
      <c r="M332" s="90"/>
      <c r="N332" s="90"/>
      <c r="O332" s="90"/>
      <c r="P332" s="90"/>
      <c r="Q332" s="90"/>
      <c r="R332" s="90"/>
      <c r="S332" s="90"/>
      <c r="T332" s="90"/>
      <c r="U332" s="90"/>
      <c r="V332" s="90"/>
      <c r="W332" s="90"/>
      <c r="X332" s="94"/>
    </row>
    <row r="333" spans="1:24" x14ac:dyDescent="0.25">
      <c r="A333" s="90"/>
      <c r="B333" s="90"/>
      <c r="C333" s="90"/>
      <c r="D333" s="90"/>
      <c r="E333" s="90"/>
      <c r="F333" s="90"/>
      <c r="G333" s="90"/>
      <c r="H333" s="93"/>
      <c r="I333" s="90"/>
      <c r="J333" s="90"/>
      <c r="K333" s="90"/>
      <c r="L333" s="90"/>
      <c r="M333" s="90"/>
      <c r="N333" s="90"/>
      <c r="O333" s="90"/>
      <c r="P333" s="90"/>
      <c r="Q333" s="90"/>
      <c r="R333" s="90"/>
      <c r="S333" s="90"/>
      <c r="T333" s="90"/>
      <c r="U333" s="90"/>
      <c r="V333" s="90"/>
      <c r="W333" s="90"/>
      <c r="X333" s="94"/>
    </row>
    <row r="334" spans="1:24" x14ac:dyDescent="0.25">
      <c r="A334" s="90"/>
      <c r="B334" s="90"/>
      <c r="C334" s="90"/>
      <c r="D334" s="90"/>
      <c r="E334" s="90"/>
      <c r="F334" s="90"/>
      <c r="G334" s="90"/>
      <c r="H334" s="93"/>
      <c r="I334" s="90"/>
      <c r="J334" s="90"/>
      <c r="K334" s="90"/>
      <c r="L334" s="90"/>
      <c r="M334" s="90"/>
      <c r="N334" s="90"/>
      <c r="O334" s="90"/>
      <c r="P334" s="90"/>
      <c r="Q334" s="90"/>
      <c r="R334" s="90"/>
      <c r="S334" s="90"/>
      <c r="T334" s="90"/>
      <c r="U334" s="90"/>
      <c r="V334" s="90"/>
      <c r="W334" s="90"/>
      <c r="X334" s="94"/>
    </row>
    <row r="335" spans="1:24" x14ac:dyDescent="0.25">
      <c r="A335" s="90"/>
      <c r="B335" s="90"/>
      <c r="C335" s="90"/>
      <c r="D335" s="90"/>
      <c r="E335" s="90"/>
      <c r="F335" s="90"/>
      <c r="G335" s="90"/>
      <c r="H335" s="93"/>
      <c r="I335" s="90"/>
      <c r="J335" s="90"/>
      <c r="K335" s="90"/>
      <c r="L335" s="90"/>
      <c r="M335" s="90"/>
      <c r="N335" s="90"/>
      <c r="O335" s="90"/>
      <c r="P335" s="90"/>
      <c r="Q335" s="90"/>
      <c r="R335" s="90"/>
      <c r="S335" s="90"/>
      <c r="T335" s="90"/>
      <c r="U335" s="90"/>
      <c r="V335" s="90"/>
      <c r="W335" s="90"/>
      <c r="X335" s="94"/>
    </row>
    <row r="336" spans="1:24" x14ac:dyDescent="0.25">
      <c r="A336" s="90"/>
      <c r="B336" s="90"/>
      <c r="C336" s="90"/>
      <c r="D336" s="90"/>
      <c r="E336" s="90"/>
      <c r="F336" s="90"/>
      <c r="G336" s="90"/>
      <c r="H336" s="93"/>
      <c r="I336" s="90"/>
      <c r="J336" s="90"/>
      <c r="K336" s="90"/>
      <c r="L336" s="90"/>
      <c r="M336" s="90"/>
      <c r="N336" s="90"/>
      <c r="O336" s="90"/>
      <c r="P336" s="90"/>
      <c r="Q336" s="90"/>
      <c r="R336" s="90"/>
      <c r="S336" s="90"/>
      <c r="T336" s="90"/>
      <c r="U336" s="90"/>
      <c r="V336" s="90"/>
      <c r="W336" s="90"/>
      <c r="X336" s="94"/>
    </row>
    <row r="337" spans="1:24" x14ac:dyDescent="0.25">
      <c r="A337" s="90"/>
      <c r="B337" s="90"/>
      <c r="C337" s="90"/>
      <c r="D337" s="90"/>
      <c r="E337" s="90"/>
      <c r="F337" s="90"/>
      <c r="G337" s="90"/>
      <c r="H337" s="93"/>
      <c r="I337" s="90"/>
      <c r="J337" s="90"/>
      <c r="K337" s="90"/>
      <c r="L337" s="90"/>
      <c r="M337" s="90"/>
      <c r="N337" s="90"/>
      <c r="O337" s="90"/>
      <c r="P337" s="90"/>
      <c r="Q337" s="90"/>
      <c r="R337" s="90"/>
      <c r="S337" s="90"/>
      <c r="T337" s="90"/>
      <c r="U337" s="90"/>
      <c r="V337" s="90"/>
      <c r="W337" s="90"/>
      <c r="X337" s="94"/>
    </row>
    <row r="338" spans="1:24" x14ac:dyDescent="0.25">
      <c r="A338" s="90"/>
      <c r="B338" s="90"/>
      <c r="C338" s="90"/>
      <c r="D338" s="90"/>
      <c r="E338" s="90"/>
      <c r="F338" s="90"/>
      <c r="G338" s="90"/>
      <c r="H338" s="93"/>
      <c r="I338" s="90"/>
      <c r="J338" s="90"/>
      <c r="K338" s="90"/>
      <c r="L338" s="90"/>
      <c r="M338" s="90"/>
      <c r="N338" s="90"/>
      <c r="O338" s="90"/>
      <c r="P338" s="90"/>
      <c r="Q338" s="90"/>
      <c r="R338" s="90"/>
      <c r="S338" s="90"/>
      <c r="T338" s="90"/>
      <c r="U338" s="90"/>
      <c r="V338" s="90"/>
      <c r="W338" s="90"/>
      <c r="X338" s="94"/>
    </row>
    <row r="339" spans="1:24" x14ac:dyDescent="0.25">
      <c r="A339" s="90"/>
      <c r="B339" s="90"/>
      <c r="C339" s="90"/>
      <c r="D339" s="90"/>
      <c r="E339" s="90"/>
      <c r="F339" s="90"/>
      <c r="G339" s="90"/>
      <c r="H339" s="93"/>
      <c r="I339" s="90"/>
      <c r="J339" s="90"/>
      <c r="K339" s="90"/>
      <c r="L339" s="90"/>
      <c r="M339" s="90"/>
      <c r="N339" s="90"/>
      <c r="O339" s="90"/>
      <c r="P339" s="90"/>
      <c r="Q339" s="90"/>
      <c r="R339" s="90"/>
      <c r="S339" s="90"/>
      <c r="T339" s="90"/>
      <c r="U339" s="90"/>
      <c r="V339" s="90"/>
      <c r="W339" s="90"/>
      <c r="X339" s="94"/>
    </row>
    <row r="340" spans="1:24" x14ac:dyDescent="0.25">
      <c r="A340" s="90"/>
      <c r="B340" s="90"/>
      <c r="C340" s="90"/>
      <c r="D340" s="90"/>
      <c r="E340" s="90"/>
      <c r="F340" s="90"/>
      <c r="G340" s="90"/>
      <c r="H340" s="93"/>
      <c r="I340" s="90"/>
      <c r="J340" s="90"/>
      <c r="K340" s="90"/>
      <c r="L340" s="90"/>
      <c r="M340" s="90"/>
      <c r="N340" s="90"/>
      <c r="O340" s="90"/>
      <c r="P340" s="90"/>
      <c r="Q340" s="90"/>
      <c r="R340" s="90"/>
      <c r="S340" s="90"/>
      <c r="T340" s="90"/>
      <c r="U340" s="90"/>
      <c r="V340" s="90"/>
      <c r="W340" s="90"/>
      <c r="X340" s="94"/>
    </row>
    <row r="341" spans="1:24" x14ac:dyDescent="0.25">
      <c r="A341" s="90"/>
      <c r="B341" s="90"/>
      <c r="C341" s="90"/>
      <c r="D341" s="90"/>
      <c r="E341" s="90"/>
      <c r="F341" s="90"/>
      <c r="G341" s="90"/>
      <c r="H341" s="93"/>
      <c r="I341" s="90"/>
      <c r="J341" s="90"/>
      <c r="K341" s="90"/>
      <c r="L341" s="90"/>
      <c r="M341" s="90"/>
      <c r="N341" s="90"/>
      <c r="O341" s="90"/>
      <c r="P341" s="90"/>
      <c r="Q341" s="90"/>
      <c r="R341" s="90"/>
      <c r="S341" s="90"/>
      <c r="T341" s="90"/>
      <c r="U341" s="90"/>
      <c r="V341" s="90"/>
      <c r="W341" s="90"/>
      <c r="X341" s="94"/>
    </row>
    <row r="342" spans="1:24" x14ac:dyDescent="0.25">
      <c r="A342" s="90"/>
      <c r="B342" s="90"/>
      <c r="C342" s="90"/>
      <c r="D342" s="90"/>
      <c r="E342" s="90"/>
      <c r="F342" s="90"/>
      <c r="G342" s="90"/>
      <c r="H342" s="93"/>
      <c r="I342" s="90"/>
      <c r="J342" s="90"/>
      <c r="K342" s="90"/>
      <c r="L342" s="90"/>
      <c r="M342" s="90"/>
      <c r="N342" s="90"/>
      <c r="O342" s="90"/>
      <c r="P342" s="90"/>
      <c r="Q342" s="90"/>
      <c r="R342" s="90"/>
      <c r="S342" s="90"/>
      <c r="T342" s="90"/>
      <c r="U342" s="90"/>
      <c r="V342" s="90"/>
      <c r="W342" s="90"/>
      <c r="X342" s="94"/>
    </row>
    <row r="343" spans="1:24" x14ac:dyDescent="0.25">
      <c r="A343" s="90"/>
      <c r="B343" s="90"/>
      <c r="C343" s="90"/>
      <c r="D343" s="90"/>
      <c r="E343" s="90"/>
      <c r="F343" s="90"/>
      <c r="G343" s="90"/>
      <c r="H343" s="93"/>
      <c r="I343" s="90"/>
      <c r="J343" s="90"/>
      <c r="K343" s="90"/>
      <c r="L343" s="90"/>
      <c r="M343" s="90"/>
      <c r="N343" s="90"/>
      <c r="O343" s="90"/>
      <c r="P343" s="90"/>
      <c r="Q343" s="90"/>
      <c r="R343" s="90"/>
      <c r="S343" s="90"/>
      <c r="T343" s="90"/>
      <c r="U343" s="90"/>
      <c r="V343" s="90"/>
      <c r="W343" s="90"/>
      <c r="X343" s="94"/>
    </row>
    <row r="344" spans="1:24" x14ac:dyDescent="0.25">
      <c r="A344" s="90"/>
      <c r="B344" s="90"/>
      <c r="C344" s="90"/>
      <c r="D344" s="90"/>
      <c r="E344" s="90"/>
      <c r="F344" s="90"/>
      <c r="G344" s="90"/>
      <c r="H344" s="93"/>
      <c r="I344" s="90"/>
      <c r="J344" s="90"/>
      <c r="K344" s="90"/>
      <c r="L344" s="90"/>
      <c r="M344" s="90"/>
      <c r="N344" s="90"/>
      <c r="O344" s="90"/>
      <c r="P344" s="90"/>
      <c r="Q344" s="90"/>
      <c r="R344" s="90"/>
      <c r="S344" s="90"/>
      <c r="T344" s="90"/>
      <c r="U344" s="90"/>
      <c r="V344" s="90"/>
      <c r="W344" s="90"/>
      <c r="X344" s="94"/>
    </row>
    <row r="345" spans="1:24" x14ac:dyDescent="0.25">
      <c r="A345" s="90"/>
      <c r="B345" s="90"/>
      <c r="C345" s="90"/>
      <c r="D345" s="90"/>
      <c r="E345" s="90"/>
      <c r="F345" s="90"/>
      <c r="G345" s="90"/>
      <c r="H345" s="93"/>
      <c r="I345" s="90"/>
      <c r="J345" s="90"/>
      <c r="K345" s="90"/>
      <c r="L345" s="90"/>
      <c r="M345" s="90"/>
      <c r="N345" s="90"/>
      <c r="O345" s="90"/>
      <c r="P345" s="90"/>
      <c r="Q345" s="90"/>
      <c r="R345" s="90"/>
      <c r="S345" s="90"/>
      <c r="T345" s="90"/>
      <c r="U345" s="90"/>
      <c r="V345" s="90"/>
      <c r="W345" s="90"/>
      <c r="X345" s="94"/>
    </row>
    <row r="346" spans="1:24" x14ac:dyDescent="0.25">
      <c r="A346" s="90"/>
      <c r="B346" s="90"/>
      <c r="C346" s="90"/>
      <c r="D346" s="90"/>
      <c r="E346" s="90"/>
      <c r="F346" s="90"/>
      <c r="G346" s="90"/>
      <c r="H346" s="93"/>
      <c r="I346" s="90"/>
      <c r="J346" s="90"/>
      <c r="K346" s="90"/>
      <c r="L346" s="90"/>
      <c r="M346" s="90"/>
      <c r="N346" s="90"/>
      <c r="O346" s="90"/>
      <c r="P346" s="90"/>
      <c r="Q346" s="90"/>
      <c r="R346" s="90"/>
      <c r="S346" s="90"/>
      <c r="T346" s="90"/>
      <c r="U346" s="90"/>
      <c r="V346" s="90"/>
      <c r="W346" s="90"/>
      <c r="X346" s="94"/>
    </row>
    <row r="347" spans="1:24" x14ac:dyDescent="0.25">
      <c r="A347" s="90"/>
      <c r="B347" s="90"/>
      <c r="C347" s="90"/>
      <c r="D347" s="90"/>
      <c r="E347" s="90"/>
      <c r="F347" s="90"/>
      <c r="G347" s="90"/>
      <c r="H347" s="93"/>
      <c r="I347" s="90"/>
      <c r="J347" s="90"/>
      <c r="K347" s="90"/>
      <c r="L347" s="90"/>
      <c r="M347" s="90"/>
      <c r="N347" s="90"/>
      <c r="O347" s="90"/>
      <c r="P347" s="90"/>
      <c r="Q347" s="90"/>
      <c r="R347" s="90"/>
      <c r="S347" s="90"/>
      <c r="T347" s="90"/>
      <c r="U347" s="90"/>
      <c r="V347" s="90"/>
      <c r="W347" s="90"/>
      <c r="X347" s="94"/>
    </row>
    <row r="348" spans="1:24" x14ac:dyDescent="0.25">
      <c r="A348" s="90"/>
      <c r="B348" s="90"/>
      <c r="C348" s="90"/>
      <c r="D348" s="90"/>
      <c r="E348" s="90"/>
      <c r="F348" s="90"/>
      <c r="G348" s="90"/>
      <c r="H348" s="93"/>
      <c r="I348" s="90"/>
      <c r="J348" s="90"/>
      <c r="K348" s="90"/>
      <c r="L348" s="90"/>
      <c r="M348" s="90"/>
      <c r="N348" s="90"/>
      <c r="O348" s="90"/>
      <c r="P348" s="90"/>
      <c r="Q348" s="90"/>
      <c r="R348" s="90"/>
      <c r="S348" s="90"/>
      <c r="T348" s="90"/>
      <c r="U348" s="90"/>
      <c r="V348" s="90"/>
      <c r="W348" s="90"/>
      <c r="X348" s="94"/>
    </row>
    <row r="349" spans="1:24" x14ac:dyDescent="0.25">
      <c r="A349" s="90"/>
      <c r="B349" s="90"/>
      <c r="C349" s="90"/>
      <c r="D349" s="90"/>
      <c r="E349" s="90"/>
      <c r="F349" s="90"/>
      <c r="G349" s="90"/>
      <c r="H349" s="93"/>
      <c r="I349" s="90"/>
      <c r="J349" s="90"/>
      <c r="K349" s="90"/>
      <c r="L349" s="90"/>
      <c r="M349" s="90"/>
      <c r="N349" s="90"/>
      <c r="O349" s="90"/>
      <c r="P349" s="90"/>
      <c r="Q349" s="90"/>
      <c r="R349" s="90"/>
      <c r="S349" s="90"/>
      <c r="T349" s="90"/>
      <c r="U349" s="90"/>
      <c r="V349" s="90"/>
      <c r="W349" s="90"/>
      <c r="X349" s="94"/>
    </row>
    <row r="350" spans="1:24" x14ac:dyDescent="0.25">
      <c r="A350" s="90"/>
      <c r="B350" s="90"/>
      <c r="C350" s="90"/>
      <c r="D350" s="90"/>
      <c r="E350" s="90"/>
      <c r="F350" s="90"/>
      <c r="G350" s="90"/>
      <c r="H350" s="93"/>
      <c r="I350" s="90"/>
      <c r="J350" s="90"/>
      <c r="K350" s="90"/>
      <c r="L350" s="90"/>
      <c r="M350" s="90"/>
      <c r="N350" s="90"/>
      <c r="O350" s="90"/>
      <c r="P350" s="90"/>
      <c r="Q350" s="90"/>
      <c r="R350" s="90"/>
      <c r="S350" s="90"/>
      <c r="T350" s="90"/>
      <c r="U350" s="90"/>
      <c r="V350" s="90"/>
      <c r="W350" s="90"/>
      <c r="X350" s="94"/>
    </row>
    <row r="351" spans="1:24" x14ac:dyDescent="0.25">
      <c r="A351" s="90"/>
      <c r="B351" s="90"/>
      <c r="C351" s="90"/>
      <c r="D351" s="90"/>
      <c r="E351" s="90"/>
      <c r="F351" s="90"/>
      <c r="G351" s="90"/>
      <c r="H351" s="93"/>
      <c r="I351" s="90"/>
      <c r="J351" s="90"/>
      <c r="K351" s="90"/>
      <c r="L351" s="90"/>
      <c r="M351" s="90"/>
      <c r="N351" s="90"/>
      <c r="O351" s="90"/>
      <c r="P351" s="90"/>
      <c r="Q351" s="90"/>
      <c r="R351" s="90"/>
      <c r="S351" s="90"/>
      <c r="T351" s="90"/>
      <c r="U351" s="90"/>
      <c r="V351" s="90"/>
      <c r="W351" s="90"/>
      <c r="X351" s="94"/>
    </row>
    <row r="352" spans="1:24" x14ac:dyDescent="0.25">
      <c r="A352" s="90"/>
      <c r="B352" s="90"/>
      <c r="C352" s="90"/>
      <c r="D352" s="90"/>
      <c r="E352" s="90"/>
      <c r="F352" s="90"/>
      <c r="G352" s="90"/>
      <c r="H352" s="93"/>
      <c r="I352" s="90"/>
      <c r="J352" s="90"/>
      <c r="K352" s="90"/>
      <c r="L352" s="90"/>
      <c r="M352" s="90"/>
      <c r="N352" s="90"/>
      <c r="O352" s="90"/>
      <c r="P352" s="90"/>
      <c r="Q352" s="90"/>
      <c r="R352" s="90"/>
      <c r="S352" s="90"/>
      <c r="T352" s="90"/>
      <c r="U352" s="90"/>
      <c r="V352" s="90"/>
      <c r="W352" s="90"/>
      <c r="X352" s="94"/>
    </row>
    <row r="353" spans="1:24" x14ac:dyDescent="0.25">
      <c r="A353" s="90"/>
      <c r="B353" s="90"/>
      <c r="C353" s="90"/>
      <c r="D353" s="90"/>
      <c r="E353" s="90"/>
      <c r="F353" s="90"/>
      <c r="G353" s="90"/>
      <c r="H353" s="93"/>
      <c r="I353" s="90"/>
      <c r="J353" s="90"/>
      <c r="K353" s="90"/>
      <c r="L353" s="90"/>
      <c r="M353" s="90"/>
      <c r="N353" s="90"/>
      <c r="O353" s="90"/>
      <c r="P353" s="90"/>
      <c r="Q353" s="90"/>
      <c r="R353" s="90"/>
      <c r="S353" s="90"/>
      <c r="T353" s="90"/>
      <c r="U353" s="90"/>
      <c r="V353" s="90"/>
      <c r="W353" s="90"/>
      <c r="X353" s="94"/>
    </row>
    <row r="354" spans="1:24" x14ac:dyDescent="0.25">
      <c r="A354" s="90"/>
      <c r="B354" s="90"/>
      <c r="C354" s="90"/>
      <c r="D354" s="90"/>
      <c r="E354" s="90"/>
      <c r="F354" s="90"/>
      <c r="G354" s="90"/>
      <c r="H354" s="93"/>
      <c r="I354" s="90"/>
      <c r="J354" s="90"/>
      <c r="K354" s="90"/>
      <c r="L354" s="90"/>
      <c r="M354" s="90"/>
      <c r="N354" s="90"/>
      <c r="O354" s="90"/>
      <c r="P354" s="90"/>
      <c r="Q354" s="90"/>
      <c r="R354" s="90"/>
      <c r="S354" s="90"/>
      <c r="T354" s="90"/>
      <c r="U354" s="90"/>
      <c r="V354" s="90"/>
      <c r="W354" s="90"/>
      <c r="X354" s="94"/>
    </row>
    <row r="355" spans="1:24" x14ac:dyDescent="0.25">
      <c r="A355" s="90"/>
      <c r="B355" s="90"/>
      <c r="C355" s="90"/>
      <c r="D355" s="90"/>
      <c r="E355" s="90"/>
      <c r="F355" s="90"/>
      <c r="G355" s="90"/>
      <c r="H355" s="93"/>
      <c r="I355" s="90"/>
      <c r="J355" s="90"/>
      <c r="K355" s="90"/>
      <c r="L355" s="90"/>
      <c r="M355" s="90"/>
      <c r="N355" s="90"/>
      <c r="O355" s="90"/>
      <c r="P355" s="90"/>
      <c r="Q355" s="90"/>
      <c r="R355" s="90"/>
      <c r="S355" s="90"/>
      <c r="T355" s="90"/>
      <c r="U355" s="90"/>
      <c r="V355" s="90"/>
      <c r="W355" s="90"/>
      <c r="X355" s="94"/>
    </row>
    <row r="356" spans="1:24" x14ac:dyDescent="0.25">
      <c r="A356" s="90"/>
      <c r="B356" s="90"/>
      <c r="C356" s="90"/>
      <c r="D356" s="90"/>
      <c r="E356" s="90"/>
      <c r="F356" s="90"/>
      <c r="G356" s="90"/>
      <c r="H356" s="93"/>
      <c r="I356" s="90"/>
      <c r="J356" s="90"/>
      <c r="K356" s="90"/>
      <c r="L356" s="90"/>
      <c r="M356" s="90"/>
      <c r="N356" s="90"/>
      <c r="O356" s="90"/>
      <c r="P356" s="90"/>
      <c r="Q356" s="90"/>
      <c r="R356" s="90"/>
      <c r="S356" s="90"/>
      <c r="T356" s="90"/>
      <c r="U356" s="90"/>
      <c r="V356" s="90"/>
      <c r="W356" s="90"/>
      <c r="X356" s="94"/>
    </row>
    <row r="357" spans="1:24" x14ac:dyDescent="0.25">
      <c r="A357" s="90"/>
      <c r="B357" s="90"/>
      <c r="C357" s="90"/>
      <c r="D357" s="90"/>
      <c r="E357" s="90"/>
      <c r="F357" s="90"/>
      <c r="G357" s="90"/>
      <c r="H357" s="93"/>
      <c r="I357" s="90"/>
      <c r="J357" s="90"/>
      <c r="K357" s="90"/>
      <c r="L357" s="90"/>
      <c r="M357" s="90"/>
      <c r="N357" s="90"/>
      <c r="O357" s="90"/>
      <c r="P357" s="90"/>
      <c r="Q357" s="90"/>
      <c r="R357" s="90"/>
      <c r="S357" s="90"/>
      <c r="T357" s="90"/>
      <c r="U357" s="90"/>
      <c r="V357" s="90"/>
      <c r="W357" s="90"/>
      <c r="X357" s="94"/>
    </row>
    <row r="358" spans="1:24" x14ac:dyDescent="0.25">
      <c r="A358" s="90"/>
      <c r="B358" s="90"/>
      <c r="C358" s="90"/>
      <c r="D358" s="90"/>
      <c r="E358" s="90"/>
      <c r="F358" s="90"/>
      <c r="G358" s="90"/>
      <c r="H358" s="93"/>
      <c r="I358" s="90"/>
      <c r="J358" s="90"/>
      <c r="K358" s="90"/>
      <c r="L358" s="90"/>
      <c r="M358" s="90"/>
      <c r="N358" s="90"/>
      <c r="O358" s="90"/>
      <c r="P358" s="90"/>
      <c r="Q358" s="90"/>
      <c r="R358" s="90"/>
      <c r="S358" s="90"/>
      <c r="T358" s="90"/>
      <c r="U358" s="90"/>
      <c r="V358" s="90"/>
      <c r="W358" s="90"/>
      <c r="X358" s="94"/>
    </row>
    <row r="359" spans="1:24" x14ac:dyDescent="0.25">
      <c r="A359" s="90"/>
      <c r="B359" s="90"/>
      <c r="C359" s="90"/>
      <c r="D359" s="90"/>
      <c r="E359" s="90"/>
      <c r="F359" s="90"/>
      <c r="G359" s="90"/>
      <c r="H359" s="93"/>
      <c r="I359" s="90"/>
      <c r="J359" s="90"/>
      <c r="K359" s="90"/>
      <c r="L359" s="90"/>
      <c r="M359" s="90"/>
      <c r="N359" s="90"/>
      <c r="O359" s="90"/>
      <c r="P359" s="90"/>
      <c r="Q359" s="90"/>
      <c r="R359" s="90"/>
      <c r="S359" s="90"/>
      <c r="T359" s="90"/>
      <c r="U359" s="90"/>
      <c r="V359" s="90"/>
      <c r="W359" s="90"/>
      <c r="X359" s="94"/>
    </row>
    <row r="360" spans="1:24" x14ac:dyDescent="0.25">
      <c r="A360" s="90"/>
      <c r="B360" s="90"/>
      <c r="C360" s="90"/>
      <c r="D360" s="90"/>
      <c r="E360" s="90"/>
      <c r="F360" s="90"/>
      <c r="G360" s="90"/>
      <c r="H360" s="93"/>
      <c r="I360" s="90"/>
      <c r="J360" s="90"/>
      <c r="K360" s="90"/>
      <c r="L360" s="90"/>
      <c r="M360" s="90"/>
      <c r="N360" s="90"/>
      <c r="O360" s="90"/>
      <c r="P360" s="90"/>
      <c r="Q360" s="90"/>
      <c r="R360" s="90"/>
      <c r="S360" s="90"/>
      <c r="T360" s="90"/>
      <c r="U360" s="90"/>
      <c r="V360" s="90"/>
      <c r="W360" s="90"/>
      <c r="X360" s="94"/>
    </row>
    <row r="361" spans="1:24" x14ac:dyDescent="0.25">
      <c r="A361" s="90"/>
      <c r="B361" s="90"/>
      <c r="C361" s="90"/>
      <c r="D361" s="90"/>
      <c r="E361" s="90"/>
      <c r="F361" s="90"/>
      <c r="G361" s="90"/>
      <c r="H361" s="93"/>
      <c r="I361" s="90"/>
      <c r="J361" s="90"/>
      <c r="K361" s="90"/>
      <c r="L361" s="90"/>
      <c r="M361" s="90"/>
      <c r="N361" s="90"/>
      <c r="O361" s="90"/>
      <c r="P361" s="90"/>
      <c r="Q361" s="90"/>
      <c r="R361" s="90"/>
      <c r="S361" s="90"/>
      <c r="T361" s="90"/>
      <c r="U361" s="90"/>
      <c r="V361" s="90"/>
      <c r="W361" s="90"/>
      <c r="X361" s="94"/>
    </row>
    <row r="362" spans="1:24" x14ac:dyDescent="0.25">
      <c r="A362" s="90"/>
      <c r="B362" s="90"/>
      <c r="C362" s="90"/>
      <c r="D362" s="90"/>
      <c r="E362" s="90"/>
      <c r="F362" s="90"/>
      <c r="G362" s="90"/>
      <c r="H362" s="93"/>
      <c r="I362" s="90"/>
      <c r="J362" s="90"/>
      <c r="K362" s="90"/>
      <c r="L362" s="90"/>
      <c r="M362" s="90"/>
      <c r="N362" s="90"/>
      <c r="O362" s="90"/>
      <c r="P362" s="90"/>
      <c r="Q362" s="90"/>
      <c r="R362" s="90"/>
      <c r="S362" s="90"/>
      <c r="T362" s="90"/>
      <c r="U362" s="90"/>
      <c r="V362" s="90"/>
      <c r="W362" s="90"/>
      <c r="X362" s="94"/>
    </row>
    <row r="363" spans="1:24" x14ac:dyDescent="0.25">
      <c r="A363" s="90"/>
      <c r="B363" s="90"/>
      <c r="C363" s="90"/>
      <c r="D363" s="90"/>
      <c r="E363" s="90"/>
      <c r="F363" s="90"/>
      <c r="G363" s="90"/>
      <c r="H363" s="93"/>
      <c r="I363" s="90"/>
      <c r="J363" s="90"/>
      <c r="K363" s="90"/>
      <c r="L363" s="90"/>
      <c r="M363" s="90"/>
      <c r="N363" s="90"/>
      <c r="O363" s="90"/>
      <c r="P363" s="90"/>
      <c r="Q363" s="90"/>
      <c r="R363" s="90"/>
      <c r="S363" s="90"/>
      <c r="T363" s="90"/>
      <c r="U363" s="90"/>
      <c r="V363" s="90"/>
      <c r="W363" s="90"/>
      <c r="X363" s="94"/>
    </row>
    <row r="364" spans="1:24" x14ac:dyDescent="0.25">
      <c r="A364" s="90"/>
      <c r="B364" s="90"/>
      <c r="C364" s="90"/>
      <c r="D364" s="90"/>
      <c r="E364" s="90"/>
      <c r="F364" s="90"/>
      <c r="G364" s="90"/>
      <c r="H364" s="93"/>
      <c r="I364" s="90"/>
      <c r="J364" s="90"/>
      <c r="K364" s="90"/>
      <c r="L364" s="90"/>
      <c r="M364" s="90"/>
      <c r="N364" s="90"/>
      <c r="O364" s="90"/>
      <c r="P364" s="90"/>
      <c r="Q364" s="90"/>
      <c r="R364" s="90"/>
      <c r="S364" s="90"/>
      <c r="T364" s="90"/>
      <c r="U364" s="90"/>
      <c r="V364" s="90"/>
      <c r="W364" s="90"/>
      <c r="X364" s="94"/>
    </row>
    <row r="365" spans="1:24" x14ac:dyDescent="0.25">
      <c r="A365" s="90"/>
      <c r="B365" s="90"/>
      <c r="C365" s="90"/>
      <c r="D365" s="90"/>
      <c r="E365" s="90"/>
      <c r="F365" s="90"/>
      <c r="G365" s="90"/>
      <c r="H365" s="93"/>
      <c r="I365" s="90"/>
      <c r="J365" s="90"/>
      <c r="K365" s="90"/>
      <c r="L365" s="90"/>
      <c r="M365" s="90"/>
      <c r="N365" s="90"/>
      <c r="O365" s="90"/>
      <c r="P365" s="90"/>
      <c r="Q365" s="90"/>
      <c r="R365" s="90"/>
      <c r="S365" s="90"/>
      <c r="T365" s="90"/>
      <c r="U365" s="90"/>
      <c r="V365" s="90"/>
      <c r="W365" s="90"/>
      <c r="X365" s="94"/>
    </row>
    <row r="366" spans="1:24" x14ac:dyDescent="0.25">
      <c r="A366" s="90"/>
      <c r="B366" s="90"/>
      <c r="C366" s="90"/>
      <c r="D366" s="90"/>
      <c r="E366" s="90"/>
      <c r="F366" s="90"/>
      <c r="G366" s="90"/>
      <c r="H366" s="93"/>
      <c r="I366" s="90"/>
      <c r="J366" s="90"/>
      <c r="K366" s="90"/>
      <c r="L366" s="90"/>
      <c r="M366" s="90"/>
      <c r="N366" s="90"/>
      <c r="O366" s="90"/>
      <c r="P366" s="90"/>
      <c r="Q366" s="90"/>
      <c r="R366" s="90"/>
      <c r="S366" s="90"/>
      <c r="T366" s="90"/>
      <c r="U366" s="90"/>
      <c r="V366" s="90"/>
      <c r="W366" s="90"/>
      <c r="X366" s="94"/>
    </row>
    <row r="367" spans="1:24" x14ac:dyDescent="0.25">
      <c r="A367" s="90"/>
      <c r="B367" s="90"/>
      <c r="C367" s="90"/>
      <c r="D367" s="90"/>
      <c r="E367" s="90"/>
      <c r="F367" s="90"/>
      <c r="G367" s="90"/>
      <c r="H367" s="93"/>
      <c r="I367" s="90"/>
      <c r="J367" s="90"/>
      <c r="K367" s="90"/>
      <c r="L367" s="90"/>
      <c r="M367" s="90"/>
      <c r="N367" s="90"/>
      <c r="O367" s="90"/>
      <c r="P367" s="90"/>
      <c r="Q367" s="90"/>
      <c r="R367" s="90"/>
      <c r="S367" s="90"/>
      <c r="T367" s="90"/>
      <c r="U367" s="90"/>
      <c r="V367" s="90"/>
      <c r="W367" s="90"/>
      <c r="X367" s="94"/>
    </row>
    <row r="368" spans="1:24" x14ac:dyDescent="0.25">
      <c r="A368" s="90"/>
      <c r="B368" s="90"/>
      <c r="C368" s="90"/>
      <c r="D368" s="90"/>
      <c r="E368" s="90"/>
      <c r="F368" s="90"/>
      <c r="G368" s="90"/>
      <c r="H368" s="93"/>
      <c r="I368" s="90"/>
      <c r="J368" s="90"/>
      <c r="K368" s="90"/>
      <c r="L368" s="90"/>
      <c r="M368" s="90"/>
      <c r="N368" s="90"/>
      <c r="O368" s="90"/>
      <c r="P368" s="90"/>
      <c r="Q368" s="90"/>
      <c r="R368" s="90"/>
      <c r="S368" s="90"/>
      <c r="T368" s="90"/>
      <c r="U368" s="90"/>
      <c r="V368" s="90"/>
      <c r="W368" s="90"/>
      <c r="X368" s="94"/>
    </row>
    <row r="369" spans="1:24" x14ac:dyDescent="0.25">
      <c r="A369" s="90"/>
      <c r="B369" s="90"/>
      <c r="C369" s="90"/>
      <c r="D369" s="90"/>
      <c r="E369" s="90"/>
      <c r="F369" s="90"/>
      <c r="G369" s="90"/>
      <c r="H369" s="93"/>
      <c r="I369" s="90"/>
      <c r="J369" s="90"/>
      <c r="K369" s="90"/>
      <c r="L369" s="90"/>
      <c r="M369" s="90"/>
      <c r="N369" s="90"/>
      <c r="O369" s="90"/>
      <c r="P369" s="90"/>
      <c r="Q369" s="90"/>
      <c r="R369" s="90"/>
      <c r="S369" s="90"/>
      <c r="T369" s="90"/>
      <c r="U369" s="90"/>
      <c r="V369" s="90"/>
      <c r="W369" s="90"/>
      <c r="X369" s="94"/>
    </row>
    <row r="370" spans="1:24" x14ac:dyDescent="0.25">
      <c r="A370" s="90"/>
      <c r="B370" s="90"/>
      <c r="C370" s="90"/>
      <c r="D370" s="90"/>
      <c r="E370" s="90"/>
      <c r="F370" s="90"/>
      <c r="G370" s="90"/>
      <c r="H370" s="93"/>
      <c r="I370" s="90"/>
      <c r="J370" s="90"/>
      <c r="K370" s="90"/>
      <c r="L370" s="90"/>
      <c r="M370" s="90"/>
      <c r="N370" s="90"/>
      <c r="O370" s="90"/>
      <c r="P370" s="90"/>
      <c r="Q370" s="90"/>
      <c r="R370" s="90"/>
      <c r="S370" s="90"/>
      <c r="T370" s="90"/>
      <c r="U370" s="90"/>
      <c r="V370" s="90"/>
      <c r="W370" s="90"/>
      <c r="X370" s="94"/>
    </row>
    <row r="371" spans="1:24" x14ac:dyDescent="0.25">
      <c r="A371" s="90"/>
      <c r="B371" s="90"/>
      <c r="C371" s="90"/>
      <c r="D371" s="90"/>
      <c r="E371" s="90"/>
      <c r="F371" s="90"/>
      <c r="G371" s="90"/>
      <c r="H371" s="93"/>
      <c r="I371" s="90"/>
      <c r="J371" s="90"/>
      <c r="K371" s="90"/>
      <c r="L371" s="90"/>
      <c r="M371" s="90"/>
      <c r="N371" s="90"/>
      <c r="O371" s="90"/>
      <c r="P371" s="90"/>
      <c r="Q371" s="90"/>
      <c r="R371" s="90"/>
      <c r="S371" s="90"/>
      <c r="T371" s="90"/>
      <c r="U371" s="90"/>
      <c r="V371" s="90"/>
      <c r="W371" s="90"/>
      <c r="X371" s="94"/>
    </row>
    <row r="372" spans="1:24" x14ac:dyDescent="0.25">
      <c r="A372" s="90"/>
      <c r="B372" s="90"/>
      <c r="C372" s="90"/>
      <c r="D372" s="90"/>
      <c r="E372" s="90"/>
      <c r="F372" s="90"/>
      <c r="G372" s="90"/>
      <c r="H372" s="93"/>
      <c r="I372" s="90"/>
      <c r="J372" s="90"/>
      <c r="K372" s="90"/>
      <c r="L372" s="90"/>
      <c r="M372" s="90"/>
      <c r="N372" s="90"/>
      <c r="O372" s="90"/>
      <c r="P372" s="90"/>
      <c r="Q372" s="90"/>
      <c r="R372" s="90"/>
      <c r="S372" s="90"/>
      <c r="T372" s="90"/>
      <c r="U372" s="90"/>
      <c r="V372" s="90"/>
      <c r="W372" s="90"/>
      <c r="X372" s="94"/>
    </row>
    <row r="373" spans="1:24" x14ac:dyDescent="0.25">
      <c r="A373" s="90"/>
      <c r="B373" s="90"/>
      <c r="C373" s="90"/>
      <c r="D373" s="90"/>
      <c r="E373" s="90"/>
      <c r="F373" s="90"/>
      <c r="G373" s="90"/>
      <c r="H373" s="93"/>
      <c r="I373" s="90"/>
      <c r="J373" s="90"/>
      <c r="K373" s="90"/>
      <c r="L373" s="90"/>
      <c r="M373" s="90"/>
      <c r="N373" s="90"/>
      <c r="O373" s="90"/>
      <c r="P373" s="90"/>
      <c r="Q373" s="90"/>
      <c r="R373" s="90"/>
      <c r="S373" s="90"/>
      <c r="T373" s="90"/>
      <c r="U373" s="90"/>
      <c r="V373" s="90"/>
      <c r="W373" s="90"/>
      <c r="X373" s="94"/>
    </row>
    <row r="374" spans="1:24" x14ac:dyDescent="0.25">
      <c r="A374" s="90"/>
      <c r="B374" s="90"/>
      <c r="C374" s="90"/>
      <c r="D374" s="90"/>
      <c r="E374" s="90"/>
      <c r="F374" s="90"/>
      <c r="G374" s="90"/>
      <c r="H374" s="93"/>
      <c r="I374" s="90"/>
      <c r="J374" s="90"/>
      <c r="K374" s="90"/>
      <c r="L374" s="90"/>
      <c r="M374" s="90"/>
      <c r="N374" s="90"/>
      <c r="O374" s="90"/>
      <c r="P374" s="90"/>
      <c r="Q374" s="90"/>
      <c r="R374" s="90"/>
      <c r="S374" s="90"/>
      <c r="T374" s="90"/>
      <c r="U374" s="90"/>
      <c r="V374" s="90"/>
      <c r="W374" s="90"/>
      <c r="X374" s="94"/>
    </row>
    <row r="375" spans="1:24" x14ac:dyDescent="0.25">
      <c r="A375" s="90"/>
      <c r="B375" s="90"/>
      <c r="C375" s="90"/>
      <c r="D375" s="90"/>
      <c r="E375" s="90"/>
      <c r="F375" s="90"/>
      <c r="G375" s="90"/>
      <c r="H375" s="93"/>
      <c r="I375" s="90"/>
      <c r="J375" s="90"/>
      <c r="K375" s="90"/>
      <c r="L375" s="90"/>
      <c r="M375" s="90"/>
      <c r="N375" s="90"/>
      <c r="O375" s="90"/>
      <c r="P375" s="90"/>
      <c r="Q375" s="90"/>
      <c r="R375" s="90"/>
      <c r="S375" s="90"/>
      <c r="T375" s="90"/>
      <c r="U375" s="90"/>
      <c r="V375" s="90"/>
      <c r="W375" s="90"/>
      <c r="X375" s="94"/>
    </row>
    <row r="376" spans="1:24" x14ac:dyDescent="0.25">
      <c r="A376" s="90"/>
      <c r="B376" s="90"/>
      <c r="C376" s="90"/>
      <c r="D376" s="90"/>
      <c r="E376" s="90"/>
      <c r="F376" s="90"/>
      <c r="G376" s="90"/>
      <c r="H376" s="93"/>
      <c r="I376" s="90"/>
      <c r="J376" s="90"/>
      <c r="K376" s="90"/>
      <c r="L376" s="90"/>
      <c r="M376" s="90"/>
      <c r="N376" s="90"/>
      <c r="O376" s="90"/>
      <c r="P376" s="90"/>
      <c r="Q376" s="90"/>
      <c r="R376" s="90"/>
      <c r="S376" s="90"/>
      <c r="T376" s="90"/>
      <c r="U376" s="90"/>
      <c r="V376" s="90"/>
      <c r="W376" s="90"/>
      <c r="X376" s="94"/>
    </row>
    <row r="377" spans="1:24" x14ac:dyDescent="0.25">
      <c r="A377" s="90"/>
      <c r="B377" s="90"/>
      <c r="C377" s="90"/>
      <c r="D377" s="90"/>
      <c r="E377" s="90"/>
      <c r="F377" s="90"/>
      <c r="G377" s="90"/>
      <c r="H377" s="93"/>
      <c r="I377" s="90"/>
      <c r="J377" s="90"/>
      <c r="K377" s="90"/>
      <c r="L377" s="90"/>
      <c r="M377" s="90"/>
      <c r="N377" s="90"/>
      <c r="O377" s="90"/>
      <c r="P377" s="90"/>
      <c r="Q377" s="90"/>
      <c r="R377" s="90"/>
      <c r="S377" s="90"/>
      <c r="T377" s="90"/>
      <c r="U377" s="90"/>
      <c r="V377" s="90"/>
      <c r="W377" s="90"/>
      <c r="X377" s="94"/>
    </row>
    <row r="378" spans="1:24" x14ac:dyDescent="0.25">
      <c r="A378" s="90"/>
      <c r="B378" s="90"/>
      <c r="C378" s="90"/>
      <c r="D378" s="90"/>
      <c r="E378" s="90"/>
      <c r="F378" s="90"/>
      <c r="G378" s="90"/>
      <c r="H378" s="93"/>
      <c r="I378" s="90"/>
      <c r="J378" s="90"/>
      <c r="K378" s="90"/>
      <c r="L378" s="90"/>
      <c r="M378" s="90"/>
      <c r="N378" s="90"/>
      <c r="O378" s="90"/>
      <c r="P378" s="90"/>
      <c r="Q378" s="90"/>
      <c r="R378" s="90"/>
      <c r="S378" s="90"/>
      <c r="T378" s="90"/>
      <c r="U378" s="90"/>
      <c r="V378" s="90"/>
      <c r="W378" s="90"/>
      <c r="X378" s="94"/>
    </row>
    <row r="379" spans="1:24" x14ac:dyDescent="0.25">
      <c r="A379" s="90"/>
      <c r="B379" s="90"/>
      <c r="C379" s="90"/>
      <c r="D379" s="90"/>
      <c r="E379" s="90"/>
      <c r="F379" s="90"/>
      <c r="G379" s="90"/>
      <c r="H379" s="93"/>
      <c r="I379" s="90"/>
      <c r="J379" s="90"/>
      <c r="K379" s="90"/>
      <c r="L379" s="90"/>
      <c r="M379" s="90"/>
      <c r="N379" s="90"/>
      <c r="O379" s="90"/>
      <c r="P379" s="90"/>
      <c r="Q379" s="90"/>
      <c r="R379" s="90"/>
      <c r="S379" s="90"/>
      <c r="T379" s="90"/>
      <c r="U379" s="90"/>
      <c r="V379" s="90"/>
      <c r="W379" s="90"/>
      <c r="X379" s="94"/>
    </row>
    <row r="380" spans="1:24" x14ac:dyDescent="0.25">
      <c r="A380" s="90"/>
      <c r="B380" s="90"/>
      <c r="C380" s="90"/>
      <c r="D380" s="90"/>
      <c r="E380" s="90"/>
      <c r="F380" s="90"/>
      <c r="G380" s="90"/>
      <c r="H380" s="93"/>
      <c r="I380" s="90"/>
      <c r="J380" s="90"/>
      <c r="K380" s="90"/>
      <c r="L380" s="90"/>
      <c r="M380" s="90"/>
      <c r="N380" s="90"/>
      <c r="O380" s="90"/>
      <c r="P380" s="90"/>
      <c r="Q380" s="90"/>
      <c r="R380" s="90"/>
      <c r="S380" s="90"/>
      <c r="T380" s="90"/>
      <c r="U380" s="90"/>
      <c r="V380" s="90"/>
      <c r="W380" s="90"/>
      <c r="X380" s="94"/>
    </row>
    <row r="381" spans="1:24" x14ac:dyDescent="0.25">
      <c r="A381" s="90"/>
      <c r="B381" s="90"/>
      <c r="C381" s="90"/>
      <c r="D381" s="90"/>
      <c r="E381" s="90"/>
      <c r="F381" s="90"/>
      <c r="G381" s="90"/>
      <c r="H381" s="93"/>
      <c r="I381" s="90"/>
      <c r="J381" s="90"/>
      <c r="K381" s="90"/>
      <c r="L381" s="90"/>
      <c r="M381" s="90"/>
      <c r="N381" s="90"/>
      <c r="O381" s="90"/>
      <c r="P381" s="90"/>
      <c r="Q381" s="90"/>
      <c r="R381" s="90"/>
      <c r="S381" s="90"/>
      <c r="T381" s="90"/>
      <c r="U381" s="90"/>
      <c r="V381" s="90"/>
      <c r="W381" s="90"/>
      <c r="X381" s="94"/>
    </row>
    <row r="382" spans="1:24" x14ac:dyDescent="0.25">
      <c r="A382" s="90"/>
      <c r="B382" s="90"/>
      <c r="C382" s="90"/>
      <c r="D382" s="90"/>
      <c r="E382" s="90"/>
      <c r="F382" s="90"/>
      <c r="G382" s="90"/>
      <c r="H382" s="93"/>
      <c r="I382" s="90"/>
      <c r="J382" s="90"/>
      <c r="K382" s="90"/>
      <c r="L382" s="90"/>
      <c r="M382" s="90"/>
      <c r="N382" s="90"/>
      <c r="O382" s="90"/>
      <c r="P382" s="90"/>
      <c r="Q382" s="90"/>
      <c r="R382" s="90"/>
      <c r="S382" s="90"/>
      <c r="T382" s="90"/>
      <c r="U382" s="90"/>
      <c r="V382" s="90"/>
      <c r="W382" s="90"/>
      <c r="X382" s="94"/>
    </row>
    <row r="383" spans="1:24" x14ac:dyDescent="0.25">
      <c r="A383" s="90"/>
      <c r="B383" s="90"/>
      <c r="C383" s="90"/>
      <c r="D383" s="90"/>
      <c r="E383" s="90"/>
      <c r="F383" s="90"/>
      <c r="G383" s="90"/>
      <c r="H383" s="93"/>
      <c r="I383" s="90"/>
      <c r="J383" s="90"/>
      <c r="K383" s="90"/>
      <c r="L383" s="90"/>
      <c r="M383" s="90"/>
      <c r="N383" s="90"/>
      <c r="O383" s="90"/>
      <c r="P383" s="90"/>
      <c r="Q383" s="90"/>
      <c r="R383" s="90"/>
      <c r="S383" s="90"/>
      <c r="T383" s="90"/>
      <c r="U383" s="90"/>
      <c r="V383" s="90"/>
      <c r="W383" s="90"/>
      <c r="X383" s="94"/>
    </row>
    <row r="384" spans="1:24" x14ac:dyDescent="0.25">
      <c r="A384" s="90"/>
      <c r="B384" s="90"/>
      <c r="C384" s="90"/>
      <c r="D384" s="90"/>
      <c r="E384" s="90"/>
      <c r="F384" s="90"/>
      <c r="G384" s="90"/>
      <c r="H384" s="93"/>
      <c r="I384" s="90"/>
      <c r="J384" s="90"/>
      <c r="K384" s="90"/>
      <c r="L384" s="90"/>
      <c r="M384" s="90"/>
      <c r="N384" s="90"/>
      <c r="O384" s="90"/>
      <c r="P384" s="90"/>
      <c r="Q384" s="90"/>
      <c r="R384" s="90"/>
      <c r="S384" s="90"/>
      <c r="T384" s="90"/>
      <c r="U384" s="90"/>
      <c r="V384" s="90"/>
      <c r="W384" s="90"/>
      <c r="X384" s="94"/>
    </row>
    <row r="385" spans="1:24" x14ac:dyDescent="0.25">
      <c r="A385" s="90"/>
      <c r="B385" s="90"/>
      <c r="C385" s="90"/>
      <c r="D385" s="90"/>
      <c r="E385" s="90"/>
      <c r="F385" s="90"/>
      <c r="G385" s="90"/>
      <c r="H385" s="93"/>
      <c r="I385" s="90"/>
      <c r="J385" s="90"/>
      <c r="K385" s="90"/>
      <c r="L385" s="90"/>
      <c r="M385" s="90"/>
      <c r="N385" s="90"/>
      <c r="O385" s="90"/>
      <c r="P385" s="90"/>
      <c r="Q385" s="90"/>
      <c r="R385" s="90"/>
      <c r="S385" s="90"/>
      <c r="T385" s="90"/>
      <c r="U385" s="90"/>
      <c r="V385" s="90"/>
      <c r="W385" s="90"/>
      <c r="X385" s="94"/>
    </row>
  </sheetData>
  <mergeCells count="42">
    <mergeCell ref="A6:X6"/>
    <mergeCell ref="A1:X1"/>
    <mergeCell ref="A2:X2"/>
    <mergeCell ref="A3:X3"/>
    <mergeCell ref="A4:X4"/>
    <mergeCell ref="A5:X5"/>
    <mergeCell ref="A7:X7"/>
    <mergeCell ref="A8:A11"/>
    <mergeCell ref="B8:B11"/>
    <mergeCell ref="C8:C11"/>
    <mergeCell ref="D8:D11"/>
    <mergeCell ref="E8:E11"/>
    <mergeCell ref="F8:F11"/>
    <mergeCell ref="G8:G11"/>
    <mergeCell ref="H8:H11"/>
    <mergeCell ref="I8:I11"/>
    <mergeCell ref="J8:J11"/>
    <mergeCell ref="K8:V8"/>
    <mergeCell ref="W8:X10"/>
    <mergeCell ref="K9:M9"/>
    <mergeCell ref="N9:P9"/>
    <mergeCell ref="Q9:S9"/>
    <mergeCell ref="T9:V9"/>
    <mergeCell ref="K10:V10"/>
    <mergeCell ref="A12:A16"/>
    <mergeCell ref="B12:B16"/>
    <mergeCell ref="C12:C13"/>
    <mergeCell ref="D12:D16"/>
    <mergeCell ref="E12:E13"/>
    <mergeCell ref="C14:C16"/>
    <mergeCell ref="E14:E16"/>
    <mergeCell ref="E30:E48"/>
    <mergeCell ref="A17:A48"/>
    <mergeCell ref="B17:B48"/>
    <mergeCell ref="C17:C24"/>
    <mergeCell ref="D17:D24"/>
    <mergeCell ref="E17:E24"/>
    <mergeCell ref="C25:C29"/>
    <mergeCell ref="D25:D29"/>
    <mergeCell ref="E25:E29"/>
    <mergeCell ref="C30:C48"/>
    <mergeCell ref="D30:D48"/>
  </mergeCells>
  <pageMargins left="1" right="1" top="1" bottom="1" header="0.5" footer="0.5"/>
  <pageSetup paperSize="5" scale="4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65D0-DF64-4679-8557-4DF50C323854}">
  <sheetPr>
    <pageSetUpPr fitToPage="1"/>
  </sheetPr>
  <dimension ref="A1:X433"/>
  <sheetViews>
    <sheetView zoomScale="40" zoomScaleNormal="40" workbookViewId="0">
      <selection sqref="A1:X79"/>
    </sheetView>
  </sheetViews>
  <sheetFormatPr baseColWidth="10" defaultColWidth="9.140625" defaultRowHeight="15.75" x14ac:dyDescent="0.25"/>
  <cols>
    <col min="1" max="1" width="27.7109375" style="68" customWidth="1"/>
    <col min="2" max="3" width="44" style="68" customWidth="1"/>
    <col min="4" max="4" width="26.140625" style="68" customWidth="1"/>
    <col min="5" max="5" width="45.85546875" style="68" customWidth="1"/>
    <col min="6" max="6" width="164.42578125" style="133" customWidth="1"/>
    <col min="7" max="7" width="211.85546875" style="68" customWidth="1"/>
    <col min="8" max="8" width="26.28515625" style="134" customWidth="1"/>
    <col min="9" max="9" width="62.42578125" style="68" customWidth="1"/>
    <col min="10" max="10" width="74.85546875" style="68" customWidth="1"/>
    <col min="11" max="19" width="3.85546875" style="68" bestFit="1" customWidth="1"/>
    <col min="20" max="22" width="5.140625" style="68" bestFit="1" customWidth="1"/>
    <col min="23" max="23" width="27.5703125" style="68" customWidth="1"/>
    <col min="24" max="24" width="55.42578125" style="135" bestFit="1" customWidth="1"/>
    <col min="25" max="16384" width="9.140625" style="68"/>
  </cols>
  <sheetData>
    <row r="1" spans="1:24" ht="100.5" customHeight="1" x14ac:dyDescent="0.25">
      <c r="A1" s="847" t="s">
        <v>0</v>
      </c>
      <c r="B1" s="847"/>
      <c r="C1" s="847"/>
      <c r="D1" s="847"/>
      <c r="E1" s="847"/>
      <c r="F1" s="847"/>
      <c r="G1" s="847"/>
      <c r="H1" s="847"/>
      <c r="I1" s="847"/>
      <c r="J1" s="847"/>
      <c r="K1" s="847"/>
      <c r="L1" s="847"/>
      <c r="M1" s="847"/>
      <c r="N1" s="847"/>
      <c r="O1" s="847"/>
      <c r="P1" s="847"/>
      <c r="Q1" s="847"/>
      <c r="R1" s="847"/>
      <c r="S1" s="847"/>
      <c r="T1" s="847"/>
      <c r="U1" s="847"/>
      <c r="V1" s="847"/>
      <c r="W1" s="847"/>
      <c r="X1" s="847"/>
    </row>
    <row r="2" spans="1:24" ht="20.25" x14ac:dyDescent="0.3">
      <c r="A2" s="848" t="s">
        <v>343</v>
      </c>
      <c r="B2" s="848"/>
      <c r="C2" s="848"/>
      <c r="D2" s="848"/>
      <c r="E2" s="848"/>
      <c r="F2" s="848"/>
      <c r="G2" s="848"/>
      <c r="H2" s="848"/>
      <c r="I2" s="848"/>
      <c r="J2" s="848"/>
      <c r="K2" s="848"/>
      <c r="L2" s="848"/>
      <c r="M2" s="848"/>
      <c r="N2" s="848"/>
      <c r="O2" s="848"/>
      <c r="P2" s="848"/>
      <c r="Q2" s="848"/>
      <c r="R2" s="848"/>
      <c r="S2" s="848"/>
      <c r="T2" s="848"/>
      <c r="U2" s="848"/>
      <c r="V2" s="848"/>
      <c r="W2" s="848"/>
      <c r="X2" s="848"/>
    </row>
    <row r="3" spans="1:24" ht="19.5" customHeight="1" x14ac:dyDescent="0.3">
      <c r="A3" s="849" t="s">
        <v>344</v>
      </c>
      <c r="B3" s="849"/>
      <c r="C3" s="849"/>
      <c r="D3" s="849"/>
      <c r="E3" s="849"/>
      <c r="F3" s="849"/>
      <c r="G3" s="849"/>
      <c r="H3" s="849"/>
      <c r="I3" s="849"/>
      <c r="J3" s="849"/>
      <c r="K3" s="849"/>
      <c r="L3" s="849"/>
      <c r="M3" s="849"/>
      <c r="N3" s="849"/>
      <c r="O3" s="849"/>
      <c r="P3" s="849"/>
      <c r="Q3" s="849"/>
      <c r="R3" s="849"/>
      <c r="S3" s="849"/>
      <c r="T3" s="849"/>
      <c r="U3" s="849"/>
      <c r="V3" s="849"/>
      <c r="W3" s="849"/>
      <c r="X3" s="849"/>
    </row>
    <row r="4" spans="1:24" ht="19.5" customHeight="1" x14ac:dyDescent="0.3">
      <c r="A4" s="849" t="s">
        <v>345</v>
      </c>
      <c r="B4" s="849"/>
      <c r="C4" s="849"/>
      <c r="D4" s="849"/>
      <c r="E4" s="849"/>
      <c r="F4" s="849"/>
      <c r="G4" s="849"/>
      <c r="H4" s="849"/>
      <c r="I4" s="849"/>
      <c r="J4" s="849"/>
      <c r="K4" s="849"/>
      <c r="L4" s="849"/>
      <c r="M4" s="849"/>
      <c r="N4" s="849"/>
      <c r="O4" s="849"/>
      <c r="P4" s="849"/>
      <c r="Q4" s="849"/>
      <c r="R4" s="849"/>
      <c r="S4" s="849"/>
      <c r="T4" s="849"/>
      <c r="U4" s="849"/>
      <c r="V4" s="849"/>
      <c r="W4" s="849"/>
      <c r="X4" s="849"/>
    </row>
    <row r="5" spans="1:24" ht="19.5" customHeight="1" x14ac:dyDescent="0.25">
      <c r="A5" s="850" t="s">
        <v>346</v>
      </c>
      <c r="B5" s="850"/>
      <c r="C5" s="850"/>
      <c r="D5" s="850"/>
      <c r="E5" s="850"/>
      <c r="F5" s="850"/>
      <c r="G5" s="850"/>
      <c r="H5" s="850"/>
      <c r="I5" s="850"/>
      <c r="J5" s="850"/>
      <c r="K5" s="850"/>
      <c r="L5" s="850"/>
      <c r="M5" s="850"/>
      <c r="N5" s="850"/>
      <c r="O5" s="850"/>
      <c r="P5" s="850"/>
      <c r="Q5" s="850"/>
      <c r="R5" s="850"/>
      <c r="S5" s="850"/>
      <c r="T5" s="850"/>
      <c r="U5" s="850"/>
      <c r="V5" s="850"/>
      <c r="W5" s="850"/>
      <c r="X5" s="850"/>
    </row>
    <row r="6" spans="1:24" ht="20.25" x14ac:dyDescent="0.25">
      <c r="A6" s="850" t="s">
        <v>347</v>
      </c>
      <c r="B6" s="850"/>
      <c r="C6" s="850"/>
      <c r="D6" s="850"/>
      <c r="E6" s="850"/>
      <c r="F6" s="850"/>
      <c r="G6" s="850"/>
      <c r="H6" s="850"/>
      <c r="I6" s="850"/>
      <c r="J6" s="850"/>
      <c r="K6" s="850"/>
      <c r="L6" s="850"/>
      <c r="M6" s="850"/>
      <c r="N6" s="850"/>
      <c r="O6" s="850"/>
      <c r="P6" s="850"/>
      <c r="Q6" s="850"/>
      <c r="R6" s="850"/>
      <c r="S6" s="850"/>
      <c r="T6" s="850"/>
      <c r="U6" s="850"/>
      <c r="V6" s="850"/>
      <c r="W6" s="850"/>
      <c r="X6" s="850"/>
    </row>
    <row r="7" spans="1:24" ht="24" customHeight="1" x14ac:dyDescent="0.25">
      <c r="A7" s="850" t="s">
        <v>348</v>
      </c>
      <c r="B7" s="850"/>
      <c r="C7" s="850"/>
      <c r="D7" s="850"/>
      <c r="E7" s="850"/>
      <c r="F7" s="850"/>
      <c r="G7" s="850"/>
      <c r="H7" s="850"/>
      <c r="I7" s="850"/>
      <c r="J7" s="850"/>
      <c r="K7" s="850"/>
      <c r="L7" s="850"/>
      <c r="M7" s="850"/>
      <c r="N7" s="850"/>
      <c r="O7" s="850"/>
      <c r="P7" s="850"/>
      <c r="Q7" s="850"/>
      <c r="R7" s="850"/>
      <c r="S7" s="850"/>
      <c r="T7" s="850"/>
      <c r="U7" s="850"/>
      <c r="V7" s="850"/>
      <c r="W7" s="850"/>
      <c r="X7" s="850"/>
    </row>
    <row r="8" spans="1:24" ht="27.75" customHeight="1" x14ac:dyDescent="0.25">
      <c r="A8" s="850" t="s">
        <v>349</v>
      </c>
      <c r="B8" s="850"/>
      <c r="C8" s="850"/>
      <c r="D8" s="850"/>
      <c r="E8" s="850"/>
      <c r="F8" s="850"/>
      <c r="G8" s="850"/>
      <c r="H8" s="850"/>
      <c r="I8" s="850"/>
      <c r="J8" s="850"/>
      <c r="K8" s="850"/>
      <c r="L8" s="850"/>
      <c r="M8" s="850"/>
      <c r="N8" s="850"/>
      <c r="O8" s="850"/>
      <c r="P8" s="850"/>
      <c r="Q8" s="850"/>
      <c r="R8" s="850"/>
      <c r="S8" s="850"/>
      <c r="T8" s="850"/>
      <c r="U8" s="850"/>
      <c r="V8" s="850"/>
      <c r="W8" s="850"/>
      <c r="X8" s="850"/>
    </row>
    <row r="9" spans="1:24" ht="15.75" customHeight="1" x14ac:dyDescent="0.3">
      <c r="A9" s="851" t="s">
        <v>14</v>
      </c>
      <c r="B9" s="851" t="s">
        <v>15</v>
      </c>
      <c r="C9" s="851" t="s">
        <v>16</v>
      </c>
      <c r="D9" s="851" t="s">
        <v>17</v>
      </c>
      <c r="E9" s="851" t="s">
        <v>18</v>
      </c>
      <c r="F9" s="851" t="s">
        <v>19</v>
      </c>
      <c r="G9" s="851" t="s">
        <v>20</v>
      </c>
      <c r="H9" s="851" t="s">
        <v>21</v>
      </c>
      <c r="I9" s="851" t="s">
        <v>22</v>
      </c>
      <c r="J9" s="851" t="s">
        <v>23</v>
      </c>
      <c r="K9" s="852" t="s">
        <v>24</v>
      </c>
      <c r="L9" s="852"/>
      <c r="M9" s="852"/>
      <c r="N9" s="852"/>
      <c r="O9" s="852"/>
      <c r="P9" s="852"/>
      <c r="Q9" s="852"/>
      <c r="R9" s="852"/>
      <c r="S9" s="852"/>
      <c r="T9" s="852"/>
      <c r="U9" s="852"/>
      <c r="V9" s="852"/>
      <c r="W9" s="844" t="s">
        <v>25</v>
      </c>
      <c r="X9" s="844"/>
    </row>
    <row r="10" spans="1:24" ht="15.75" customHeight="1" x14ac:dyDescent="0.25">
      <c r="A10" s="851"/>
      <c r="B10" s="851"/>
      <c r="C10" s="851"/>
      <c r="D10" s="851"/>
      <c r="E10" s="851"/>
      <c r="F10" s="851"/>
      <c r="G10" s="851"/>
      <c r="H10" s="851"/>
      <c r="I10" s="851"/>
      <c r="J10" s="851"/>
      <c r="K10" s="801" t="s">
        <v>26</v>
      </c>
      <c r="L10" s="801"/>
      <c r="M10" s="801"/>
      <c r="N10" s="801" t="s">
        <v>27</v>
      </c>
      <c r="O10" s="801"/>
      <c r="P10" s="801"/>
      <c r="Q10" s="801" t="s">
        <v>28</v>
      </c>
      <c r="R10" s="801"/>
      <c r="S10" s="801"/>
      <c r="T10" s="801" t="s">
        <v>29</v>
      </c>
      <c r="U10" s="801"/>
      <c r="V10" s="801"/>
      <c r="W10" s="844"/>
      <c r="X10" s="844"/>
    </row>
    <row r="11" spans="1:24" ht="15.75" customHeight="1" x14ac:dyDescent="0.25">
      <c r="A11" s="851"/>
      <c r="B11" s="851"/>
      <c r="C11" s="851"/>
      <c r="D11" s="851"/>
      <c r="E11" s="851"/>
      <c r="F11" s="851"/>
      <c r="G11" s="851"/>
      <c r="H11" s="851"/>
      <c r="I11" s="851"/>
      <c r="J11" s="851"/>
      <c r="K11" s="844" t="s">
        <v>30</v>
      </c>
      <c r="L11" s="844"/>
      <c r="M11" s="844"/>
      <c r="N11" s="844"/>
      <c r="O11" s="844"/>
      <c r="P11" s="844"/>
      <c r="Q11" s="844"/>
      <c r="R11" s="844"/>
      <c r="S11" s="844"/>
      <c r="T11" s="844"/>
      <c r="U11" s="844"/>
      <c r="V11" s="844"/>
      <c r="W11" s="844"/>
      <c r="X11" s="844"/>
    </row>
    <row r="12" spans="1:24" ht="63" customHeight="1" x14ac:dyDescent="0.25">
      <c r="A12" s="851"/>
      <c r="B12" s="851"/>
      <c r="C12" s="851"/>
      <c r="D12" s="851"/>
      <c r="E12" s="851"/>
      <c r="F12" s="851"/>
      <c r="G12" s="851"/>
      <c r="H12" s="851"/>
      <c r="I12" s="851"/>
      <c r="J12" s="851"/>
      <c r="K12" s="10">
        <v>1</v>
      </c>
      <c r="L12" s="10">
        <v>2</v>
      </c>
      <c r="M12" s="10">
        <v>3</v>
      </c>
      <c r="N12" s="10">
        <v>4</v>
      </c>
      <c r="O12" s="10">
        <v>5</v>
      </c>
      <c r="P12" s="10">
        <v>6</v>
      </c>
      <c r="Q12" s="10">
        <v>7</v>
      </c>
      <c r="R12" s="10">
        <v>8</v>
      </c>
      <c r="S12" s="10">
        <v>9</v>
      </c>
      <c r="T12" s="10">
        <v>10</v>
      </c>
      <c r="U12" s="10">
        <v>11</v>
      </c>
      <c r="V12" s="10">
        <v>12</v>
      </c>
      <c r="W12" s="9" t="s">
        <v>350</v>
      </c>
      <c r="X12" s="98" t="s">
        <v>32</v>
      </c>
    </row>
    <row r="13" spans="1:24" ht="270" customHeight="1" x14ac:dyDescent="0.25">
      <c r="A13" s="845" t="s">
        <v>351</v>
      </c>
      <c r="B13" s="827" t="s">
        <v>352</v>
      </c>
      <c r="C13" s="827" t="s">
        <v>353</v>
      </c>
      <c r="D13" s="827" t="s">
        <v>354</v>
      </c>
      <c r="E13" s="827" t="s">
        <v>355</v>
      </c>
      <c r="F13" s="100" t="s">
        <v>356</v>
      </c>
      <c r="G13" s="101" t="s">
        <v>357</v>
      </c>
      <c r="H13" s="105">
        <v>1</v>
      </c>
      <c r="I13" s="123" t="s">
        <v>358</v>
      </c>
      <c r="J13" s="123" t="s">
        <v>359</v>
      </c>
      <c r="K13" s="824"/>
      <c r="L13" s="825"/>
      <c r="M13" s="826"/>
      <c r="N13" s="824" t="s">
        <v>43</v>
      </c>
      <c r="O13" s="825"/>
      <c r="P13" s="826"/>
      <c r="Q13" s="824" t="s">
        <v>43</v>
      </c>
      <c r="R13" s="825"/>
      <c r="S13" s="826"/>
      <c r="T13" s="824" t="s">
        <v>43</v>
      </c>
      <c r="U13" s="825"/>
      <c r="V13" s="826"/>
      <c r="W13" s="102"/>
      <c r="X13" s="102"/>
    </row>
    <row r="14" spans="1:24" ht="139.5" customHeight="1" x14ac:dyDescent="0.25">
      <c r="A14" s="846"/>
      <c r="B14" s="830"/>
      <c r="C14" s="828"/>
      <c r="D14" s="830"/>
      <c r="E14" s="830"/>
      <c r="F14" s="100" t="s">
        <v>360</v>
      </c>
      <c r="G14" s="100" t="s">
        <v>361</v>
      </c>
      <c r="H14" s="103">
        <v>1</v>
      </c>
      <c r="I14" s="123" t="s">
        <v>358</v>
      </c>
      <c r="J14" s="123" t="s">
        <v>359</v>
      </c>
      <c r="K14" s="824"/>
      <c r="L14" s="825"/>
      <c r="M14" s="826"/>
      <c r="N14" s="824" t="s">
        <v>43</v>
      </c>
      <c r="O14" s="825"/>
      <c r="P14" s="826"/>
      <c r="Q14" s="824" t="s">
        <v>43</v>
      </c>
      <c r="R14" s="825"/>
      <c r="S14" s="826"/>
      <c r="T14" s="824" t="s">
        <v>43</v>
      </c>
      <c r="U14" s="825"/>
      <c r="V14" s="826"/>
      <c r="W14" s="102"/>
      <c r="X14" s="102"/>
    </row>
    <row r="15" spans="1:24" ht="40.5" customHeight="1" x14ac:dyDescent="0.25">
      <c r="A15" s="846"/>
      <c r="B15" s="830"/>
      <c r="C15" s="828"/>
      <c r="D15" s="830"/>
      <c r="E15" s="830"/>
      <c r="F15" s="100" t="s">
        <v>362</v>
      </c>
      <c r="G15" s="104" t="s">
        <v>363</v>
      </c>
      <c r="H15" s="103">
        <v>3</v>
      </c>
      <c r="I15" s="123" t="s">
        <v>364</v>
      </c>
      <c r="J15" s="123" t="s">
        <v>365</v>
      </c>
      <c r="K15" s="824"/>
      <c r="L15" s="825"/>
      <c r="M15" s="826"/>
      <c r="N15" s="824" t="s">
        <v>43</v>
      </c>
      <c r="O15" s="825"/>
      <c r="P15" s="826"/>
      <c r="Q15" s="824"/>
      <c r="R15" s="825"/>
      <c r="S15" s="826"/>
      <c r="T15" s="824"/>
      <c r="U15" s="825"/>
      <c r="V15" s="826"/>
      <c r="W15" s="102"/>
      <c r="X15" s="102"/>
    </row>
    <row r="16" spans="1:24" ht="40.5" customHeight="1" x14ac:dyDescent="0.25">
      <c r="A16" s="846"/>
      <c r="B16" s="830"/>
      <c r="C16" s="828"/>
      <c r="D16" s="830"/>
      <c r="E16" s="830"/>
      <c r="F16" s="100" t="s">
        <v>366</v>
      </c>
      <c r="G16" s="104" t="s">
        <v>367</v>
      </c>
      <c r="H16" s="103">
        <v>100</v>
      </c>
      <c r="I16" s="123" t="s">
        <v>364</v>
      </c>
      <c r="J16" s="123" t="s">
        <v>365</v>
      </c>
      <c r="K16" s="824"/>
      <c r="L16" s="825"/>
      <c r="M16" s="826"/>
      <c r="N16" s="824" t="s">
        <v>43</v>
      </c>
      <c r="O16" s="825"/>
      <c r="P16" s="826"/>
      <c r="Q16" s="824"/>
      <c r="R16" s="825"/>
      <c r="S16" s="826"/>
      <c r="T16" s="824"/>
      <c r="U16" s="825"/>
      <c r="V16" s="826"/>
      <c r="W16" s="102"/>
      <c r="X16" s="102"/>
    </row>
    <row r="17" spans="1:24" ht="37.5" customHeight="1" x14ac:dyDescent="0.25">
      <c r="A17" s="846"/>
      <c r="B17" s="830"/>
      <c r="C17" s="828"/>
      <c r="D17" s="830"/>
      <c r="E17" s="830"/>
      <c r="F17" s="100" t="s">
        <v>368</v>
      </c>
      <c r="G17" s="104"/>
      <c r="H17" s="103">
        <v>3000</v>
      </c>
      <c r="I17" s="123"/>
      <c r="J17" s="123"/>
      <c r="K17" s="136" t="s">
        <v>43</v>
      </c>
      <c r="L17" s="137" t="s">
        <v>43</v>
      </c>
      <c r="M17" s="138" t="s">
        <v>43</v>
      </c>
      <c r="N17" s="136" t="s">
        <v>43</v>
      </c>
      <c r="O17" s="137" t="s">
        <v>43</v>
      </c>
      <c r="P17" s="138" t="s">
        <v>43</v>
      </c>
      <c r="Q17" s="136" t="s">
        <v>43</v>
      </c>
      <c r="R17" s="137" t="s">
        <v>43</v>
      </c>
      <c r="S17" s="138" t="s">
        <v>43</v>
      </c>
      <c r="T17" s="136" t="s">
        <v>43</v>
      </c>
      <c r="U17" s="137" t="s">
        <v>43</v>
      </c>
      <c r="V17" s="138" t="s">
        <v>43</v>
      </c>
      <c r="W17" s="102"/>
      <c r="X17" s="102"/>
    </row>
    <row r="18" spans="1:24" ht="41.25" customHeight="1" x14ac:dyDescent="0.25">
      <c r="A18" s="846"/>
      <c r="B18" s="830"/>
      <c r="C18" s="828"/>
      <c r="D18" s="830"/>
      <c r="E18" s="830"/>
      <c r="F18" s="100" t="s">
        <v>369</v>
      </c>
      <c r="G18" s="104"/>
      <c r="H18" s="103">
        <v>3000</v>
      </c>
      <c r="I18" s="123"/>
      <c r="J18" s="123"/>
      <c r="K18" s="136" t="s">
        <v>43</v>
      </c>
      <c r="L18" s="137" t="s">
        <v>43</v>
      </c>
      <c r="M18" s="138" t="s">
        <v>43</v>
      </c>
      <c r="N18" s="136" t="s">
        <v>43</v>
      </c>
      <c r="O18" s="137" t="s">
        <v>43</v>
      </c>
      <c r="P18" s="138" t="s">
        <v>43</v>
      </c>
      <c r="Q18" s="136" t="s">
        <v>43</v>
      </c>
      <c r="R18" s="137" t="s">
        <v>43</v>
      </c>
      <c r="S18" s="138" t="s">
        <v>43</v>
      </c>
      <c r="T18" s="136" t="s">
        <v>43</v>
      </c>
      <c r="U18" s="137" t="s">
        <v>43</v>
      </c>
      <c r="V18" s="138" t="s">
        <v>43</v>
      </c>
      <c r="W18" s="102"/>
      <c r="X18" s="102"/>
    </row>
    <row r="19" spans="1:24" ht="40.5" customHeight="1" x14ac:dyDescent="0.25">
      <c r="A19" s="846"/>
      <c r="B19" s="830"/>
      <c r="C19" s="828"/>
      <c r="D19" s="830"/>
      <c r="E19" s="830"/>
      <c r="F19" s="100" t="s">
        <v>370</v>
      </c>
      <c r="G19" s="100" t="s">
        <v>371</v>
      </c>
      <c r="H19" s="103">
        <v>80</v>
      </c>
      <c r="I19" s="123" t="s">
        <v>364</v>
      </c>
      <c r="J19" s="123" t="s">
        <v>372</v>
      </c>
      <c r="K19" s="824" t="s">
        <v>43</v>
      </c>
      <c r="L19" s="825"/>
      <c r="M19" s="826"/>
      <c r="N19" s="824" t="s">
        <v>43</v>
      </c>
      <c r="O19" s="825"/>
      <c r="P19" s="826"/>
      <c r="Q19" s="824" t="s">
        <v>43</v>
      </c>
      <c r="R19" s="825"/>
      <c r="S19" s="826"/>
      <c r="T19" s="824" t="s">
        <v>43</v>
      </c>
      <c r="U19" s="825"/>
      <c r="V19" s="826"/>
      <c r="W19" s="102"/>
      <c r="X19" s="102"/>
    </row>
    <row r="20" spans="1:24" ht="40.5" customHeight="1" x14ac:dyDescent="0.25">
      <c r="A20" s="846"/>
      <c r="B20" s="830"/>
      <c r="C20" s="828"/>
      <c r="D20" s="830"/>
      <c r="E20" s="830"/>
      <c r="F20" s="100" t="s">
        <v>373</v>
      </c>
      <c r="G20" s="100" t="s">
        <v>374</v>
      </c>
      <c r="H20" s="103">
        <v>58</v>
      </c>
      <c r="I20" s="123" t="s">
        <v>364</v>
      </c>
      <c r="J20" s="123" t="s">
        <v>375</v>
      </c>
      <c r="K20" s="824" t="s">
        <v>43</v>
      </c>
      <c r="L20" s="825"/>
      <c r="M20" s="826"/>
      <c r="N20" s="824" t="s">
        <v>43</v>
      </c>
      <c r="O20" s="825"/>
      <c r="P20" s="826"/>
      <c r="Q20" s="824" t="s">
        <v>43</v>
      </c>
      <c r="R20" s="825"/>
      <c r="S20" s="826"/>
      <c r="T20" s="824" t="s">
        <v>43</v>
      </c>
      <c r="U20" s="825"/>
      <c r="V20" s="826"/>
      <c r="W20" s="102"/>
      <c r="X20" s="102"/>
    </row>
    <row r="21" spans="1:24" ht="55.5" customHeight="1" x14ac:dyDescent="0.25">
      <c r="A21" s="846"/>
      <c r="B21" s="830"/>
      <c r="C21" s="828"/>
      <c r="D21" s="830"/>
      <c r="E21" s="830"/>
      <c r="F21" s="100" t="s">
        <v>376</v>
      </c>
      <c r="G21" s="100" t="s">
        <v>377</v>
      </c>
      <c r="H21" s="103">
        <v>58</v>
      </c>
      <c r="I21" s="123" t="s">
        <v>364</v>
      </c>
      <c r="J21" s="123" t="s">
        <v>375</v>
      </c>
      <c r="K21" s="824" t="s">
        <v>43</v>
      </c>
      <c r="L21" s="825"/>
      <c r="M21" s="826"/>
      <c r="N21" s="824" t="s">
        <v>43</v>
      </c>
      <c r="O21" s="825"/>
      <c r="P21" s="826"/>
      <c r="Q21" s="824" t="s">
        <v>43</v>
      </c>
      <c r="R21" s="825"/>
      <c r="S21" s="826"/>
      <c r="T21" s="824" t="s">
        <v>43</v>
      </c>
      <c r="U21" s="825"/>
      <c r="V21" s="826"/>
      <c r="W21" s="102"/>
      <c r="X21" s="102"/>
    </row>
    <row r="22" spans="1:24" ht="100.5" customHeight="1" x14ac:dyDescent="0.25">
      <c r="A22" s="846"/>
      <c r="B22" s="830"/>
      <c r="C22" s="828"/>
      <c r="D22" s="830"/>
      <c r="E22" s="830"/>
      <c r="F22" s="100" t="s">
        <v>378</v>
      </c>
      <c r="G22" s="100" t="s">
        <v>379</v>
      </c>
      <c r="H22" s="103">
        <v>105</v>
      </c>
      <c r="I22" s="123" t="s">
        <v>364</v>
      </c>
      <c r="J22" s="123" t="s">
        <v>365</v>
      </c>
      <c r="K22" s="824"/>
      <c r="L22" s="825"/>
      <c r="M22" s="826"/>
      <c r="N22" s="841" t="s">
        <v>43</v>
      </c>
      <c r="O22" s="842"/>
      <c r="P22" s="843"/>
      <c r="Q22" s="824" t="s">
        <v>43</v>
      </c>
      <c r="R22" s="825"/>
      <c r="S22" s="826"/>
      <c r="T22" s="824" t="s">
        <v>43</v>
      </c>
      <c r="U22" s="825"/>
      <c r="V22" s="826"/>
      <c r="W22" s="102"/>
      <c r="X22" s="102"/>
    </row>
    <row r="23" spans="1:24" ht="40.5" customHeight="1" x14ac:dyDescent="0.25">
      <c r="A23" s="846"/>
      <c r="B23" s="830"/>
      <c r="C23" s="828"/>
      <c r="D23" s="830"/>
      <c r="E23" s="830"/>
      <c r="F23" s="100" t="s">
        <v>380</v>
      </c>
      <c r="G23" s="139" t="s">
        <v>381</v>
      </c>
      <c r="H23" s="103">
        <v>4</v>
      </c>
      <c r="I23" s="123" t="s">
        <v>382</v>
      </c>
      <c r="J23" s="123" t="s">
        <v>383</v>
      </c>
      <c r="K23" s="824"/>
      <c r="L23" s="825"/>
      <c r="M23" s="826"/>
      <c r="N23" s="824"/>
      <c r="O23" s="825"/>
      <c r="P23" s="826"/>
      <c r="Q23" s="824" t="s">
        <v>43</v>
      </c>
      <c r="R23" s="825"/>
      <c r="S23" s="826"/>
      <c r="T23" s="824"/>
      <c r="U23" s="825"/>
      <c r="V23" s="826"/>
      <c r="W23" s="102"/>
      <c r="X23" s="102"/>
    </row>
    <row r="24" spans="1:24" ht="65.25" customHeight="1" x14ac:dyDescent="0.25">
      <c r="A24" s="846"/>
      <c r="B24" s="830"/>
      <c r="C24" s="828"/>
      <c r="D24" s="830"/>
      <c r="E24" s="830"/>
      <c r="F24" s="100" t="s">
        <v>384</v>
      </c>
      <c r="G24" s="100" t="s">
        <v>385</v>
      </c>
      <c r="H24" s="105">
        <v>140</v>
      </c>
      <c r="I24" s="123" t="s">
        <v>364</v>
      </c>
      <c r="J24" s="123" t="s">
        <v>365</v>
      </c>
      <c r="K24" s="824"/>
      <c r="L24" s="825"/>
      <c r="M24" s="826"/>
      <c r="N24" s="824"/>
      <c r="O24" s="825"/>
      <c r="P24" s="826"/>
      <c r="Q24" s="824" t="s">
        <v>43</v>
      </c>
      <c r="R24" s="825"/>
      <c r="S24" s="826"/>
      <c r="T24" s="824"/>
      <c r="U24" s="825"/>
      <c r="V24" s="826"/>
      <c r="W24" s="102"/>
      <c r="X24" s="102"/>
    </row>
    <row r="25" spans="1:24" ht="40.5" customHeight="1" x14ac:dyDescent="0.25">
      <c r="A25" s="846"/>
      <c r="B25" s="830"/>
      <c r="C25" s="828"/>
      <c r="D25" s="830"/>
      <c r="E25" s="830"/>
      <c r="F25" s="100" t="s">
        <v>386</v>
      </c>
      <c r="G25" s="104" t="s">
        <v>387</v>
      </c>
      <c r="H25" s="103">
        <v>160</v>
      </c>
      <c r="I25" s="123" t="s">
        <v>364</v>
      </c>
      <c r="J25" s="123" t="s">
        <v>365</v>
      </c>
      <c r="K25" s="824" t="s">
        <v>43</v>
      </c>
      <c r="L25" s="825"/>
      <c r="M25" s="826"/>
      <c r="N25" s="824"/>
      <c r="O25" s="825"/>
      <c r="P25" s="826"/>
      <c r="Q25" s="824"/>
      <c r="R25" s="825"/>
      <c r="S25" s="826"/>
      <c r="T25" s="824"/>
      <c r="U25" s="825"/>
      <c r="V25" s="826"/>
      <c r="W25" s="102"/>
      <c r="X25" s="102"/>
    </row>
    <row r="26" spans="1:24" ht="40.5" customHeight="1" x14ac:dyDescent="0.25">
      <c r="A26" s="846"/>
      <c r="B26" s="830"/>
      <c r="C26" s="828"/>
      <c r="D26" s="830"/>
      <c r="E26" s="830"/>
      <c r="F26" s="100" t="s">
        <v>388</v>
      </c>
      <c r="G26" s="100" t="s">
        <v>389</v>
      </c>
      <c r="H26" s="103">
        <v>32</v>
      </c>
      <c r="I26" s="123" t="s">
        <v>364</v>
      </c>
      <c r="J26" s="123" t="s">
        <v>375</v>
      </c>
      <c r="K26" s="824" t="s">
        <v>43</v>
      </c>
      <c r="L26" s="825"/>
      <c r="M26" s="826"/>
      <c r="N26" s="824" t="s">
        <v>43</v>
      </c>
      <c r="O26" s="825"/>
      <c r="P26" s="826"/>
      <c r="Q26" s="824" t="s">
        <v>43</v>
      </c>
      <c r="R26" s="825"/>
      <c r="S26" s="826"/>
      <c r="T26" s="824" t="s">
        <v>43</v>
      </c>
      <c r="U26" s="825"/>
      <c r="V26" s="826"/>
      <c r="W26" s="102"/>
      <c r="X26" s="102"/>
    </row>
    <row r="27" spans="1:24" ht="93" customHeight="1" x14ac:dyDescent="0.25">
      <c r="A27" s="846"/>
      <c r="B27" s="830"/>
      <c r="C27" s="828"/>
      <c r="D27" s="830"/>
      <c r="E27" s="830"/>
      <c r="F27" s="100" t="s">
        <v>390</v>
      </c>
      <c r="G27" s="100" t="s">
        <v>391</v>
      </c>
      <c r="H27" s="103">
        <v>60</v>
      </c>
      <c r="I27" s="123" t="s">
        <v>364</v>
      </c>
      <c r="J27" s="123" t="s">
        <v>365</v>
      </c>
      <c r="K27" s="824"/>
      <c r="L27" s="825"/>
      <c r="M27" s="826"/>
      <c r="N27" s="824" t="s">
        <v>43</v>
      </c>
      <c r="O27" s="825"/>
      <c r="P27" s="826"/>
      <c r="Q27" s="824"/>
      <c r="R27" s="825"/>
      <c r="S27" s="826"/>
      <c r="T27" s="824" t="s">
        <v>43</v>
      </c>
      <c r="U27" s="825"/>
      <c r="V27" s="826"/>
      <c r="W27" s="102"/>
      <c r="X27" s="102"/>
    </row>
    <row r="28" spans="1:24" ht="65.25" customHeight="1" x14ac:dyDescent="0.25">
      <c r="A28" s="846"/>
      <c r="B28" s="830"/>
      <c r="C28" s="828"/>
      <c r="D28" s="830"/>
      <c r="E28" s="830"/>
      <c r="F28" s="100" t="s">
        <v>392</v>
      </c>
      <c r="G28" s="100" t="s">
        <v>393</v>
      </c>
      <c r="H28" s="103">
        <v>4</v>
      </c>
      <c r="I28" s="123" t="s">
        <v>364</v>
      </c>
      <c r="J28" s="123" t="s">
        <v>365</v>
      </c>
      <c r="K28" s="824" t="s">
        <v>43</v>
      </c>
      <c r="L28" s="825"/>
      <c r="M28" s="826"/>
      <c r="N28" s="824"/>
      <c r="O28" s="825"/>
      <c r="P28" s="826"/>
      <c r="Q28" s="824"/>
      <c r="R28" s="825"/>
      <c r="S28" s="826"/>
      <c r="T28" s="824"/>
      <c r="U28" s="825"/>
      <c r="V28" s="826"/>
      <c r="W28" s="102"/>
      <c r="X28" s="102"/>
    </row>
    <row r="29" spans="1:24" ht="72.75" customHeight="1" x14ac:dyDescent="0.25">
      <c r="A29" s="846"/>
      <c r="B29" s="830"/>
      <c r="C29" s="828"/>
      <c r="D29" s="830"/>
      <c r="E29" s="830"/>
      <c r="F29" s="100" t="s">
        <v>394</v>
      </c>
      <c r="G29" s="100" t="s">
        <v>395</v>
      </c>
      <c r="H29" s="103">
        <v>140</v>
      </c>
      <c r="I29" s="123" t="s">
        <v>396</v>
      </c>
      <c r="J29" s="123" t="s">
        <v>365</v>
      </c>
      <c r="K29" s="824"/>
      <c r="L29" s="825"/>
      <c r="M29" s="826"/>
      <c r="N29" s="824"/>
      <c r="O29" s="825"/>
      <c r="P29" s="826"/>
      <c r="Q29" s="824" t="s">
        <v>43</v>
      </c>
      <c r="R29" s="825"/>
      <c r="S29" s="826"/>
      <c r="T29" s="824"/>
      <c r="U29" s="825"/>
      <c r="V29" s="826"/>
      <c r="W29" s="102"/>
      <c r="X29" s="102"/>
    </row>
    <row r="30" spans="1:24" ht="65.25" customHeight="1" x14ac:dyDescent="0.25">
      <c r="A30" s="846"/>
      <c r="B30" s="830"/>
      <c r="C30" s="828"/>
      <c r="D30" s="830"/>
      <c r="E30" s="830"/>
      <c r="F30" s="100" t="s">
        <v>397</v>
      </c>
      <c r="G30" s="104" t="s">
        <v>398</v>
      </c>
      <c r="H30" s="103">
        <v>40</v>
      </c>
      <c r="I30" s="123" t="s">
        <v>396</v>
      </c>
      <c r="J30" s="123" t="s">
        <v>365</v>
      </c>
      <c r="K30" s="824"/>
      <c r="L30" s="825"/>
      <c r="M30" s="826"/>
      <c r="N30" s="824" t="s">
        <v>43</v>
      </c>
      <c r="O30" s="825"/>
      <c r="P30" s="826"/>
      <c r="Q30" s="824"/>
      <c r="R30" s="825"/>
      <c r="S30" s="826"/>
      <c r="T30" s="140"/>
      <c r="U30" s="141"/>
      <c r="V30" s="142"/>
      <c r="W30" s="102"/>
      <c r="X30" s="102"/>
    </row>
    <row r="31" spans="1:24" ht="40.5" customHeight="1" x14ac:dyDescent="0.25">
      <c r="A31" s="846"/>
      <c r="B31" s="830"/>
      <c r="C31" s="828"/>
      <c r="D31" s="830"/>
      <c r="E31" s="830"/>
      <c r="F31" s="100" t="s">
        <v>399</v>
      </c>
      <c r="G31" s="100" t="s">
        <v>400</v>
      </c>
      <c r="H31" s="103">
        <v>4</v>
      </c>
      <c r="I31" s="123" t="s">
        <v>396</v>
      </c>
      <c r="J31" s="123" t="s">
        <v>365</v>
      </c>
      <c r="K31" s="824"/>
      <c r="L31" s="825"/>
      <c r="M31" s="826"/>
      <c r="N31" s="824" t="s">
        <v>43</v>
      </c>
      <c r="O31" s="825"/>
      <c r="P31" s="826"/>
      <c r="Q31" s="824"/>
      <c r="R31" s="825"/>
      <c r="S31" s="826"/>
      <c r="T31" s="824"/>
      <c r="U31" s="825"/>
      <c r="V31" s="826"/>
      <c r="W31" s="102"/>
      <c r="X31" s="102"/>
    </row>
    <row r="32" spans="1:24" ht="73.5" customHeight="1" x14ac:dyDescent="0.25">
      <c r="A32" s="846"/>
      <c r="B32" s="830"/>
      <c r="C32" s="832" t="s">
        <v>401</v>
      </c>
      <c r="D32" s="830"/>
      <c r="E32" s="830"/>
      <c r="F32" s="106" t="s">
        <v>402</v>
      </c>
      <c r="G32" s="143" t="s">
        <v>403</v>
      </c>
      <c r="H32" s="107">
        <v>30</v>
      </c>
      <c r="I32" s="144" t="s">
        <v>404</v>
      </c>
      <c r="J32" s="144" t="s">
        <v>405</v>
      </c>
      <c r="K32" s="145"/>
      <c r="L32" s="145"/>
      <c r="M32" s="145" t="s">
        <v>43</v>
      </c>
      <c r="N32" s="145"/>
      <c r="O32" s="145"/>
      <c r="P32" s="145" t="s">
        <v>43</v>
      </c>
      <c r="Q32" s="145"/>
      <c r="R32" s="145"/>
      <c r="S32" s="145"/>
      <c r="T32" s="145"/>
      <c r="U32" s="145"/>
      <c r="V32" s="145"/>
      <c r="W32" s="108"/>
      <c r="X32" s="108"/>
    </row>
    <row r="33" spans="1:24" ht="63" customHeight="1" x14ac:dyDescent="0.25">
      <c r="A33" s="846"/>
      <c r="B33" s="830"/>
      <c r="C33" s="832"/>
      <c r="D33" s="830"/>
      <c r="E33" s="830"/>
      <c r="F33" s="106" t="s">
        <v>406</v>
      </c>
      <c r="G33" s="146" t="s">
        <v>407</v>
      </c>
      <c r="H33" s="107">
        <v>400</v>
      </c>
      <c r="I33" s="144" t="s">
        <v>404</v>
      </c>
      <c r="J33" s="144" t="s">
        <v>408</v>
      </c>
      <c r="K33" s="145"/>
      <c r="L33" s="145"/>
      <c r="M33" s="145"/>
      <c r="N33" s="145" t="s">
        <v>43</v>
      </c>
      <c r="O33" s="145" t="s">
        <v>43</v>
      </c>
      <c r="P33" s="145" t="s">
        <v>43</v>
      </c>
      <c r="Q33" s="145" t="s">
        <v>43</v>
      </c>
      <c r="R33" s="145" t="s">
        <v>43</v>
      </c>
      <c r="S33" s="145" t="s">
        <v>43</v>
      </c>
      <c r="T33" s="145"/>
      <c r="U33" s="145"/>
      <c r="V33" s="145"/>
      <c r="W33" s="108"/>
      <c r="X33" s="108"/>
    </row>
    <row r="34" spans="1:24" ht="61.5" customHeight="1" x14ac:dyDescent="0.25">
      <c r="A34" s="846"/>
      <c r="B34" s="830"/>
      <c r="C34" s="832"/>
      <c r="D34" s="830"/>
      <c r="E34" s="830"/>
      <c r="F34" s="106" t="s">
        <v>409</v>
      </c>
      <c r="G34" s="146" t="s">
        <v>410</v>
      </c>
      <c r="H34" s="107">
        <v>60</v>
      </c>
      <c r="I34" s="144" t="s">
        <v>404</v>
      </c>
      <c r="J34" s="144"/>
      <c r="K34" s="145"/>
      <c r="L34" s="145"/>
      <c r="M34" s="145"/>
      <c r="N34" s="145" t="s">
        <v>43</v>
      </c>
      <c r="O34" s="145"/>
      <c r="P34" s="145"/>
      <c r="Q34" s="145"/>
      <c r="R34" s="145"/>
      <c r="S34" s="145"/>
      <c r="T34" s="145"/>
      <c r="U34" s="145"/>
      <c r="V34" s="145"/>
      <c r="W34" s="108"/>
      <c r="X34" s="108"/>
    </row>
    <row r="35" spans="1:24" ht="93" customHeight="1" x14ac:dyDescent="0.25">
      <c r="A35" s="846"/>
      <c r="B35" s="830"/>
      <c r="C35" s="832"/>
      <c r="D35" s="830"/>
      <c r="E35" s="830"/>
      <c r="F35" s="106" t="s">
        <v>411</v>
      </c>
      <c r="G35" s="146" t="s">
        <v>412</v>
      </c>
      <c r="H35" s="107">
        <v>100</v>
      </c>
      <c r="I35" s="144" t="s">
        <v>404</v>
      </c>
      <c r="J35" s="144" t="s">
        <v>413</v>
      </c>
      <c r="K35" s="145"/>
      <c r="L35" s="145"/>
      <c r="M35" s="145"/>
      <c r="N35" s="145"/>
      <c r="O35" s="145" t="s">
        <v>43</v>
      </c>
      <c r="P35" s="145" t="s">
        <v>43</v>
      </c>
      <c r="Q35" s="145" t="s">
        <v>43</v>
      </c>
      <c r="R35" s="145"/>
      <c r="S35" s="145"/>
      <c r="T35" s="145"/>
      <c r="U35" s="145"/>
      <c r="V35" s="145"/>
      <c r="W35" s="108"/>
      <c r="X35" s="108"/>
    </row>
    <row r="36" spans="1:24" ht="101.25" x14ac:dyDescent="0.25">
      <c r="A36" s="846"/>
      <c r="B36" s="830"/>
      <c r="C36" s="832"/>
      <c r="D36" s="830"/>
      <c r="E36" s="830"/>
      <c r="F36" s="106" t="s">
        <v>414</v>
      </c>
      <c r="G36" s="146" t="s">
        <v>415</v>
      </c>
      <c r="H36" s="107">
        <v>1</v>
      </c>
      <c r="I36" s="144" t="s">
        <v>404</v>
      </c>
      <c r="J36" s="144" t="s">
        <v>416</v>
      </c>
      <c r="K36" s="145"/>
      <c r="L36" s="145"/>
      <c r="M36" s="145"/>
      <c r="N36" s="145" t="s">
        <v>43</v>
      </c>
      <c r="O36" s="145"/>
      <c r="P36" s="145"/>
      <c r="Q36" s="145"/>
      <c r="R36" s="145"/>
      <c r="S36" s="145"/>
      <c r="T36" s="145"/>
      <c r="U36" s="145"/>
      <c r="V36" s="145"/>
      <c r="W36" s="108"/>
      <c r="X36" s="108"/>
    </row>
    <row r="37" spans="1:24" ht="40.5" x14ac:dyDescent="0.25">
      <c r="A37" s="846"/>
      <c r="B37" s="830"/>
      <c r="C37" s="832"/>
      <c r="D37" s="830"/>
      <c r="E37" s="830"/>
      <c r="F37" s="106" t="s">
        <v>417</v>
      </c>
      <c r="G37" s="147" t="s">
        <v>418</v>
      </c>
      <c r="H37" s="107">
        <v>24</v>
      </c>
      <c r="I37" s="144" t="s">
        <v>404</v>
      </c>
      <c r="J37" s="144" t="s">
        <v>419</v>
      </c>
      <c r="K37" s="145" t="s">
        <v>43</v>
      </c>
      <c r="L37" s="145" t="s">
        <v>43</v>
      </c>
      <c r="M37" s="145" t="s">
        <v>43</v>
      </c>
      <c r="N37" s="145" t="s">
        <v>43</v>
      </c>
      <c r="O37" s="145" t="s">
        <v>43</v>
      </c>
      <c r="P37" s="145" t="s">
        <v>43</v>
      </c>
      <c r="Q37" s="145" t="s">
        <v>43</v>
      </c>
      <c r="R37" s="145" t="s">
        <v>43</v>
      </c>
      <c r="S37" s="145" t="s">
        <v>43</v>
      </c>
      <c r="T37" s="145" t="s">
        <v>43</v>
      </c>
      <c r="U37" s="145" t="s">
        <v>43</v>
      </c>
      <c r="V37" s="145" t="s">
        <v>43</v>
      </c>
      <c r="W37" s="108"/>
      <c r="X37" s="108"/>
    </row>
    <row r="38" spans="1:24" ht="63" customHeight="1" x14ac:dyDescent="0.25">
      <c r="A38" s="846"/>
      <c r="B38" s="830"/>
      <c r="C38" s="832"/>
      <c r="D38" s="830"/>
      <c r="E38" s="830"/>
      <c r="F38" s="106" t="s">
        <v>420</v>
      </c>
      <c r="G38" s="146" t="s">
        <v>421</v>
      </c>
      <c r="H38" s="107">
        <v>1600</v>
      </c>
      <c r="I38" s="144" t="s">
        <v>404</v>
      </c>
      <c r="J38" s="144" t="s">
        <v>422</v>
      </c>
      <c r="K38" s="145" t="s">
        <v>43</v>
      </c>
      <c r="L38" s="145" t="s">
        <v>43</v>
      </c>
      <c r="M38" s="145" t="s">
        <v>43</v>
      </c>
      <c r="N38" s="145" t="s">
        <v>43</v>
      </c>
      <c r="O38" s="145" t="s">
        <v>43</v>
      </c>
      <c r="P38" s="145" t="s">
        <v>43</v>
      </c>
      <c r="Q38" s="145" t="s">
        <v>43</v>
      </c>
      <c r="R38" s="145" t="s">
        <v>43</v>
      </c>
      <c r="S38" s="145" t="s">
        <v>43</v>
      </c>
      <c r="T38" s="145" t="s">
        <v>43</v>
      </c>
      <c r="U38" s="145" t="s">
        <v>43</v>
      </c>
      <c r="V38" s="145" t="s">
        <v>43</v>
      </c>
      <c r="W38" s="108"/>
      <c r="X38" s="108"/>
    </row>
    <row r="39" spans="1:24" ht="60.75" x14ac:dyDescent="0.25">
      <c r="A39" s="846"/>
      <c r="B39" s="830"/>
      <c r="C39" s="832"/>
      <c r="D39" s="830"/>
      <c r="E39" s="830"/>
      <c r="F39" s="106" t="s">
        <v>423</v>
      </c>
      <c r="G39" s="146" t="s">
        <v>424</v>
      </c>
      <c r="H39" s="107">
        <v>700</v>
      </c>
      <c r="I39" s="144" t="s">
        <v>404</v>
      </c>
      <c r="J39" s="144" t="s">
        <v>425</v>
      </c>
      <c r="K39" s="145"/>
      <c r="L39" s="145"/>
      <c r="M39" s="145"/>
      <c r="N39" s="145"/>
      <c r="O39" s="145" t="s">
        <v>43</v>
      </c>
      <c r="P39" s="145"/>
      <c r="Q39" s="145"/>
      <c r="R39" s="145"/>
      <c r="S39" s="145"/>
      <c r="T39" s="145"/>
      <c r="U39" s="145"/>
      <c r="V39" s="145"/>
      <c r="W39" s="108"/>
      <c r="X39" s="108"/>
    </row>
    <row r="40" spans="1:24" ht="40.5" x14ac:dyDescent="0.25">
      <c r="A40" s="846"/>
      <c r="B40" s="830"/>
      <c r="C40" s="832"/>
      <c r="D40" s="830"/>
      <c r="E40" s="830"/>
      <c r="F40" s="106" t="s">
        <v>426</v>
      </c>
      <c r="G40" s="146" t="s">
        <v>427</v>
      </c>
      <c r="H40" s="107">
        <v>20</v>
      </c>
      <c r="I40" s="144" t="s">
        <v>404</v>
      </c>
      <c r="J40" s="144" t="s">
        <v>428</v>
      </c>
      <c r="K40" s="145"/>
      <c r="L40" s="145"/>
      <c r="M40" s="145" t="s">
        <v>43</v>
      </c>
      <c r="N40" s="145"/>
      <c r="O40" s="145" t="s">
        <v>43</v>
      </c>
      <c r="P40" s="145"/>
      <c r="Q40" s="145"/>
      <c r="R40" s="145"/>
      <c r="S40" s="145"/>
      <c r="T40" s="145"/>
      <c r="U40" s="145"/>
      <c r="V40" s="145"/>
      <c r="W40" s="108"/>
      <c r="X40" s="108"/>
    </row>
    <row r="41" spans="1:24" ht="42.75" customHeight="1" x14ac:dyDescent="0.25">
      <c r="A41" s="846"/>
      <c r="B41" s="830"/>
      <c r="C41" s="832"/>
      <c r="D41" s="830"/>
      <c r="E41" s="830"/>
      <c r="F41" s="106" t="s">
        <v>429</v>
      </c>
      <c r="G41" s="146" t="s">
        <v>427</v>
      </c>
      <c r="H41" s="107">
        <v>20</v>
      </c>
      <c r="I41" s="144" t="s">
        <v>404</v>
      </c>
      <c r="J41" s="144"/>
      <c r="K41" s="145"/>
      <c r="L41" s="145"/>
      <c r="M41" s="145"/>
      <c r="N41" s="145"/>
      <c r="O41" s="145"/>
      <c r="P41" s="145"/>
      <c r="Q41" s="145"/>
      <c r="R41" s="145"/>
      <c r="S41" s="145"/>
      <c r="T41" s="145"/>
      <c r="U41" s="145"/>
      <c r="V41" s="145"/>
      <c r="W41" s="108"/>
      <c r="X41" s="108"/>
    </row>
    <row r="42" spans="1:24" ht="40.5" x14ac:dyDescent="0.25">
      <c r="A42" s="846"/>
      <c r="B42" s="830"/>
      <c r="C42" s="832"/>
      <c r="D42" s="830"/>
      <c r="E42" s="830"/>
      <c r="F42" s="106" t="s">
        <v>430</v>
      </c>
      <c r="G42" s="146" t="s">
        <v>431</v>
      </c>
      <c r="H42" s="107">
        <v>50</v>
      </c>
      <c r="I42" s="144" t="s">
        <v>404</v>
      </c>
      <c r="J42" s="144" t="s">
        <v>432</v>
      </c>
      <c r="K42" s="145"/>
      <c r="L42" s="145"/>
      <c r="M42" s="145"/>
      <c r="N42" s="145" t="s">
        <v>43</v>
      </c>
      <c r="O42" s="145"/>
      <c r="P42" s="145"/>
      <c r="Q42" s="145"/>
      <c r="R42" s="145"/>
      <c r="S42" s="145"/>
      <c r="T42" s="145"/>
      <c r="U42" s="145"/>
      <c r="V42" s="145"/>
      <c r="W42" s="108"/>
      <c r="X42" s="108"/>
    </row>
    <row r="43" spans="1:24" ht="40.5" customHeight="1" x14ac:dyDescent="0.25">
      <c r="A43" s="846"/>
      <c r="B43" s="830"/>
      <c r="C43" s="832"/>
      <c r="D43" s="830"/>
      <c r="E43" s="830"/>
      <c r="F43" s="106" t="s">
        <v>433</v>
      </c>
      <c r="G43" s="146" t="s">
        <v>427</v>
      </c>
      <c r="H43" s="107">
        <v>22</v>
      </c>
      <c r="I43" s="144" t="s">
        <v>404</v>
      </c>
      <c r="J43" s="144" t="s">
        <v>434</v>
      </c>
      <c r="K43" s="145"/>
      <c r="L43" s="145"/>
      <c r="M43" s="145"/>
      <c r="N43" s="145"/>
      <c r="O43" s="145" t="s">
        <v>43</v>
      </c>
      <c r="P43" s="145" t="s">
        <v>43</v>
      </c>
      <c r="Q43" s="145"/>
      <c r="R43" s="145"/>
      <c r="S43" s="145"/>
      <c r="T43" s="145"/>
      <c r="U43" s="145"/>
      <c r="V43" s="145"/>
      <c r="W43" s="108"/>
      <c r="X43" s="108"/>
    </row>
    <row r="44" spans="1:24" ht="89.25" customHeight="1" x14ac:dyDescent="0.25">
      <c r="A44" s="846"/>
      <c r="B44" s="830"/>
      <c r="C44" s="832"/>
      <c r="D44" s="830"/>
      <c r="E44" s="830"/>
      <c r="F44" s="106" t="s">
        <v>435</v>
      </c>
      <c r="G44" s="146" t="s">
        <v>436</v>
      </c>
      <c r="H44" s="107">
        <v>1</v>
      </c>
      <c r="I44" s="144" t="s">
        <v>404</v>
      </c>
      <c r="J44" s="144" t="s">
        <v>437</v>
      </c>
      <c r="K44" s="145"/>
      <c r="L44" s="145" t="s">
        <v>43</v>
      </c>
      <c r="M44" s="145"/>
      <c r="N44" s="145"/>
      <c r="O44" s="145"/>
      <c r="P44" s="145"/>
      <c r="Q44" s="145"/>
      <c r="R44" s="145"/>
      <c r="S44" s="145"/>
      <c r="T44" s="145"/>
      <c r="U44" s="145"/>
      <c r="V44" s="145"/>
      <c r="W44" s="108"/>
      <c r="X44" s="108"/>
    </row>
    <row r="45" spans="1:24" ht="96.75" customHeight="1" x14ac:dyDescent="0.25">
      <c r="A45" s="846"/>
      <c r="B45" s="830"/>
      <c r="C45" s="832"/>
      <c r="D45" s="830"/>
      <c r="E45" s="830"/>
      <c r="F45" s="106" t="s">
        <v>438</v>
      </c>
      <c r="G45" s="146" t="s">
        <v>439</v>
      </c>
      <c r="H45" s="107">
        <v>100</v>
      </c>
      <c r="I45" s="144" t="s">
        <v>404</v>
      </c>
      <c r="J45" s="144" t="s">
        <v>440</v>
      </c>
      <c r="K45" s="145"/>
      <c r="L45" s="145"/>
      <c r="M45" s="145" t="s">
        <v>43</v>
      </c>
      <c r="N45" s="145"/>
      <c r="O45" s="145"/>
      <c r="P45" s="145"/>
      <c r="Q45" s="145"/>
      <c r="R45" s="145"/>
      <c r="S45" s="145"/>
      <c r="T45" s="145"/>
      <c r="U45" s="145"/>
      <c r="V45" s="145"/>
      <c r="W45" s="108"/>
      <c r="X45" s="108" t="s">
        <v>441</v>
      </c>
    </row>
    <row r="46" spans="1:24" ht="40.5" customHeight="1" x14ac:dyDescent="0.25">
      <c r="A46" s="846"/>
      <c r="B46" s="827" t="s">
        <v>442</v>
      </c>
      <c r="C46" s="827" t="s">
        <v>443</v>
      </c>
      <c r="D46" s="827" t="s">
        <v>444</v>
      </c>
      <c r="E46" s="827" t="s">
        <v>355</v>
      </c>
      <c r="F46" s="100" t="s">
        <v>445</v>
      </c>
      <c r="G46" s="100" t="s">
        <v>446</v>
      </c>
      <c r="H46" s="103">
        <v>20</v>
      </c>
      <c r="I46" s="123" t="s">
        <v>364</v>
      </c>
      <c r="J46" s="123" t="s">
        <v>365</v>
      </c>
      <c r="K46" s="833"/>
      <c r="L46" s="833"/>
      <c r="M46" s="833"/>
      <c r="N46" s="833" t="s">
        <v>43</v>
      </c>
      <c r="O46" s="833"/>
      <c r="P46" s="833"/>
      <c r="Q46" s="833"/>
      <c r="R46" s="833"/>
      <c r="S46" s="833"/>
      <c r="T46" s="824" t="s">
        <v>43</v>
      </c>
      <c r="U46" s="825"/>
      <c r="V46" s="826"/>
      <c r="W46" s="102"/>
      <c r="X46" s="109"/>
    </row>
    <row r="47" spans="1:24" ht="40.5" customHeight="1" x14ac:dyDescent="0.25">
      <c r="A47" s="846"/>
      <c r="B47" s="830"/>
      <c r="C47" s="830"/>
      <c r="D47" s="830"/>
      <c r="E47" s="830"/>
      <c r="F47" s="100" t="s">
        <v>447</v>
      </c>
      <c r="G47" s="104"/>
      <c r="H47" s="110">
        <v>10000</v>
      </c>
      <c r="I47" s="123" t="s">
        <v>364</v>
      </c>
      <c r="J47" s="123"/>
      <c r="K47" s="148"/>
      <c r="L47" s="148"/>
      <c r="M47" s="148"/>
      <c r="N47" s="148"/>
      <c r="O47" s="148"/>
      <c r="P47" s="148"/>
      <c r="Q47" s="148"/>
      <c r="R47" s="148"/>
      <c r="S47" s="148"/>
      <c r="T47" s="136"/>
      <c r="U47" s="137"/>
      <c r="V47" s="138"/>
      <c r="W47" s="102"/>
      <c r="X47" s="109"/>
    </row>
    <row r="48" spans="1:24" ht="40.5" customHeight="1" x14ac:dyDescent="0.25">
      <c r="A48" s="846"/>
      <c r="B48" s="828"/>
      <c r="C48" s="828"/>
      <c r="D48" s="828"/>
      <c r="E48" s="828"/>
      <c r="F48" s="100" t="s">
        <v>448</v>
      </c>
      <c r="G48" s="104" t="s">
        <v>418</v>
      </c>
      <c r="H48" s="103">
        <v>25</v>
      </c>
      <c r="I48" s="123" t="s">
        <v>364</v>
      </c>
      <c r="J48" s="123" t="s">
        <v>365</v>
      </c>
      <c r="K48" s="837"/>
      <c r="L48" s="838"/>
      <c r="M48" s="838"/>
      <c r="N48" s="839" t="s">
        <v>43</v>
      </c>
      <c r="O48" s="839"/>
      <c r="P48" s="839"/>
      <c r="Q48" s="838" t="s">
        <v>43</v>
      </c>
      <c r="R48" s="838"/>
      <c r="S48" s="840"/>
      <c r="T48" s="824" t="s">
        <v>43</v>
      </c>
      <c r="U48" s="825"/>
      <c r="V48" s="826"/>
      <c r="W48" s="102"/>
      <c r="X48" s="109"/>
    </row>
    <row r="49" spans="1:24" ht="40.5" customHeight="1" x14ac:dyDescent="0.25">
      <c r="A49" s="846"/>
      <c r="B49" s="828"/>
      <c r="C49" s="828"/>
      <c r="D49" s="828"/>
      <c r="E49" s="828"/>
      <c r="F49" s="100" t="s">
        <v>449</v>
      </c>
      <c r="G49" s="100" t="s">
        <v>450</v>
      </c>
      <c r="H49" s="103">
        <v>20</v>
      </c>
      <c r="I49" s="123" t="s">
        <v>364</v>
      </c>
      <c r="J49" s="123" t="s">
        <v>365</v>
      </c>
      <c r="K49" s="824"/>
      <c r="L49" s="825"/>
      <c r="M49" s="826"/>
      <c r="N49" s="834" t="s">
        <v>43</v>
      </c>
      <c r="O49" s="835"/>
      <c r="P49" s="836"/>
      <c r="Q49" s="824" t="s">
        <v>43</v>
      </c>
      <c r="R49" s="825"/>
      <c r="S49" s="826"/>
      <c r="T49" s="824"/>
      <c r="U49" s="825"/>
      <c r="V49" s="826"/>
      <c r="W49" s="102"/>
      <c r="X49" s="109"/>
    </row>
    <row r="50" spans="1:24" ht="40.5" customHeight="1" x14ac:dyDescent="0.25">
      <c r="A50" s="846"/>
      <c r="B50" s="828"/>
      <c r="C50" s="828"/>
      <c r="D50" s="828"/>
      <c r="E50" s="828"/>
      <c r="F50" s="100" t="s">
        <v>451</v>
      </c>
      <c r="G50" s="100" t="s">
        <v>452</v>
      </c>
      <c r="H50" s="103">
        <v>22</v>
      </c>
      <c r="I50" s="123" t="s">
        <v>364</v>
      </c>
      <c r="J50" s="123" t="s">
        <v>365</v>
      </c>
      <c r="K50" s="824"/>
      <c r="L50" s="825"/>
      <c r="M50" s="826"/>
      <c r="N50" s="824"/>
      <c r="O50" s="825"/>
      <c r="P50" s="826"/>
      <c r="Q50" s="824" t="s">
        <v>43</v>
      </c>
      <c r="R50" s="825"/>
      <c r="S50" s="826"/>
      <c r="T50" s="824"/>
      <c r="U50" s="825"/>
      <c r="V50" s="826"/>
      <c r="W50" s="102"/>
      <c r="X50" s="109"/>
    </row>
    <row r="51" spans="1:24" ht="40.5" customHeight="1" x14ac:dyDescent="0.25">
      <c r="A51" s="846"/>
      <c r="B51" s="828"/>
      <c r="C51" s="828"/>
      <c r="D51" s="828"/>
      <c r="E51" s="828"/>
      <c r="F51" s="100" t="s">
        <v>453</v>
      </c>
      <c r="G51" s="100" t="s">
        <v>446</v>
      </c>
      <c r="H51" s="103">
        <v>20</v>
      </c>
      <c r="I51" s="123" t="s">
        <v>364</v>
      </c>
      <c r="J51" s="123" t="s">
        <v>365</v>
      </c>
      <c r="K51" s="824"/>
      <c r="L51" s="825"/>
      <c r="M51" s="826"/>
      <c r="N51" s="140"/>
      <c r="O51" s="141"/>
      <c r="P51" s="142"/>
      <c r="Q51" s="824" t="s">
        <v>43</v>
      </c>
      <c r="R51" s="825"/>
      <c r="S51" s="826"/>
      <c r="T51" s="824"/>
      <c r="U51" s="825"/>
      <c r="V51" s="826"/>
      <c r="W51" s="102"/>
      <c r="X51" s="109"/>
    </row>
    <row r="52" spans="1:24" ht="45" customHeight="1" x14ac:dyDescent="0.25">
      <c r="A52" s="846"/>
      <c r="B52" s="828"/>
      <c r="C52" s="828"/>
      <c r="D52" s="828"/>
      <c r="E52" s="828"/>
      <c r="F52" s="100" t="s">
        <v>454</v>
      </c>
      <c r="G52" s="104" t="s">
        <v>455</v>
      </c>
      <c r="H52" s="103">
        <v>30</v>
      </c>
      <c r="I52" s="123" t="s">
        <v>364</v>
      </c>
      <c r="J52" s="123" t="s">
        <v>365</v>
      </c>
      <c r="K52" s="824"/>
      <c r="L52" s="825"/>
      <c r="M52" s="826"/>
      <c r="N52" s="824" t="s">
        <v>43</v>
      </c>
      <c r="O52" s="825"/>
      <c r="P52" s="826"/>
      <c r="Q52" s="824"/>
      <c r="R52" s="825"/>
      <c r="S52" s="826"/>
      <c r="T52" s="824"/>
      <c r="U52" s="825"/>
      <c r="V52" s="826"/>
      <c r="W52" s="102"/>
      <c r="X52" s="109"/>
    </row>
    <row r="53" spans="1:24" ht="46.5" customHeight="1" x14ac:dyDescent="0.25">
      <c r="A53" s="846"/>
      <c r="B53" s="829"/>
      <c r="C53" s="829"/>
      <c r="D53" s="829"/>
      <c r="E53" s="829"/>
      <c r="F53" s="100" t="s">
        <v>456</v>
      </c>
      <c r="G53" s="100" t="s">
        <v>457</v>
      </c>
      <c r="H53" s="103">
        <v>80</v>
      </c>
      <c r="I53" s="123" t="s">
        <v>364</v>
      </c>
      <c r="J53" s="123" t="s">
        <v>365</v>
      </c>
      <c r="K53" s="824"/>
      <c r="L53" s="825"/>
      <c r="M53" s="826"/>
      <c r="N53" s="824"/>
      <c r="O53" s="825"/>
      <c r="P53" s="826"/>
      <c r="Q53" s="824" t="s">
        <v>43</v>
      </c>
      <c r="R53" s="825"/>
      <c r="S53" s="826"/>
      <c r="T53" s="824"/>
      <c r="U53" s="825"/>
      <c r="V53" s="826"/>
      <c r="W53" s="102"/>
      <c r="X53" s="109"/>
    </row>
    <row r="54" spans="1:24" ht="40.5" x14ac:dyDescent="0.25">
      <c r="A54" s="846"/>
      <c r="B54" s="831" t="s">
        <v>458</v>
      </c>
      <c r="C54" s="831" t="s">
        <v>459</v>
      </c>
      <c r="D54" s="831" t="s">
        <v>460</v>
      </c>
      <c r="E54" s="831" t="s">
        <v>355</v>
      </c>
      <c r="F54" s="111" t="s">
        <v>461</v>
      </c>
      <c r="G54" s="149" t="s">
        <v>462</v>
      </c>
      <c r="H54" s="149">
        <v>1</v>
      </c>
      <c r="I54" s="150" t="s">
        <v>463</v>
      </c>
      <c r="J54" s="151"/>
      <c r="K54" s="151"/>
      <c r="L54" s="151"/>
      <c r="M54" s="151"/>
      <c r="N54" s="151"/>
      <c r="O54" s="151"/>
      <c r="P54" s="151"/>
      <c r="Q54" s="151"/>
      <c r="R54" s="151"/>
      <c r="S54" s="151"/>
      <c r="T54" s="151"/>
      <c r="U54" s="151"/>
      <c r="V54" s="151"/>
      <c r="W54" s="152"/>
      <c r="X54" s="112"/>
    </row>
    <row r="55" spans="1:24" ht="70.5" customHeight="1" x14ac:dyDescent="0.25">
      <c r="A55" s="846"/>
      <c r="B55" s="828"/>
      <c r="C55" s="828"/>
      <c r="D55" s="828"/>
      <c r="E55" s="828"/>
      <c r="F55" s="111" t="s">
        <v>464</v>
      </c>
      <c r="G55" s="153" t="s">
        <v>465</v>
      </c>
      <c r="H55" s="153">
        <v>60</v>
      </c>
      <c r="I55" s="150" t="s">
        <v>463</v>
      </c>
      <c r="J55" s="151"/>
      <c r="K55" s="151"/>
      <c r="L55" s="151"/>
      <c r="M55" s="151"/>
      <c r="N55" s="151"/>
      <c r="O55" s="151"/>
      <c r="P55" s="151"/>
      <c r="Q55" s="151"/>
      <c r="R55" s="151"/>
      <c r="S55" s="151"/>
      <c r="T55" s="151"/>
      <c r="U55" s="151"/>
      <c r="V55" s="151"/>
      <c r="W55" s="152"/>
      <c r="X55" s="112" t="s">
        <v>466</v>
      </c>
    </row>
    <row r="56" spans="1:24" ht="59.25" customHeight="1" x14ac:dyDescent="0.25">
      <c r="A56" s="846"/>
      <c r="B56" s="828"/>
      <c r="C56" s="828"/>
      <c r="D56" s="828"/>
      <c r="E56" s="828"/>
      <c r="F56" s="111" t="s">
        <v>467</v>
      </c>
      <c r="G56" s="153" t="s">
        <v>468</v>
      </c>
      <c r="H56" s="153">
        <v>60</v>
      </c>
      <c r="I56" s="150" t="s">
        <v>463</v>
      </c>
      <c r="J56" s="151"/>
      <c r="K56" s="151"/>
      <c r="L56" s="151"/>
      <c r="M56" s="151"/>
      <c r="N56" s="151"/>
      <c r="O56" s="151"/>
      <c r="P56" s="151"/>
      <c r="Q56" s="151"/>
      <c r="R56" s="151"/>
      <c r="S56" s="151"/>
      <c r="T56" s="151"/>
      <c r="U56" s="151"/>
      <c r="V56" s="151"/>
      <c r="W56" s="152"/>
      <c r="X56" s="112" t="s">
        <v>466</v>
      </c>
    </row>
    <row r="57" spans="1:24" ht="83.25" customHeight="1" x14ac:dyDescent="0.25">
      <c r="A57" s="846"/>
      <c r="B57" s="828"/>
      <c r="C57" s="828"/>
      <c r="D57" s="828"/>
      <c r="E57" s="828"/>
      <c r="F57" s="111" t="s">
        <v>469</v>
      </c>
      <c r="G57" s="153" t="s">
        <v>470</v>
      </c>
      <c r="H57" s="153">
        <v>2</v>
      </c>
      <c r="I57" s="150" t="s">
        <v>463</v>
      </c>
      <c r="J57" s="151"/>
      <c r="K57" s="151"/>
      <c r="L57" s="151"/>
      <c r="M57" s="151"/>
      <c r="N57" s="151"/>
      <c r="O57" s="151"/>
      <c r="P57" s="151"/>
      <c r="Q57" s="151"/>
      <c r="R57" s="151"/>
      <c r="S57" s="151"/>
      <c r="T57" s="151"/>
      <c r="U57" s="151"/>
      <c r="V57" s="151"/>
      <c r="W57" s="152"/>
      <c r="X57" s="112" t="s">
        <v>471</v>
      </c>
    </row>
    <row r="58" spans="1:24" ht="94.5" customHeight="1" x14ac:dyDescent="0.25">
      <c r="A58" s="846"/>
      <c r="B58" s="828"/>
      <c r="C58" s="828"/>
      <c r="D58" s="828"/>
      <c r="E58" s="828"/>
      <c r="F58" s="111" t="s">
        <v>472</v>
      </c>
      <c r="G58" s="153" t="s">
        <v>473</v>
      </c>
      <c r="H58" s="153">
        <v>2</v>
      </c>
      <c r="I58" s="150" t="s">
        <v>463</v>
      </c>
      <c r="J58" s="151"/>
      <c r="K58" s="151"/>
      <c r="L58" s="151"/>
      <c r="M58" s="151"/>
      <c r="N58" s="151"/>
      <c r="O58" s="151"/>
      <c r="P58" s="151"/>
      <c r="Q58" s="151"/>
      <c r="R58" s="151"/>
      <c r="S58" s="151"/>
      <c r="T58" s="151"/>
      <c r="U58" s="151"/>
      <c r="V58" s="151"/>
      <c r="W58" s="152"/>
      <c r="X58" s="112"/>
    </row>
    <row r="59" spans="1:24" ht="87" customHeight="1" x14ac:dyDescent="0.25">
      <c r="A59" s="846"/>
      <c r="B59" s="828"/>
      <c r="C59" s="828"/>
      <c r="D59" s="828"/>
      <c r="E59" s="828"/>
      <c r="F59" s="111" t="s">
        <v>474</v>
      </c>
      <c r="G59" s="153" t="s">
        <v>475</v>
      </c>
      <c r="H59" s="153">
        <v>1.8</v>
      </c>
      <c r="I59" s="150" t="s">
        <v>463</v>
      </c>
      <c r="J59" s="151"/>
      <c r="K59" s="151"/>
      <c r="L59" s="151"/>
      <c r="M59" s="151"/>
      <c r="N59" s="151"/>
      <c r="O59" s="151"/>
      <c r="P59" s="151"/>
      <c r="Q59" s="151"/>
      <c r="R59" s="151"/>
      <c r="S59" s="151"/>
      <c r="T59" s="151"/>
      <c r="U59" s="151"/>
      <c r="V59" s="151"/>
      <c r="W59" s="152"/>
      <c r="X59" s="112"/>
    </row>
    <row r="60" spans="1:24" ht="70.5" customHeight="1" x14ac:dyDescent="0.25">
      <c r="A60" s="846"/>
      <c r="B60" s="828"/>
      <c r="C60" s="828"/>
      <c r="D60" s="828"/>
      <c r="E60" s="828"/>
      <c r="F60" s="111" t="s">
        <v>476</v>
      </c>
      <c r="G60" s="153" t="s">
        <v>477</v>
      </c>
      <c r="H60" s="153">
        <v>1</v>
      </c>
      <c r="I60" s="150" t="s">
        <v>463</v>
      </c>
      <c r="J60" s="151"/>
      <c r="K60" s="151"/>
      <c r="L60" s="151"/>
      <c r="M60" s="151"/>
      <c r="N60" s="151"/>
      <c r="O60" s="151"/>
      <c r="P60" s="151"/>
      <c r="Q60" s="151"/>
      <c r="R60" s="151"/>
      <c r="S60" s="151"/>
      <c r="T60" s="151"/>
      <c r="U60" s="151"/>
      <c r="V60" s="151"/>
      <c r="W60" s="152"/>
      <c r="X60" s="112" t="s">
        <v>471</v>
      </c>
    </row>
    <row r="61" spans="1:24" ht="78" customHeight="1" x14ac:dyDescent="0.25">
      <c r="A61" s="846"/>
      <c r="B61" s="828"/>
      <c r="C61" s="828"/>
      <c r="D61" s="828"/>
      <c r="E61" s="828"/>
      <c r="F61" s="111" t="s">
        <v>478</v>
      </c>
      <c r="G61" s="153" t="s">
        <v>479</v>
      </c>
      <c r="H61" s="153">
        <v>1.8</v>
      </c>
      <c r="I61" s="150" t="s">
        <v>463</v>
      </c>
      <c r="J61" s="151"/>
      <c r="K61" s="151"/>
      <c r="L61" s="151"/>
      <c r="M61" s="151"/>
      <c r="N61" s="151"/>
      <c r="O61" s="151"/>
      <c r="P61" s="151"/>
      <c r="Q61" s="151"/>
      <c r="R61" s="151"/>
      <c r="S61" s="151"/>
      <c r="T61" s="151"/>
      <c r="U61" s="151"/>
      <c r="V61" s="151"/>
      <c r="W61" s="152"/>
      <c r="X61" s="112" t="s">
        <v>466</v>
      </c>
    </row>
    <row r="62" spans="1:24" ht="87.75" customHeight="1" x14ac:dyDescent="0.25">
      <c r="A62" s="846"/>
      <c r="B62" s="828"/>
      <c r="C62" s="828"/>
      <c r="D62" s="828"/>
      <c r="E62" s="828"/>
      <c r="F62" s="111" t="s">
        <v>480</v>
      </c>
      <c r="G62" s="153" t="s">
        <v>481</v>
      </c>
      <c r="H62" s="153">
        <v>1</v>
      </c>
      <c r="I62" s="150" t="s">
        <v>463</v>
      </c>
      <c r="J62" s="151"/>
      <c r="K62" s="151"/>
      <c r="L62" s="151"/>
      <c r="M62" s="151"/>
      <c r="N62" s="151"/>
      <c r="O62" s="151"/>
      <c r="P62" s="151"/>
      <c r="Q62" s="151"/>
      <c r="R62" s="151"/>
      <c r="S62" s="151"/>
      <c r="T62" s="151"/>
      <c r="U62" s="151"/>
      <c r="V62" s="151"/>
      <c r="W62" s="152"/>
      <c r="X62" s="112"/>
    </row>
    <row r="63" spans="1:24" ht="93" customHeight="1" x14ac:dyDescent="0.25">
      <c r="A63" s="846"/>
      <c r="B63" s="828"/>
      <c r="C63" s="828"/>
      <c r="D63" s="828"/>
      <c r="E63" s="828"/>
      <c r="F63" s="111" t="s">
        <v>482</v>
      </c>
      <c r="G63" s="153" t="s">
        <v>483</v>
      </c>
      <c r="H63" s="153">
        <v>1.8</v>
      </c>
      <c r="I63" s="150" t="s">
        <v>463</v>
      </c>
      <c r="J63" s="151"/>
      <c r="K63" s="151"/>
      <c r="L63" s="151"/>
      <c r="M63" s="151"/>
      <c r="N63" s="151"/>
      <c r="O63" s="151"/>
      <c r="P63" s="151"/>
      <c r="Q63" s="151"/>
      <c r="R63" s="151"/>
      <c r="S63" s="151"/>
      <c r="T63" s="151"/>
      <c r="U63" s="151"/>
      <c r="V63" s="151"/>
      <c r="W63" s="152"/>
      <c r="X63" s="112"/>
    </row>
    <row r="64" spans="1:24" ht="66.75" customHeight="1" x14ac:dyDescent="0.25">
      <c r="A64" s="846"/>
      <c r="B64" s="828"/>
      <c r="C64" s="828"/>
      <c r="D64" s="828"/>
      <c r="E64" s="828"/>
      <c r="F64" s="111" t="s">
        <v>484</v>
      </c>
      <c r="G64" s="153" t="s">
        <v>485</v>
      </c>
      <c r="H64" s="113">
        <v>1200</v>
      </c>
      <c r="I64" s="150" t="s">
        <v>463</v>
      </c>
      <c r="J64" s="151"/>
      <c r="K64" s="151"/>
      <c r="L64" s="151"/>
      <c r="M64" s="151"/>
      <c r="N64" s="151"/>
      <c r="O64" s="151"/>
      <c r="P64" s="151"/>
      <c r="Q64" s="151"/>
      <c r="R64" s="151"/>
      <c r="S64" s="151"/>
      <c r="T64" s="151"/>
      <c r="U64" s="151"/>
      <c r="V64" s="151"/>
      <c r="W64" s="152"/>
      <c r="X64" s="112"/>
    </row>
    <row r="65" spans="1:24" ht="79.5" customHeight="1" x14ac:dyDescent="0.25">
      <c r="A65" s="846"/>
      <c r="B65" s="828"/>
      <c r="C65" s="828"/>
      <c r="D65" s="828"/>
      <c r="E65" s="828"/>
      <c r="F65" s="111" t="s">
        <v>486</v>
      </c>
      <c r="G65" s="114" t="s">
        <v>487</v>
      </c>
      <c r="H65" s="113">
        <v>4</v>
      </c>
      <c r="I65" s="150" t="s">
        <v>463</v>
      </c>
      <c r="J65" s="151"/>
      <c r="K65" s="151"/>
      <c r="L65" s="151"/>
      <c r="M65" s="151"/>
      <c r="N65" s="151"/>
      <c r="O65" s="151"/>
      <c r="P65" s="151"/>
      <c r="Q65" s="151"/>
      <c r="R65" s="151"/>
      <c r="S65" s="151"/>
      <c r="T65" s="151"/>
      <c r="U65" s="151"/>
      <c r="V65" s="151"/>
      <c r="W65" s="152"/>
      <c r="X65" s="112"/>
    </row>
    <row r="66" spans="1:24" ht="58.5" customHeight="1" x14ac:dyDescent="0.25">
      <c r="A66" s="846"/>
      <c r="B66" s="828"/>
      <c r="C66" s="828"/>
      <c r="D66" s="828"/>
      <c r="E66" s="828"/>
      <c r="F66" s="115" t="s">
        <v>488</v>
      </c>
      <c r="G66" s="111" t="s">
        <v>489</v>
      </c>
      <c r="H66" s="116">
        <v>40000</v>
      </c>
      <c r="I66" s="150" t="s">
        <v>463</v>
      </c>
      <c r="J66" s="151"/>
      <c r="K66" s="151"/>
      <c r="L66" s="151"/>
      <c r="M66" s="151"/>
      <c r="N66" s="151"/>
      <c r="O66" s="151"/>
      <c r="P66" s="151"/>
      <c r="Q66" s="151"/>
      <c r="R66" s="151"/>
      <c r="S66" s="151"/>
      <c r="T66" s="151"/>
      <c r="U66" s="151"/>
      <c r="V66" s="151"/>
      <c r="W66" s="152"/>
      <c r="X66" s="112"/>
    </row>
    <row r="67" spans="1:24" ht="40.5" customHeight="1" x14ac:dyDescent="0.25">
      <c r="A67" s="846"/>
      <c r="B67" s="828"/>
      <c r="C67" s="828"/>
      <c r="D67" s="828"/>
      <c r="E67" s="828"/>
      <c r="F67" s="115" t="s">
        <v>490</v>
      </c>
      <c r="G67" s="117" t="s">
        <v>491</v>
      </c>
      <c r="H67" s="118">
        <v>10</v>
      </c>
      <c r="I67" s="150" t="s">
        <v>463</v>
      </c>
      <c r="J67" s="151"/>
      <c r="K67" s="151"/>
      <c r="L67" s="151"/>
      <c r="M67" s="151"/>
      <c r="N67" s="151"/>
      <c r="O67" s="151"/>
      <c r="P67" s="151"/>
      <c r="Q67" s="151"/>
      <c r="R67" s="151"/>
      <c r="S67" s="151"/>
      <c r="T67" s="151"/>
      <c r="U67" s="151"/>
      <c r="V67" s="151"/>
      <c r="W67" s="152"/>
      <c r="X67" s="112"/>
    </row>
    <row r="68" spans="1:24" ht="40.5" customHeight="1" x14ac:dyDescent="0.25">
      <c r="A68" s="846"/>
      <c r="B68" s="828"/>
      <c r="C68" s="828"/>
      <c r="D68" s="828"/>
      <c r="E68" s="828"/>
      <c r="F68" s="115" t="s">
        <v>492</v>
      </c>
      <c r="G68" s="117" t="s">
        <v>493</v>
      </c>
      <c r="H68" s="118">
        <v>50</v>
      </c>
      <c r="I68" s="150" t="s">
        <v>463</v>
      </c>
      <c r="J68" s="151"/>
      <c r="K68" s="151"/>
      <c r="L68" s="151"/>
      <c r="M68" s="151"/>
      <c r="N68" s="151"/>
      <c r="O68" s="151"/>
      <c r="P68" s="151"/>
      <c r="Q68" s="151"/>
      <c r="R68" s="151"/>
      <c r="S68" s="151"/>
      <c r="T68" s="151"/>
      <c r="U68" s="151"/>
      <c r="V68" s="151"/>
      <c r="W68" s="152"/>
      <c r="X68" s="112" t="s">
        <v>466</v>
      </c>
    </row>
    <row r="69" spans="1:24" ht="40.5" customHeight="1" x14ac:dyDescent="0.25">
      <c r="A69" s="846"/>
      <c r="B69" s="828"/>
      <c r="C69" s="828"/>
      <c r="D69" s="828"/>
      <c r="E69" s="828"/>
      <c r="F69" s="115" t="s">
        <v>494</v>
      </c>
      <c r="G69" s="117" t="s">
        <v>495</v>
      </c>
      <c r="H69" s="118">
        <v>4</v>
      </c>
      <c r="I69" s="150" t="s">
        <v>463</v>
      </c>
      <c r="J69" s="151"/>
      <c r="K69" s="151"/>
      <c r="L69" s="151"/>
      <c r="M69" s="151"/>
      <c r="N69" s="151"/>
      <c r="O69" s="151"/>
      <c r="P69" s="151"/>
      <c r="Q69" s="151"/>
      <c r="R69" s="151"/>
      <c r="S69" s="151"/>
      <c r="T69" s="151"/>
      <c r="U69" s="151"/>
      <c r="V69" s="151"/>
      <c r="W69" s="152"/>
      <c r="X69" s="112"/>
    </row>
    <row r="70" spans="1:24" ht="40.5" customHeight="1" x14ac:dyDescent="0.25">
      <c r="A70" s="846"/>
      <c r="B70" s="828"/>
      <c r="C70" s="828"/>
      <c r="D70" s="828"/>
      <c r="E70" s="828"/>
      <c r="F70" s="115" t="s">
        <v>496</v>
      </c>
      <c r="G70" s="117" t="s">
        <v>497</v>
      </c>
      <c r="H70" s="118">
        <v>30</v>
      </c>
      <c r="I70" s="150" t="s">
        <v>463</v>
      </c>
      <c r="J70" s="151"/>
      <c r="K70" s="151"/>
      <c r="L70" s="151"/>
      <c r="M70" s="151"/>
      <c r="N70" s="151"/>
      <c r="O70" s="151"/>
      <c r="P70" s="151"/>
      <c r="Q70" s="151"/>
      <c r="R70" s="151"/>
      <c r="S70" s="151"/>
      <c r="T70" s="151"/>
      <c r="U70" s="151"/>
      <c r="V70" s="151"/>
      <c r="W70" s="152"/>
      <c r="X70" s="112" t="s">
        <v>466</v>
      </c>
    </row>
    <row r="71" spans="1:24" ht="40.5" customHeight="1" x14ac:dyDescent="0.25">
      <c r="A71" s="846"/>
      <c r="B71" s="829"/>
      <c r="C71" s="829"/>
      <c r="D71" s="829"/>
      <c r="E71" s="829"/>
      <c r="F71" s="115" t="s">
        <v>498</v>
      </c>
      <c r="G71" s="117" t="s">
        <v>499</v>
      </c>
      <c r="H71" s="118">
        <v>32</v>
      </c>
      <c r="I71" s="150" t="s">
        <v>463</v>
      </c>
      <c r="J71" s="151"/>
      <c r="K71" s="151"/>
      <c r="L71" s="151"/>
      <c r="M71" s="151"/>
      <c r="N71" s="151"/>
      <c r="O71" s="151"/>
      <c r="P71" s="151"/>
      <c r="Q71" s="151"/>
      <c r="R71" s="151"/>
      <c r="S71" s="151"/>
      <c r="T71" s="151"/>
      <c r="U71" s="151"/>
      <c r="V71" s="151"/>
      <c r="W71" s="152"/>
      <c r="X71" s="112"/>
    </row>
    <row r="72" spans="1:24" ht="99.75" customHeight="1" x14ac:dyDescent="0.25">
      <c r="A72" s="846"/>
      <c r="B72" s="827" t="s">
        <v>500</v>
      </c>
      <c r="C72" s="827" t="s">
        <v>501</v>
      </c>
      <c r="D72" s="827" t="s">
        <v>502</v>
      </c>
      <c r="E72" s="827" t="s">
        <v>355</v>
      </c>
      <c r="F72" s="119" t="s">
        <v>503</v>
      </c>
      <c r="G72" s="104"/>
      <c r="H72" s="120">
        <f>10*50</f>
        <v>500</v>
      </c>
      <c r="I72" s="123" t="s">
        <v>364</v>
      </c>
      <c r="J72" s="123" t="s">
        <v>365</v>
      </c>
      <c r="K72" s="824"/>
      <c r="L72" s="825"/>
      <c r="M72" s="826"/>
      <c r="N72" s="824" t="s">
        <v>43</v>
      </c>
      <c r="O72" s="825"/>
      <c r="P72" s="826"/>
      <c r="Q72" s="824" t="s">
        <v>43</v>
      </c>
      <c r="R72" s="825"/>
      <c r="S72" s="826"/>
      <c r="T72" s="824" t="s">
        <v>43</v>
      </c>
      <c r="U72" s="825"/>
      <c r="V72" s="826"/>
      <c r="W72" s="102"/>
      <c r="X72" s="102"/>
    </row>
    <row r="73" spans="1:24" ht="40.5" x14ac:dyDescent="0.25">
      <c r="A73" s="828"/>
      <c r="B73" s="830"/>
      <c r="C73" s="828"/>
      <c r="D73" s="828"/>
      <c r="E73" s="828"/>
      <c r="F73" s="119" t="s">
        <v>504</v>
      </c>
      <c r="G73" s="104"/>
      <c r="H73" s="120">
        <v>1000</v>
      </c>
      <c r="I73" s="123" t="s">
        <v>364</v>
      </c>
      <c r="J73" s="123"/>
      <c r="K73" s="136"/>
      <c r="L73" s="137"/>
      <c r="M73" s="138"/>
      <c r="N73" s="136"/>
      <c r="O73" s="137"/>
      <c r="P73" s="138"/>
      <c r="Q73" s="136"/>
      <c r="R73" s="137"/>
      <c r="S73" s="138"/>
      <c r="T73" s="136"/>
      <c r="U73" s="137"/>
      <c r="V73" s="138"/>
      <c r="W73" s="102"/>
      <c r="X73" s="102"/>
    </row>
    <row r="74" spans="1:24" ht="40.5" x14ac:dyDescent="0.25">
      <c r="A74" s="828"/>
      <c r="B74" s="830"/>
      <c r="C74" s="829"/>
      <c r="D74" s="829"/>
      <c r="E74" s="829"/>
      <c r="F74" s="119" t="s">
        <v>505</v>
      </c>
      <c r="G74" s="104"/>
      <c r="H74" s="121">
        <v>250</v>
      </c>
      <c r="I74" s="123" t="s">
        <v>364</v>
      </c>
      <c r="J74" s="123"/>
      <c r="K74" s="136"/>
      <c r="L74" s="137"/>
      <c r="M74" s="138"/>
      <c r="N74" s="136"/>
      <c r="O74" s="137"/>
      <c r="P74" s="138"/>
      <c r="Q74" s="136"/>
      <c r="R74" s="137"/>
      <c r="S74" s="138"/>
      <c r="T74" s="136"/>
      <c r="U74" s="137"/>
      <c r="V74" s="138"/>
      <c r="W74" s="102"/>
      <c r="X74" s="102"/>
    </row>
    <row r="75" spans="1:24" ht="123.75" customHeight="1" x14ac:dyDescent="0.25">
      <c r="A75" s="828"/>
      <c r="B75" s="828"/>
      <c r="C75" s="99" t="s">
        <v>506</v>
      </c>
      <c r="D75" s="827" t="s">
        <v>507</v>
      </c>
      <c r="E75" s="827" t="s">
        <v>355</v>
      </c>
      <c r="F75" s="119" t="s">
        <v>508</v>
      </c>
      <c r="G75" s="154"/>
      <c r="H75" s="121">
        <v>2</v>
      </c>
      <c r="I75" s="123" t="s">
        <v>364</v>
      </c>
      <c r="J75" s="155"/>
      <c r="K75" s="155"/>
      <c r="L75" s="155"/>
      <c r="M75" s="155"/>
      <c r="N75" s="155"/>
      <c r="O75" s="155"/>
      <c r="P75" s="155"/>
      <c r="Q75" s="155"/>
      <c r="R75" s="155"/>
      <c r="S75" s="155"/>
      <c r="T75" s="155"/>
      <c r="U75" s="155"/>
      <c r="V75" s="155"/>
      <c r="W75" s="102"/>
      <c r="X75" s="102"/>
    </row>
    <row r="76" spans="1:24" ht="61.5" customHeight="1" x14ac:dyDescent="0.25">
      <c r="A76" s="828"/>
      <c r="B76" s="828"/>
      <c r="C76" s="827" t="s">
        <v>509</v>
      </c>
      <c r="D76" s="828"/>
      <c r="E76" s="828"/>
      <c r="F76" s="119" t="s">
        <v>510</v>
      </c>
      <c r="G76" s="154"/>
      <c r="H76" s="122">
        <v>1</v>
      </c>
      <c r="I76" s="123" t="s">
        <v>364</v>
      </c>
      <c r="J76" s="123"/>
      <c r="K76" s="123"/>
      <c r="L76" s="123"/>
      <c r="M76" s="123"/>
      <c r="N76" s="123"/>
      <c r="O76" s="123"/>
      <c r="P76" s="123"/>
      <c r="Q76" s="123"/>
      <c r="R76" s="123"/>
      <c r="S76" s="123"/>
      <c r="T76" s="123"/>
      <c r="U76" s="123"/>
      <c r="V76" s="123"/>
      <c r="W76" s="124"/>
      <c r="X76" s="124"/>
    </row>
    <row r="77" spans="1:24" ht="85.5" customHeight="1" x14ac:dyDescent="0.25">
      <c r="A77" s="828"/>
      <c r="B77" s="828"/>
      <c r="C77" s="830"/>
      <c r="D77" s="828"/>
      <c r="E77" s="828"/>
      <c r="F77" s="119" t="s">
        <v>511</v>
      </c>
      <c r="G77" s="104"/>
      <c r="H77" s="122">
        <v>600</v>
      </c>
      <c r="I77" s="123" t="s">
        <v>364</v>
      </c>
      <c r="J77" s="123"/>
      <c r="K77" s="123"/>
      <c r="L77" s="123"/>
      <c r="M77" s="123"/>
      <c r="N77" s="123"/>
      <c r="O77" s="123"/>
      <c r="P77" s="123"/>
      <c r="Q77" s="123"/>
      <c r="R77" s="123"/>
      <c r="S77" s="123"/>
      <c r="T77" s="123"/>
      <c r="U77" s="123"/>
      <c r="V77" s="123"/>
      <c r="W77" s="124"/>
      <c r="X77" s="124"/>
    </row>
    <row r="78" spans="1:24" ht="63" customHeight="1" x14ac:dyDescent="0.25">
      <c r="A78" s="829"/>
      <c r="B78" s="829"/>
      <c r="C78" s="829"/>
      <c r="D78" s="829"/>
      <c r="E78" s="829"/>
      <c r="F78" s="119" t="s">
        <v>512</v>
      </c>
      <c r="G78" s="104"/>
      <c r="H78" s="121">
        <v>200</v>
      </c>
      <c r="I78" s="123" t="s">
        <v>364</v>
      </c>
      <c r="J78" s="123"/>
      <c r="K78" s="123"/>
      <c r="L78" s="123"/>
      <c r="M78" s="123"/>
      <c r="N78" s="123"/>
      <c r="O78" s="123"/>
      <c r="P78" s="123"/>
      <c r="Q78" s="123"/>
      <c r="R78" s="123"/>
      <c r="S78" s="123"/>
      <c r="T78" s="123"/>
      <c r="U78" s="123"/>
      <c r="V78" s="123"/>
      <c r="W78" s="124"/>
      <c r="X78" s="124"/>
    </row>
    <row r="79" spans="1:24" ht="66.75" customHeight="1" x14ac:dyDescent="0.25">
      <c r="A79" s="125"/>
      <c r="B79" s="125"/>
      <c r="C79" s="125"/>
      <c r="D79" s="125"/>
      <c r="E79" s="125"/>
      <c r="F79" s="126"/>
      <c r="G79" s="127"/>
      <c r="H79" s="128"/>
      <c r="I79" s="125"/>
      <c r="J79" s="125"/>
      <c r="K79" s="125"/>
      <c r="L79" s="125"/>
      <c r="M79" s="125"/>
      <c r="N79" s="125"/>
      <c r="O79" s="125"/>
      <c r="P79" s="125"/>
      <c r="Q79" s="125"/>
      <c r="R79" s="125"/>
      <c r="S79" s="125"/>
      <c r="T79" s="125"/>
      <c r="U79" s="125"/>
      <c r="V79" s="125"/>
      <c r="W79" s="129">
        <f>SUM(W13:W78)</f>
        <v>0</v>
      </c>
      <c r="X79" s="129">
        <f>SUM(X13:X78)</f>
        <v>0</v>
      </c>
    </row>
    <row r="80" spans="1:24" x14ac:dyDescent="0.25">
      <c r="A80" s="71"/>
      <c r="B80" s="71"/>
      <c r="C80" s="71"/>
      <c r="D80" s="71"/>
      <c r="E80" s="71"/>
      <c r="F80" s="130"/>
      <c r="G80" s="71"/>
      <c r="H80" s="131"/>
      <c r="I80" s="71"/>
      <c r="J80" s="71"/>
      <c r="K80" s="71"/>
      <c r="L80" s="71"/>
      <c r="M80" s="71"/>
      <c r="N80" s="71"/>
      <c r="O80" s="71"/>
      <c r="P80" s="71"/>
      <c r="Q80" s="71"/>
      <c r="R80" s="71"/>
      <c r="S80" s="71"/>
      <c r="T80" s="71"/>
      <c r="U80" s="71"/>
      <c r="V80" s="71"/>
      <c r="W80" s="71"/>
      <c r="X80" s="132"/>
    </row>
    <row r="81" spans="1:24" x14ac:dyDescent="0.25">
      <c r="A81" s="71"/>
      <c r="B81" s="71"/>
      <c r="C81" s="71"/>
      <c r="D81" s="71"/>
      <c r="E81" s="71"/>
      <c r="F81" s="130"/>
      <c r="G81" s="71"/>
      <c r="H81" s="131"/>
      <c r="I81" s="71"/>
      <c r="J81" s="71"/>
      <c r="K81" s="71"/>
      <c r="L81" s="71"/>
      <c r="M81" s="71"/>
      <c r="N81" s="71"/>
      <c r="O81" s="71"/>
      <c r="P81" s="71"/>
      <c r="Q81" s="71"/>
      <c r="R81" s="71"/>
      <c r="S81" s="71"/>
      <c r="T81" s="71"/>
      <c r="U81" s="71"/>
      <c r="V81" s="71"/>
      <c r="W81" s="71"/>
      <c r="X81" s="132"/>
    </row>
    <row r="82" spans="1:24" x14ac:dyDescent="0.25">
      <c r="A82" s="71"/>
      <c r="B82" s="71"/>
      <c r="C82" s="71"/>
      <c r="D82" s="71"/>
      <c r="E82" s="71"/>
      <c r="F82" s="130"/>
      <c r="G82" s="71"/>
      <c r="H82" s="131"/>
      <c r="I82" s="71"/>
      <c r="J82" s="71"/>
      <c r="K82" s="71"/>
      <c r="L82" s="71"/>
      <c r="M82" s="71"/>
      <c r="N82" s="71"/>
      <c r="O82" s="71"/>
      <c r="P82" s="71"/>
      <c r="Q82" s="71"/>
      <c r="R82" s="71"/>
      <c r="S82" s="71"/>
      <c r="T82" s="71"/>
      <c r="U82" s="71"/>
      <c r="V82" s="71"/>
      <c r="W82" s="71"/>
      <c r="X82" s="132"/>
    </row>
    <row r="83" spans="1:24" x14ac:dyDescent="0.25">
      <c r="A83" s="71"/>
      <c r="B83" s="71"/>
      <c r="C83" s="71"/>
      <c r="D83" s="71"/>
      <c r="E83" s="71"/>
      <c r="F83" s="130"/>
      <c r="G83" s="71"/>
      <c r="H83" s="131"/>
      <c r="I83" s="71"/>
      <c r="J83" s="71"/>
      <c r="K83" s="71"/>
      <c r="L83" s="71"/>
      <c r="M83" s="71"/>
      <c r="N83" s="71"/>
      <c r="O83" s="71"/>
      <c r="P83" s="71"/>
      <c r="Q83" s="71"/>
      <c r="R83" s="71"/>
      <c r="S83" s="71"/>
      <c r="T83" s="71"/>
      <c r="U83" s="71"/>
      <c r="V83" s="71"/>
      <c r="W83" s="71"/>
      <c r="X83" s="132"/>
    </row>
    <row r="84" spans="1:24" x14ac:dyDescent="0.25">
      <c r="A84" s="71"/>
      <c r="B84" s="71"/>
      <c r="C84" s="71"/>
      <c r="D84" s="71"/>
      <c r="E84" s="71"/>
      <c r="F84" s="130"/>
      <c r="G84" s="71"/>
      <c r="H84" s="131"/>
      <c r="I84" s="71"/>
      <c r="J84" s="71"/>
      <c r="K84" s="71"/>
      <c r="L84" s="71"/>
      <c r="M84" s="71"/>
      <c r="N84" s="71"/>
      <c r="O84" s="71"/>
      <c r="P84" s="71"/>
      <c r="Q84" s="71"/>
      <c r="R84" s="71"/>
      <c r="S84" s="71"/>
      <c r="T84" s="71"/>
      <c r="U84" s="71"/>
      <c r="V84" s="71"/>
      <c r="W84" s="71"/>
      <c r="X84" s="132"/>
    </row>
    <row r="85" spans="1:24" x14ac:dyDescent="0.25">
      <c r="A85" s="71"/>
      <c r="B85" s="71"/>
      <c r="C85" s="71"/>
      <c r="D85" s="71"/>
      <c r="E85" s="71"/>
      <c r="F85" s="130"/>
      <c r="G85" s="71"/>
      <c r="H85" s="131"/>
      <c r="I85" s="71"/>
      <c r="J85" s="71"/>
      <c r="K85" s="71"/>
      <c r="L85" s="71"/>
      <c r="M85" s="71"/>
      <c r="N85" s="71"/>
      <c r="O85" s="71"/>
      <c r="P85" s="71"/>
      <c r="Q85" s="71"/>
      <c r="R85" s="71"/>
      <c r="S85" s="71"/>
      <c r="T85" s="71"/>
      <c r="U85" s="71"/>
      <c r="V85" s="71"/>
      <c r="W85" s="71"/>
      <c r="X85" s="132"/>
    </row>
    <row r="86" spans="1:24" x14ac:dyDescent="0.25">
      <c r="A86" s="71"/>
      <c r="B86" s="71"/>
      <c r="C86" s="71"/>
      <c r="D86" s="71"/>
      <c r="E86" s="71"/>
      <c r="F86" s="130"/>
      <c r="G86" s="71"/>
      <c r="H86" s="131"/>
      <c r="I86" s="71"/>
      <c r="J86" s="71"/>
      <c r="K86" s="71"/>
      <c r="L86" s="71"/>
      <c r="M86" s="71"/>
      <c r="N86" s="71"/>
      <c r="O86" s="71"/>
      <c r="P86" s="71"/>
      <c r="Q86" s="71"/>
      <c r="R86" s="71"/>
      <c r="S86" s="71"/>
      <c r="T86" s="71"/>
      <c r="U86" s="71"/>
      <c r="V86" s="71"/>
      <c r="W86" s="71"/>
      <c r="X86" s="132"/>
    </row>
    <row r="87" spans="1:24" x14ac:dyDescent="0.25">
      <c r="A87" s="71"/>
      <c r="B87" s="71"/>
      <c r="C87" s="71"/>
      <c r="D87" s="71"/>
      <c r="E87" s="71"/>
      <c r="F87" s="130"/>
      <c r="G87" s="71"/>
      <c r="H87" s="131"/>
      <c r="I87" s="71"/>
      <c r="J87" s="71"/>
      <c r="K87" s="71"/>
      <c r="L87" s="71"/>
      <c r="M87" s="71"/>
      <c r="N87" s="71"/>
      <c r="O87" s="71"/>
      <c r="P87" s="71"/>
      <c r="Q87" s="71"/>
      <c r="R87" s="71"/>
      <c r="S87" s="71"/>
      <c r="T87" s="71"/>
      <c r="U87" s="71"/>
      <c r="V87" s="71"/>
      <c r="W87" s="71"/>
      <c r="X87" s="132"/>
    </row>
    <row r="88" spans="1:24" x14ac:dyDescent="0.25">
      <c r="A88" s="71"/>
      <c r="B88" s="71"/>
      <c r="C88" s="71"/>
      <c r="D88" s="71"/>
      <c r="E88" s="71"/>
      <c r="F88" s="130"/>
      <c r="G88" s="71"/>
      <c r="H88" s="131"/>
      <c r="I88" s="71"/>
      <c r="J88" s="71"/>
      <c r="K88" s="71"/>
      <c r="L88" s="71"/>
      <c r="M88" s="71"/>
      <c r="N88" s="71"/>
      <c r="O88" s="71"/>
      <c r="P88" s="71"/>
      <c r="Q88" s="71"/>
      <c r="R88" s="71"/>
      <c r="S88" s="71"/>
      <c r="T88" s="71"/>
      <c r="U88" s="71"/>
      <c r="V88" s="71"/>
      <c r="W88" s="71"/>
      <c r="X88" s="132"/>
    </row>
    <row r="89" spans="1:24" x14ac:dyDescent="0.25">
      <c r="A89" s="71"/>
      <c r="B89" s="71"/>
      <c r="C89" s="71"/>
      <c r="D89" s="71"/>
      <c r="E89" s="71"/>
      <c r="F89" s="130"/>
      <c r="G89" s="71"/>
      <c r="H89" s="131"/>
      <c r="I89" s="71"/>
      <c r="J89" s="71"/>
      <c r="K89" s="71"/>
      <c r="L89" s="71"/>
      <c r="M89" s="71"/>
      <c r="N89" s="71"/>
      <c r="O89" s="71"/>
      <c r="P89" s="71"/>
      <c r="Q89" s="71"/>
      <c r="R89" s="71"/>
      <c r="S89" s="71"/>
      <c r="T89" s="71"/>
      <c r="U89" s="71"/>
      <c r="V89" s="71"/>
      <c r="W89" s="71"/>
      <c r="X89" s="132"/>
    </row>
    <row r="90" spans="1:24" x14ac:dyDescent="0.25">
      <c r="A90" s="71"/>
      <c r="B90" s="71"/>
      <c r="C90" s="71"/>
      <c r="D90" s="71"/>
      <c r="E90" s="71"/>
      <c r="F90" s="130"/>
      <c r="G90" s="71"/>
      <c r="H90" s="131"/>
      <c r="I90" s="71"/>
      <c r="J90" s="71"/>
      <c r="K90" s="71"/>
      <c r="L90" s="71"/>
      <c r="M90" s="71"/>
      <c r="N90" s="71"/>
      <c r="O90" s="71"/>
      <c r="P90" s="71"/>
      <c r="Q90" s="71"/>
      <c r="R90" s="71"/>
      <c r="S90" s="71"/>
      <c r="T90" s="71"/>
      <c r="U90" s="71"/>
      <c r="V90" s="71"/>
      <c r="W90" s="71"/>
      <c r="X90" s="132"/>
    </row>
    <row r="91" spans="1:24" x14ac:dyDescent="0.25">
      <c r="A91" s="71"/>
      <c r="B91" s="71"/>
      <c r="C91" s="71"/>
      <c r="D91" s="71"/>
      <c r="E91" s="71"/>
      <c r="F91" s="130"/>
      <c r="G91" s="71"/>
      <c r="H91" s="131"/>
      <c r="I91" s="71"/>
      <c r="J91" s="71"/>
      <c r="K91" s="71"/>
      <c r="L91" s="71"/>
      <c r="M91" s="71"/>
      <c r="N91" s="71"/>
      <c r="O91" s="71"/>
      <c r="P91" s="71"/>
      <c r="Q91" s="71"/>
      <c r="R91" s="71"/>
      <c r="S91" s="71"/>
      <c r="T91" s="71"/>
      <c r="U91" s="71"/>
      <c r="V91" s="71"/>
      <c r="W91" s="71"/>
      <c r="X91" s="132"/>
    </row>
    <row r="92" spans="1:24" x14ac:dyDescent="0.25">
      <c r="A92" s="71"/>
      <c r="B92" s="71"/>
      <c r="C92" s="71"/>
      <c r="D92" s="71"/>
      <c r="E92" s="71"/>
      <c r="F92" s="130"/>
      <c r="G92" s="71"/>
      <c r="H92" s="131"/>
      <c r="I92" s="71"/>
      <c r="J92" s="71"/>
      <c r="K92" s="71"/>
      <c r="L92" s="71"/>
      <c r="M92" s="71"/>
      <c r="N92" s="71"/>
      <c r="O92" s="71"/>
      <c r="P92" s="71"/>
      <c r="Q92" s="71"/>
      <c r="R92" s="71"/>
      <c r="S92" s="71"/>
      <c r="T92" s="71"/>
      <c r="U92" s="71"/>
      <c r="V92" s="71"/>
      <c r="W92" s="71"/>
      <c r="X92" s="132"/>
    </row>
    <row r="93" spans="1:24" x14ac:dyDescent="0.25">
      <c r="A93" s="71"/>
      <c r="B93" s="71"/>
      <c r="C93" s="71"/>
      <c r="D93" s="71"/>
      <c r="E93" s="71"/>
      <c r="F93" s="130"/>
      <c r="G93" s="71"/>
      <c r="H93" s="131"/>
      <c r="I93" s="71"/>
      <c r="J93" s="71"/>
      <c r="K93" s="71"/>
      <c r="L93" s="71"/>
      <c r="M93" s="71"/>
      <c r="N93" s="71"/>
      <c r="O93" s="71"/>
      <c r="P93" s="71"/>
      <c r="Q93" s="71"/>
      <c r="R93" s="71"/>
      <c r="S93" s="71"/>
      <c r="T93" s="71"/>
      <c r="U93" s="71"/>
      <c r="V93" s="71"/>
      <c r="W93" s="71"/>
      <c r="X93" s="132"/>
    </row>
    <row r="94" spans="1:24" x14ac:dyDescent="0.25">
      <c r="A94" s="71"/>
      <c r="B94" s="71"/>
      <c r="C94" s="71"/>
      <c r="D94" s="71"/>
      <c r="E94" s="71"/>
      <c r="F94" s="130"/>
      <c r="G94" s="71"/>
      <c r="H94" s="131"/>
      <c r="I94" s="71"/>
      <c r="J94" s="71"/>
      <c r="K94" s="71"/>
      <c r="L94" s="71"/>
      <c r="M94" s="71"/>
      <c r="N94" s="71"/>
      <c r="O94" s="71"/>
      <c r="P94" s="71"/>
      <c r="Q94" s="71"/>
      <c r="R94" s="71"/>
      <c r="S94" s="71"/>
      <c r="T94" s="71"/>
      <c r="U94" s="71"/>
      <c r="V94" s="71"/>
      <c r="W94" s="71"/>
      <c r="X94" s="132"/>
    </row>
    <row r="95" spans="1:24" x14ac:dyDescent="0.25">
      <c r="A95" s="71"/>
      <c r="B95" s="71"/>
      <c r="C95" s="71"/>
      <c r="D95" s="71"/>
      <c r="E95" s="71"/>
      <c r="F95" s="130"/>
      <c r="G95" s="71"/>
      <c r="H95" s="131"/>
      <c r="I95" s="71"/>
      <c r="J95" s="71"/>
      <c r="K95" s="71"/>
      <c r="L95" s="71"/>
      <c r="M95" s="71"/>
      <c r="N95" s="71"/>
      <c r="O95" s="71"/>
      <c r="P95" s="71"/>
      <c r="Q95" s="71"/>
      <c r="R95" s="71"/>
      <c r="S95" s="71"/>
      <c r="T95" s="71"/>
      <c r="U95" s="71"/>
      <c r="V95" s="71"/>
      <c r="W95" s="71"/>
      <c r="X95" s="132"/>
    </row>
    <row r="96" spans="1:24" x14ac:dyDescent="0.25">
      <c r="A96" s="71"/>
      <c r="B96" s="71"/>
      <c r="C96" s="71"/>
      <c r="D96" s="71"/>
      <c r="E96" s="71"/>
      <c r="F96" s="130"/>
      <c r="G96" s="71"/>
      <c r="H96" s="131"/>
      <c r="I96" s="71"/>
      <c r="J96" s="71"/>
      <c r="K96" s="71"/>
      <c r="L96" s="71"/>
      <c r="M96" s="71"/>
      <c r="N96" s="71"/>
      <c r="O96" s="71"/>
      <c r="P96" s="71"/>
      <c r="Q96" s="71"/>
      <c r="R96" s="71"/>
      <c r="S96" s="71"/>
      <c r="T96" s="71"/>
      <c r="U96" s="71"/>
      <c r="V96" s="71"/>
      <c r="W96" s="71"/>
      <c r="X96" s="132"/>
    </row>
    <row r="97" spans="1:24" x14ac:dyDescent="0.25">
      <c r="A97" s="71"/>
      <c r="B97" s="71"/>
      <c r="C97" s="71"/>
      <c r="D97" s="71"/>
      <c r="E97" s="71"/>
      <c r="F97" s="130"/>
      <c r="G97" s="71"/>
      <c r="H97" s="131"/>
      <c r="I97" s="71"/>
      <c r="J97" s="71"/>
      <c r="K97" s="71"/>
      <c r="L97" s="71"/>
      <c r="M97" s="71"/>
      <c r="N97" s="71"/>
      <c r="O97" s="71"/>
      <c r="P97" s="71"/>
      <c r="Q97" s="71"/>
      <c r="R97" s="71"/>
      <c r="S97" s="71"/>
      <c r="T97" s="71"/>
      <c r="U97" s="71"/>
      <c r="V97" s="71"/>
      <c r="W97" s="71"/>
      <c r="X97" s="132"/>
    </row>
    <row r="98" spans="1:24" x14ac:dyDescent="0.25">
      <c r="A98" s="71"/>
      <c r="B98" s="71"/>
      <c r="C98" s="71"/>
      <c r="D98" s="71"/>
      <c r="E98" s="71"/>
      <c r="F98" s="130"/>
      <c r="G98" s="71"/>
      <c r="H98" s="131"/>
      <c r="I98" s="71"/>
      <c r="J98" s="71"/>
      <c r="K98" s="71"/>
      <c r="L98" s="71"/>
      <c r="M98" s="71"/>
      <c r="N98" s="71"/>
      <c r="O98" s="71"/>
      <c r="P98" s="71"/>
      <c r="Q98" s="71"/>
      <c r="R98" s="71"/>
      <c r="S98" s="71"/>
      <c r="T98" s="71"/>
      <c r="U98" s="71"/>
      <c r="V98" s="71"/>
      <c r="W98" s="71"/>
      <c r="X98" s="132"/>
    </row>
    <row r="99" spans="1:24" x14ac:dyDescent="0.25">
      <c r="A99" s="71"/>
      <c r="B99" s="71"/>
      <c r="C99" s="71"/>
      <c r="D99" s="71"/>
      <c r="E99" s="71"/>
      <c r="F99" s="130"/>
      <c r="G99" s="71"/>
      <c r="H99" s="131"/>
      <c r="I99" s="71"/>
      <c r="J99" s="71"/>
      <c r="K99" s="71"/>
      <c r="L99" s="71"/>
      <c r="M99" s="71"/>
      <c r="N99" s="71"/>
      <c r="O99" s="71"/>
      <c r="P99" s="71"/>
      <c r="Q99" s="71"/>
      <c r="R99" s="71"/>
      <c r="S99" s="71"/>
      <c r="T99" s="71"/>
      <c r="U99" s="71"/>
      <c r="V99" s="71"/>
      <c r="W99" s="71"/>
      <c r="X99" s="132"/>
    </row>
    <row r="100" spans="1:24" x14ac:dyDescent="0.25">
      <c r="A100" s="71"/>
      <c r="B100" s="71"/>
      <c r="C100" s="71"/>
      <c r="D100" s="71"/>
      <c r="E100" s="71"/>
      <c r="F100" s="130"/>
      <c r="G100" s="71"/>
      <c r="H100" s="131"/>
      <c r="I100" s="71"/>
      <c r="J100" s="71"/>
      <c r="K100" s="71"/>
      <c r="L100" s="71"/>
      <c r="M100" s="71"/>
      <c r="N100" s="71"/>
      <c r="O100" s="71"/>
      <c r="P100" s="71"/>
      <c r="Q100" s="71"/>
      <c r="R100" s="71"/>
      <c r="S100" s="71"/>
      <c r="T100" s="71"/>
      <c r="U100" s="71"/>
      <c r="V100" s="71"/>
      <c r="W100" s="71"/>
      <c r="X100" s="132"/>
    </row>
    <row r="101" spans="1:24" x14ac:dyDescent="0.25">
      <c r="A101" s="71"/>
      <c r="B101" s="71"/>
      <c r="C101" s="71"/>
      <c r="D101" s="71"/>
      <c r="E101" s="71"/>
      <c r="F101" s="130"/>
      <c r="G101" s="71"/>
      <c r="H101" s="131"/>
      <c r="I101" s="71"/>
      <c r="J101" s="71"/>
      <c r="K101" s="71"/>
      <c r="L101" s="71"/>
      <c r="M101" s="71"/>
      <c r="N101" s="71"/>
      <c r="O101" s="71"/>
      <c r="P101" s="71"/>
      <c r="Q101" s="71"/>
      <c r="R101" s="71"/>
      <c r="S101" s="71"/>
      <c r="T101" s="71"/>
      <c r="U101" s="71"/>
      <c r="V101" s="71"/>
      <c r="W101" s="71"/>
      <c r="X101" s="132"/>
    </row>
    <row r="102" spans="1:24" x14ac:dyDescent="0.25">
      <c r="A102" s="71"/>
      <c r="B102" s="71"/>
      <c r="C102" s="71"/>
      <c r="D102" s="71"/>
      <c r="E102" s="71"/>
      <c r="F102" s="130"/>
      <c r="G102" s="71"/>
      <c r="H102" s="131"/>
      <c r="I102" s="71"/>
      <c r="J102" s="71"/>
      <c r="K102" s="71"/>
      <c r="L102" s="71"/>
      <c r="M102" s="71"/>
      <c r="N102" s="71"/>
      <c r="O102" s="71"/>
      <c r="P102" s="71"/>
      <c r="Q102" s="71"/>
      <c r="R102" s="71"/>
      <c r="S102" s="71"/>
      <c r="T102" s="71"/>
      <c r="U102" s="71"/>
      <c r="V102" s="71"/>
      <c r="W102" s="71"/>
      <c r="X102" s="132"/>
    </row>
    <row r="103" spans="1:24" x14ac:dyDescent="0.25">
      <c r="A103" s="71"/>
      <c r="B103" s="71"/>
      <c r="C103" s="71"/>
      <c r="D103" s="71"/>
      <c r="E103" s="71"/>
      <c r="F103" s="130"/>
      <c r="G103" s="71"/>
      <c r="H103" s="131"/>
      <c r="I103" s="71"/>
      <c r="J103" s="71"/>
      <c r="K103" s="71"/>
      <c r="L103" s="71"/>
      <c r="M103" s="71"/>
      <c r="N103" s="71"/>
      <c r="O103" s="71"/>
      <c r="P103" s="71"/>
      <c r="Q103" s="71"/>
      <c r="R103" s="71"/>
      <c r="S103" s="71"/>
      <c r="T103" s="71"/>
      <c r="U103" s="71"/>
      <c r="V103" s="71"/>
      <c r="W103" s="71"/>
      <c r="X103" s="132"/>
    </row>
    <row r="104" spans="1:24" x14ac:dyDescent="0.25">
      <c r="A104" s="71"/>
      <c r="B104" s="71"/>
      <c r="C104" s="71"/>
      <c r="D104" s="71"/>
      <c r="E104" s="71"/>
      <c r="F104" s="130"/>
      <c r="G104" s="71"/>
      <c r="H104" s="131"/>
      <c r="I104" s="71"/>
      <c r="J104" s="71"/>
      <c r="K104" s="71"/>
      <c r="L104" s="71"/>
      <c r="M104" s="71"/>
      <c r="N104" s="71"/>
      <c r="O104" s="71"/>
      <c r="P104" s="71"/>
      <c r="Q104" s="71"/>
      <c r="R104" s="71"/>
      <c r="S104" s="71"/>
      <c r="T104" s="71"/>
      <c r="U104" s="71"/>
      <c r="V104" s="71"/>
      <c r="W104" s="71"/>
      <c r="X104" s="132"/>
    </row>
    <row r="105" spans="1:24" x14ac:dyDescent="0.25">
      <c r="A105" s="71"/>
      <c r="B105" s="71"/>
      <c r="C105" s="71"/>
      <c r="D105" s="71"/>
      <c r="E105" s="71"/>
      <c r="F105" s="130"/>
      <c r="G105" s="71"/>
      <c r="H105" s="131"/>
      <c r="I105" s="71"/>
      <c r="J105" s="71"/>
      <c r="K105" s="71"/>
      <c r="L105" s="71"/>
      <c r="M105" s="71"/>
      <c r="N105" s="71"/>
      <c r="O105" s="71"/>
      <c r="P105" s="71"/>
      <c r="Q105" s="71"/>
      <c r="R105" s="71"/>
      <c r="S105" s="71"/>
      <c r="T105" s="71"/>
      <c r="U105" s="71"/>
      <c r="V105" s="71"/>
      <c r="W105" s="71"/>
      <c r="X105" s="132"/>
    </row>
    <row r="106" spans="1:24" x14ac:dyDescent="0.25">
      <c r="A106" s="71"/>
      <c r="B106" s="71"/>
      <c r="C106" s="71"/>
      <c r="D106" s="71"/>
      <c r="E106" s="71"/>
      <c r="F106" s="130"/>
      <c r="G106" s="71"/>
      <c r="H106" s="131"/>
      <c r="I106" s="71"/>
      <c r="J106" s="71"/>
      <c r="K106" s="71"/>
      <c r="L106" s="71"/>
      <c r="M106" s="71"/>
      <c r="N106" s="71"/>
      <c r="O106" s="71"/>
      <c r="P106" s="71"/>
      <c r="Q106" s="71"/>
      <c r="R106" s="71"/>
      <c r="S106" s="71"/>
      <c r="T106" s="71"/>
      <c r="U106" s="71"/>
      <c r="V106" s="71"/>
      <c r="W106" s="71"/>
      <c r="X106" s="132"/>
    </row>
    <row r="107" spans="1:24" x14ac:dyDescent="0.25">
      <c r="A107" s="71"/>
      <c r="B107" s="71"/>
      <c r="C107" s="71"/>
      <c r="D107" s="71"/>
      <c r="E107" s="71"/>
      <c r="F107" s="130"/>
      <c r="G107" s="71"/>
      <c r="H107" s="131"/>
      <c r="I107" s="71"/>
      <c r="J107" s="71"/>
      <c r="K107" s="71"/>
      <c r="L107" s="71"/>
      <c r="M107" s="71"/>
      <c r="N107" s="71"/>
      <c r="O107" s="71"/>
      <c r="P107" s="71"/>
      <c r="Q107" s="71"/>
      <c r="R107" s="71"/>
      <c r="S107" s="71"/>
      <c r="T107" s="71"/>
      <c r="U107" s="71"/>
      <c r="V107" s="71"/>
      <c r="W107" s="71"/>
      <c r="X107" s="132"/>
    </row>
    <row r="108" spans="1:24" x14ac:dyDescent="0.25">
      <c r="A108" s="71"/>
      <c r="B108" s="71"/>
      <c r="C108" s="71"/>
      <c r="D108" s="71"/>
      <c r="E108" s="71"/>
      <c r="F108" s="130"/>
      <c r="G108" s="71"/>
      <c r="H108" s="131"/>
      <c r="I108" s="71"/>
      <c r="J108" s="71"/>
      <c r="K108" s="71"/>
      <c r="L108" s="71"/>
      <c r="M108" s="71"/>
      <c r="N108" s="71"/>
      <c r="O108" s="71"/>
      <c r="P108" s="71"/>
      <c r="Q108" s="71"/>
      <c r="R108" s="71"/>
      <c r="S108" s="71"/>
      <c r="T108" s="71"/>
      <c r="U108" s="71"/>
      <c r="V108" s="71"/>
      <c r="W108" s="71"/>
      <c r="X108" s="132"/>
    </row>
    <row r="109" spans="1:24" x14ac:dyDescent="0.25">
      <c r="A109" s="71"/>
      <c r="B109" s="71"/>
      <c r="C109" s="71"/>
      <c r="D109" s="71"/>
      <c r="E109" s="71"/>
      <c r="F109" s="130"/>
      <c r="G109" s="71"/>
      <c r="H109" s="131"/>
      <c r="I109" s="71"/>
      <c r="J109" s="71"/>
      <c r="K109" s="71"/>
      <c r="L109" s="71"/>
      <c r="M109" s="71"/>
      <c r="N109" s="71"/>
      <c r="O109" s="71"/>
      <c r="P109" s="71"/>
      <c r="Q109" s="71"/>
      <c r="R109" s="71"/>
      <c r="S109" s="71"/>
      <c r="T109" s="71"/>
      <c r="U109" s="71"/>
      <c r="V109" s="71"/>
      <c r="W109" s="71"/>
      <c r="X109" s="132"/>
    </row>
    <row r="110" spans="1:24" x14ac:dyDescent="0.25">
      <c r="A110" s="71"/>
      <c r="B110" s="71"/>
      <c r="C110" s="71"/>
      <c r="D110" s="71"/>
      <c r="E110" s="71"/>
      <c r="F110" s="130"/>
      <c r="G110" s="71"/>
      <c r="H110" s="131"/>
      <c r="I110" s="71"/>
      <c r="J110" s="71"/>
      <c r="K110" s="71"/>
      <c r="L110" s="71"/>
      <c r="M110" s="71"/>
      <c r="N110" s="71"/>
      <c r="O110" s="71"/>
      <c r="P110" s="71"/>
      <c r="Q110" s="71"/>
      <c r="R110" s="71"/>
      <c r="S110" s="71"/>
      <c r="T110" s="71"/>
      <c r="U110" s="71"/>
      <c r="V110" s="71"/>
      <c r="W110" s="71"/>
      <c r="X110" s="132"/>
    </row>
    <row r="111" spans="1:24" x14ac:dyDescent="0.25">
      <c r="A111" s="71"/>
      <c r="B111" s="71"/>
      <c r="C111" s="71"/>
      <c r="D111" s="71"/>
      <c r="E111" s="71"/>
      <c r="F111" s="130"/>
      <c r="G111" s="71"/>
      <c r="H111" s="131"/>
      <c r="I111" s="71"/>
      <c r="J111" s="71"/>
      <c r="K111" s="71"/>
      <c r="L111" s="71"/>
      <c r="M111" s="71"/>
      <c r="N111" s="71"/>
      <c r="O111" s="71"/>
      <c r="P111" s="71"/>
      <c r="Q111" s="71"/>
      <c r="R111" s="71"/>
      <c r="S111" s="71"/>
      <c r="T111" s="71"/>
      <c r="U111" s="71"/>
      <c r="V111" s="71"/>
      <c r="W111" s="71"/>
      <c r="X111" s="132"/>
    </row>
    <row r="112" spans="1:24" x14ac:dyDescent="0.25">
      <c r="A112" s="71"/>
      <c r="B112" s="71"/>
      <c r="C112" s="71"/>
      <c r="D112" s="71"/>
      <c r="E112" s="71"/>
      <c r="F112" s="130"/>
      <c r="G112" s="71"/>
      <c r="H112" s="131"/>
      <c r="I112" s="71"/>
      <c r="J112" s="71"/>
      <c r="K112" s="71"/>
      <c r="L112" s="71"/>
      <c r="M112" s="71"/>
      <c r="N112" s="71"/>
      <c r="O112" s="71"/>
      <c r="P112" s="71"/>
      <c r="Q112" s="71"/>
      <c r="R112" s="71"/>
      <c r="S112" s="71"/>
      <c r="T112" s="71"/>
      <c r="U112" s="71"/>
      <c r="V112" s="71"/>
      <c r="W112" s="71"/>
      <c r="X112" s="132"/>
    </row>
    <row r="113" spans="1:24" x14ac:dyDescent="0.25">
      <c r="A113" s="71"/>
      <c r="B113" s="71"/>
      <c r="C113" s="71"/>
      <c r="D113" s="71"/>
      <c r="E113" s="71"/>
      <c r="F113" s="130"/>
      <c r="G113" s="71"/>
      <c r="H113" s="131"/>
      <c r="I113" s="71"/>
      <c r="J113" s="71"/>
      <c r="K113" s="71"/>
      <c r="L113" s="71"/>
      <c r="M113" s="71"/>
      <c r="N113" s="71"/>
      <c r="O113" s="71"/>
      <c r="P113" s="71"/>
      <c r="Q113" s="71"/>
      <c r="R113" s="71"/>
      <c r="S113" s="71"/>
      <c r="T113" s="71"/>
      <c r="U113" s="71"/>
      <c r="V113" s="71"/>
      <c r="W113" s="71"/>
      <c r="X113" s="132"/>
    </row>
    <row r="114" spans="1:24" x14ac:dyDescent="0.25">
      <c r="A114" s="71"/>
      <c r="B114" s="71"/>
      <c r="C114" s="71"/>
      <c r="D114" s="71"/>
      <c r="E114" s="71"/>
      <c r="F114" s="130"/>
      <c r="G114" s="71"/>
      <c r="H114" s="131"/>
      <c r="I114" s="71"/>
      <c r="J114" s="71"/>
      <c r="K114" s="71"/>
      <c r="L114" s="71"/>
      <c r="M114" s="71"/>
      <c r="N114" s="71"/>
      <c r="O114" s="71"/>
      <c r="P114" s="71"/>
      <c r="Q114" s="71"/>
      <c r="R114" s="71"/>
      <c r="S114" s="71"/>
      <c r="T114" s="71"/>
      <c r="U114" s="71"/>
      <c r="V114" s="71"/>
      <c r="W114" s="71"/>
      <c r="X114" s="132"/>
    </row>
    <row r="115" spans="1:24" x14ac:dyDescent="0.25">
      <c r="A115" s="71"/>
      <c r="B115" s="71"/>
      <c r="C115" s="71"/>
      <c r="D115" s="71"/>
      <c r="E115" s="71"/>
      <c r="F115" s="130"/>
      <c r="G115" s="71"/>
      <c r="H115" s="131"/>
      <c r="I115" s="71"/>
      <c r="J115" s="71"/>
      <c r="K115" s="71"/>
      <c r="L115" s="71"/>
      <c r="M115" s="71"/>
      <c r="N115" s="71"/>
      <c r="O115" s="71"/>
      <c r="P115" s="71"/>
      <c r="Q115" s="71"/>
      <c r="R115" s="71"/>
      <c r="S115" s="71"/>
      <c r="T115" s="71"/>
      <c r="U115" s="71"/>
      <c r="V115" s="71"/>
      <c r="W115" s="71"/>
      <c r="X115" s="132"/>
    </row>
    <row r="116" spans="1:24" x14ac:dyDescent="0.25">
      <c r="A116" s="71"/>
      <c r="B116" s="71"/>
      <c r="C116" s="71"/>
      <c r="D116" s="71"/>
      <c r="E116" s="71"/>
      <c r="F116" s="130"/>
      <c r="G116" s="71"/>
      <c r="H116" s="131"/>
      <c r="I116" s="71"/>
      <c r="J116" s="71"/>
      <c r="K116" s="71"/>
      <c r="L116" s="71"/>
      <c r="M116" s="71"/>
      <c r="N116" s="71"/>
      <c r="O116" s="71"/>
      <c r="P116" s="71"/>
      <c r="Q116" s="71"/>
      <c r="R116" s="71"/>
      <c r="S116" s="71"/>
      <c r="T116" s="71"/>
      <c r="U116" s="71"/>
      <c r="V116" s="71"/>
      <c r="W116" s="71"/>
      <c r="X116" s="132"/>
    </row>
    <row r="117" spans="1:24" x14ac:dyDescent="0.25">
      <c r="A117" s="71"/>
      <c r="B117" s="71"/>
      <c r="C117" s="71"/>
      <c r="D117" s="71"/>
      <c r="E117" s="71"/>
      <c r="F117" s="130"/>
      <c r="G117" s="71"/>
      <c r="H117" s="131"/>
      <c r="I117" s="71"/>
      <c r="J117" s="71"/>
      <c r="K117" s="71"/>
      <c r="L117" s="71"/>
      <c r="M117" s="71"/>
      <c r="N117" s="71"/>
      <c r="O117" s="71"/>
      <c r="P117" s="71"/>
      <c r="Q117" s="71"/>
      <c r="R117" s="71"/>
      <c r="S117" s="71"/>
      <c r="T117" s="71"/>
      <c r="U117" s="71"/>
      <c r="V117" s="71"/>
      <c r="W117" s="71"/>
      <c r="X117" s="132"/>
    </row>
    <row r="118" spans="1:24" x14ac:dyDescent="0.25">
      <c r="A118" s="71"/>
      <c r="B118" s="71"/>
      <c r="C118" s="71"/>
      <c r="D118" s="71"/>
      <c r="E118" s="71"/>
      <c r="F118" s="130"/>
      <c r="G118" s="71"/>
      <c r="H118" s="131"/>
      <c r="I118" s="71"/>
      <c r="J118" s="71"/>
      <c r="K118" s="71"/>
      <c r="L118" s="71"/>
      <c r="M118" s="71"/>
      <c r="N118" s="71"/>
      <c r="O118" s="71"/>
      <c r="P118" s="71"/>
      <c r="Q118" s="71"/>
      <c r="R118" s="71"/>
      <c r="S118" s="71"/>
      <c r="T118" s="71"/>
      <c r="U118" s="71"/>
      <c r="V118" s="71"/>
      <c r="W118" s="71"/>
      <c r="X118" s="132"/>
    </row>
    <row r="119" spans="1:24" x14ac:dyDescent="0.25">
      <c r="A119" s="71"/>
      <c r="B119" s="71"/>
      <c r="C119" s="71"/>
      <c r="D119" s="71"/>
      <c r="E119" s="71"/>
      <c r="F119" s="130"/>
      <c r="G119" s="71"/>
      <c r="H119" s="131"/>
      <c r="I119" s="71"/>
      <c r="J119" s="71"/>
      <c r="K119" s="71"/>
      <c r="L119" s="71"/>
      <c r="M119" s="71"/>
      <c r="N119" s="71"/>
      <c r="O119" s="71"/>
      <c r="P119" s="71"/>
      <c r="Q119" s="71"/>
      <c r="R119" s="71"/>
      <c r="S119" s="71"/>
      <c r="T119" s="71"/>
      <c r="U119" s="71"/>
      <c r="V119" s="71"/>
      <c r="W119" s="71"/>
      <c r="X119" s="132"/>
    </row>
    <row r="120" spans="1:24" x14ac:dyDescent="0.25">
      <c r="A120" s="71"/>
      <c r="B120" s="71"/>
      <c r="C120" s="71"/>
      <c r="D120" s="71"/>
      <c r="E120" s="71"/>
      <c r="F120" s="130"/>
      <c r="G120" s="71"/>
      <c r="H120" s="131"/>
      <c r="I120" s="71"/>
      <c r="J120" s="71"/>
      <c r="K120" s="71"/>
      <c r="L120" s="71"/>
      <c r="M120" s="71"/>
      <c r="N120" s="71"/>
      <c r="O120" s="71"/>
      <c r="P120" s="71"/>
      <c r="Q120" s="71"/>
      <c r="R120" s="71"/>
      <c r="S120" s="71"/>
      <c r="T120" s="71"/>
      <c r="U120" s="71"/>
      <c r="V120" s="71"/>
      <c r="W120" s="71"/>
      <c r="X120" s="132"/>
    </row>
    <row r="121" spans="1:24" x14ac:dyDescent="0.25">
      <c r="A121" s="71"/>
      <c r="B121" s="71"/>
      <c r="C121" s="71"/>
      <c r="D121" s="71"/>
      <c r="E121" s="71"/>
      <c r="F121" s="130"/>
      <c r="G121" s="71"/>
      <c r="H121" s="131"/>
      <c r="I121" s="71"/>
      <c r="J121" s="71"/>
      <c r="K121" s="71"/>
      <c r="L121" s="71"/>
      <c r="M121" s="71"/>
      <c r="N121" s="71"/>
      <c r="O121" s="71"/>
      <c r="P121" s="71"/>
      <c r="Q121" s="71"/>
      <c r="R121" s="71"/>
      <c r="S121" s="71"/>
      <c r="T121" s="71"/>
      <c r="U121" s="71"/>
      <c r="V121" s="71"/>
      <c r="W121" s="71"/>
      <c r="X121" s="132"/>
    </row>
    <row r="122" spans="1:24" x14ac:dyDescent="0.25">
      <c r="A122" s="71"/>
      <c r="B122" s="71"/>
      <c r="C122" s="71"/>
      <c r="D122" s="71"/>
      <c r="E122" s="71"/>
      <c r="F122" s="130"/>
      <c r="G122" s="71"/>
      <c r="H122" s="131"/>
      <c r="I122" s="71"/>
      <c r="J122" s="71"/>
      <c r="K122" s="71"/>
      <c r="L122" s="71"/>
      <c r="M122" s="71"/>
      <c r="N122" s="71"/>
      <c r="O122" s="71"/>
      <c r="P122" s="71"/>
      <c r="Q122" s="71"/>
      <c r="R122" s="71"/>
      <c r="S122" s="71"/>
      <c r="T122" s="71"/>
      <c r="U122" s="71"/>
      <c r="V122" s="71"/>
      <c r="W122" s="71"/>
      <c r="X122" s="132"/>
    </row>
    <row r="123" spans="1:24" x14ac:dyDescent="0.25">
      <c r="A123" s="71"/>
      <c r="B123" s="71"/>
      <c r="C123" s="71"/>
      <c r="D123" s="71"/>
      <c r="E123" s="71"/>
      <c r="F123" s="130"/>
      <c r="G123" s="71"/>
      <c r="H123" s="131"/>
      <c r="I123" s="71"/>
      <c r="J123" s="71"/>
      <c r="K123" s="71"/>
      <c r="L123" s="71"/>
      <c r="M123" s="71"/>
      <c r="N123" s="71"/>
      <c r="O123" s="71"/>
      <c r="P123" s="71"/>
      <c r="Q123" s="71"/>
      <c r="R123" s="71"/>
      <c r="S123" s="71"/>
      <c r="T123" s="71"/>
      <c r="U123" s="71"/>
      <c r="V123" s="71"/>
      <c r="W123" s="71"/>
      <c r="X123" s="132"/>
    </row>
    <row r="124" spans="1:24" x14ac:dyDescent="0.25">
      <c r="A124" s="71"/>
      <c r="B124" s="71"/>
      <c r="C124" s="71"/>
      <c r="D124" s="71"/>
      <c r="E124" s="71"/>
      <c r="F124" s="130"/>
      <c r="G124" s="71"/>
      <c r="H124" s="131"/>
      <c r="I124" s="71"/>
      <c r="J124" s="71"/>
      <c r="K124" s="71"/>
      <c r="L124" s="71"/>
      <c r="M124" s="71"/>
      <c r="N124" s="71"/>
      <c r="O124" s="71"/>
      <c r="P124" s="71"/>
      <c r="Q124" s="71"/>
      <c r="R124" s="71"/>
      <c r="S124" s="71"/>
      <c r="T124" s="71"/>
      <c r="U124" s="71"/>
      <c r="V124" s="71"/>
      <c r="W124" s="71"/>
      <c r="X124" s="132"/>
    </row>
    <row r="125" spans="1:24" x14ac:dyDescent="0.25">
      <c r="A125" s="71"/>
      <c r="B125" s="71"/>
      <c r="C125" s="71"/>
      <c r="D125" s="71"/>
      <c r="E125" s="71"/>
      <c r="F125" s="130"/>
      <c r="G125" s="71"/>
      <c r="H125" s="131"/>
      <c r="I125" s="71"/>
      <c r="J125" s="71"/>
      <c r="K125" s="71"/>
      <c r="L125" s="71"/>
      <c r="M125" s="71"/>
      <c r="N125" s="71"/>
      <c r="O125" s="71"/>
      <c r="P125" s="71"/>
      <c r="Q125" s="71"/>
      <c r="R125" s="71"/>
      <c r="S125" s="71"/>
      <c r="T125" s="71"/>
      <c r="U125" s="71"/>
      <c r="V125" s="71"/>
      <c r="W125" s="71"/>
      <c r="X125" s="132"/>
    </row>
    <row r="126" spans="1:24" x14ac:dyDescent="0.25">
      <c r="A126" s="71"/>
      <c r="B126" s="71"/>
      <c r="C126" s="71"/>
      <c r="D126" s="71"/>
      <c r="E126" s="71"/>
      <c r="F126" s="130"/>
      <c r="G126" s="71"/>
      <c r="H126" s="131"/>
      <c r="I126" s="71"/>
      <c r="J126" s="71"/>
      <c r="K126" s="71"/>
      <c r="L126" s="71"/>
      <c r="M126" s="71"/>
      <c r="N126" s="71"/>
      <c r="O126" s="71"/>
      <c r="P126" s="71"/>
      <c r="Q126" s="71"/>
      <c r="R126" s="71"/>
      <c r="S126" s="71"/>
      <c r="T126" s="71"/>
      <c r="U126" s="71"/>
      <c r="V126" s="71"/>
      <c r="W126" s="71"/>
      <c r="X126" s="132"/>
    </row>
    <row r="127" spans="1:24" x14ac:dyDescent="0.25">
      <c r="A127" s="71"/>
      <c r="B127" s="71"/>
      <c r="C127" s="71"/>
      <c r="D127" s="71"/>
      <c r="E127" s="71"/>
      <c r="F127" s="130"/>
      <c r="G127" s="71"/>
      <c r="H127" s="131"/>
      <c r="I127" s="71"/>
      <c r="J127" s="71"/>
      <c r="K127" s="71"/>
      <c r="L127" s="71"/>
      <c r="M127" s="71"/>
      <c r="N127" s="71"/>
      <c r="O127" s="71"/>
      <c r="P127" s="71"/>
      <c r="Q127" s="71"/>
      <c r="R127" s="71"/>
      <c r="S127" s="71"/>
      <c r="T127" s="71"/>
      <c r="U127" s="71"/>
      <c r="V127" s="71"/>
      <c r="W127" s="71"/>
      <c r="X127" s="132"/>
    </row>
    <row r="128" spans="1:24" x14ac:dyDescent="0.25">
      <c r="A128" s="71"/>
      <c r="B128" s="71"/>
      <c r="C128" s="71"/>
      <c r="D128" s="71"/>
      <c r="E128" s="71"/>
      <c r="F128" s="130"/>
      <c r="G128" s="71"/>
      <c r="H128" s="131"/>
      <c r="I128" s="71"/>
      <c r="J128" s="71"/>
      <c r="K128" s="71"/>
      <c r="L128" s="71"/>
      <c r="M128" s="71"/>
      <c r="N128" s="71"/>
      <c r="O128" s="71"/>
      <c r="P128" s="71"/>
      <c r="Q128" s="71"/>
      <c r="R128" s="71"/>
      <c r="S128" s="71"/>
      <c r="T128" s="71"/>
      <c r="U128" s="71"/>
      <c r="V128" s="71"/>
      <c r="W128" s="71"/>
      <c r="X128" s="132"/>
    </row>
    <row r="129" spans="1:24" ht="107.25" customHeight="1" x14ac:dyDescent="0.25">
      <c r="A129" s="71"/>
      <c r="B129" s="71"/>
      <c r="C129" s="71"/>
      <c r="D129" s="71"/>
      <c r="E129" s="71"/>
      <c r="F129" s="130"/>
      <c r="G129" s="71"/>
      <c r="H129" s="131"/>
      <c r="I129" s="71"/>
      <c r="J129" s="71"/>
      <c r="K129" s="71"/>
      <c r="L129" s="71"/>
      <c r="M129" s="71"/>
      <c r="N129" s="71"/>
      <c r="O129" s="71"/>
      <c r="P129" s="71"/>
      <c r="Q129" s="71"/>
      <c r="R129" s="71"/>
      <c r="S129" s="71"/>
      <c r="T129" s="71"/>
      <c r="U129" s="71"/>
      <c r="V129" s="71"/>
      <c r="W129" s="71"/>
      <c r="X129" s="132"/>
    </row>
    <row r="130" spans="1:24" ht="107.25" customHeight="1" x14ac:dyDescent="0.25">
      <c r="A130" s="71"/>
      <c r="B130" s="71"/>
      <c r="C130" s="71"/>
      <c r="D130" s="71"/>
      <c r="E130" s="71"/>
      <c r="F130" s="130"/>
      <c r="G130" s="71"/>
      <c r="H130" s="131"/>
      <c r="I130" s="71"/>
      <c r="J130" s="71"/>
      <c r="K130" s="71"/>
      <c r="L130" s="71"/>
      <c r="M130" s="71"/>
      <c r="N130" s="71"/>
      <c r="O130" s="71"/>
      <c r="P130" s="71"/>
      <c r="Q130" s="71"/>
      <c r="R130" s="71"/>
      <c r="S130" s="71"/>
      <c r="T130" s="71"/>
      <c r="U130" s="71"/>
      <c r="V130" s="71"/>
      <c r="W130" s="71"/>
      <c r="X130" s="132"/>
    </row>
    <row r="131" spans="1:24" ht="258.75" customHeight="1" x14ac:dyDescent="0.25">
      <c r="A131" s="71"/>
      <c r="B131" s="71"/>
      <c r="C131" s="71"/>
      <c r="D131" s="71"/>
      <c r="E131" s="71"/>
      <c r="F131" s="130"/>
      <c r="G131" s="71"/>
      <c r="H131" s="131"/>
      <c r="I131" s="71"/>
      <c r="J131" s="71"/>
      <c r="K131" s="71"/>
      <c r="L131" s="71"/>
      <c r="M131" s="71"/>
      <c r="N131" s="71"/>
      <c r="O131" s="71"/>
      <c r="P131" s="71"/>
      <c r="Q131" s="71"/>
      <c r="R131" s="71"/>
      <c r="S131" s="71"/>
      <c r="T131" s="71"/>
      <c r="U131" s="71"/>
      <c r="V131" s="71"/>
      <c r="W131" s="71"/>
      <c r="X131" s="132"/>
    </row>
    <row r="132" spans="1:24" x14ac:dyDescent="0.25">
      <c r="A132" s="71"/>
      <c r="B132" s="71"/>
      <c r="C132" s="71"/>
      <c r="D132" s="71"/>
      <c r="E132" s="71"/>
      <c r="F132" s="130"/>
      <c r="G132" s="71"/>
      <c r="H132" s="131"/>
      <c r="I132" s="71"/>
      <c r="J132" s="71"/>
      <c r="K132" s="71"/>
      <c r="L132" s="71"/>
      <c r="M132" s="71"/>
      <c r="N132" s="71"/>
      <c r="O132" s="71"/>
      <c r="P132" s="71"/>
      <c r="Q132" s="71"/>
      <c r="R132" s="71"/>
      <c r="S132" s="71"/>
      <c r="T132" s="71"/>
      <c r="U132" s="71"/>
      <c r="V132" s="71"/>
      <c r="W132" s="71"/>
      <c r="X132" s="132"/>
    </row>
    <row r="133" spans="1:24" x14ac:dyDescent="0.25">
      <c r="A133" s="71"/>
      <c r="B133" s="71"/>
      <c r="C133" s="71"/>
      <c r="D133" s="71"/>
      <c r="E133" s="71"/>
      <c r="F133" s="130"/>
      <c r="G133" s="71"/>
      <c r="H133" s="131"/>
      <c r="I133" s="71"/>
      <c r="J133" s="71"/>
      <c r="K133" s="71"/>
      <c r="L133" s="71"/>
      <c r="M133" s="71"/>
      <c r="N133" s="71"/>
      <c r="O133" s="71"/>
      <c r="P133" s="71"/>
      <c r="Q133" s="71"/>
      <c r="R133" s="71"/>
      <c r="S133" s="71"/>
      <c r="T133" s="71"/>
      <c r="U133" s="71"/>
      <c r="V133" s="71"/>
      <c r="W133" s="71"/>
      <c r="X133" s="132"/>
    </row>
    <row r="134" spans="1:24" x14ac:dyDescent="0.25">
      <c r="A134" s="71"/>
      <c r="B134" s="71"/>
      <c r="C134" s="71"/>
      <c r="D134" s="71"/>
      <c r="E134" s="71"/>
      <c r="F134" s="130"/>
      <c r="G134" s="71"/>
      <c r="H134" s="131"/>
      <c r="I134" s="71"/>
      <c r="J134" s="71"/>
      <c r="K134" s="71"/>
      <c r="L134" s="71"/>
      <c r="M134" s="71"/>
      <c r="N134" s="71"/>
      <c r="O134" s="71"/>
      <c r="P134" s="71"/>
      <c r="Q134" s="71"/>
      <c r="R134" s="71"/>
      <c r="S134" s="71"/>
      <c r="T134" s="71"/>
      <c r="U134" s="71"/>
      <c r="V134" s="71"/>
      <c r="W134" s="71"/>
      <c r="X134" s="132"/>
    </row>
    <row r="135" spans="1:24" x14ac:dyDescent="0.25">
      <c r="A135" s="71"/>
      <c r="B135" s="71"/>
      <c r="C135" s="71"/>
      <c r="D135" s="71"/>
      <c r="E135" s="71"/>
      <c r="F135" s="130"/>
      <c r="G135" s="71"/>
      <c r="H135" s="131"/>
      <c r="I135" s="71"/>
      <c r="J135" s="71"/>
      <c r="K135" s="71"/>
      <c r="L135" s="71"/>
      <c r="M135" s="71"/>
      <c r="N135" s="71"/>
      <c r="O135" s="71"/>
      <c r="P135" s="71"/>
      <c r="Q135" s="71"/>
      <c r="R135" s="71"/>
      <c r="S135" s="71"/>
      <c r="T135" s="71"/>
      <c r="U135" s="71"/>
      <c r="V135" s="71"/>
      <c r="W135" s="71"/>
      <c r="X135" s="132"/>
    </row>
    <row r="136" spans="1:24" x14ac:dyDescent="0.25">
      <c r="A136" s="71"/>
      <c r="B136" s="71"/>
      <c r="C136" s="71"/>
      <c r="D136" s="71"/>
      <c r="E136" s="71"/>
      <c r="F136" s="130"/>
      <c r="G136" s="71"/>
      <c r="H136" s="131"/>
      <c r="I136" s="71"/>
      <c r="J136" s="71"/>
      <c r="K136" s="71"/>
      <c r="L136" s="71"/>
      <c r="M136" s="71"/>
      <c r="N136" s="71"/>
      <c r="O136" s="71"/>
      <c r="P136" s="71"/>
      <c r="Q136" s="71"/>
      <c r="R136" s="71"/>
      <c r="S136" s="71"/>
      <c r="T136" s="71"/>
      <c r="U136" s="71"/>
      <c r="V136" s="71"/>
      <c r="W136" s="71"/>
      <c r="X136" s="132"/>
    </row>
    <row r="137" spans="1:24" x14ac:dyDescent="0.25">
      <c r="A137" s="71"/>
      <c r="B137" s="71"/>
      <c r="C137" s="71"/>
      <c r="D137" s="71"/>
      <c r="E137" s="71"/>
      <c r="F137" s="130"/>
      <c r="G137" s="71"/>
      <c r="H137" s="131"/>
      <c r="I137" s="71"/>
      <c r="J137" s="71"/>
      <c r="K137" s="71"/>
      <c r="L137" s="71"/>
      <c r="M137" s="71"/>
      <c r="N137" s="71"/>
      <c r="O137" s="71"/>
      <c r="P137" s="71"/>
      <c r="Q137" s="71"/>
      <c r="R137" s="71"/>
      <c r="S137" s="71"/>
      <c r="T137" s="71"/>
      <c r="U137" s="71"/>
      <c r="V137" s="71"/>
      <c r="W137" s="71"/>
      <c r="X137" s="132"/>
    </row>
    <row r="138" spans="1:24" x14ac:dyDescent="0.25">
      <c r="A138" s="71"/>
      <c r="B138" s="71"/>
      <c r="C138" s="71"/>
      <c r="D138" s="71"/>
      <c r="E138" s="71"/>
      <c r="F138" s="130"/>
      <c r="G138" s="71"/>
      <c r="H138" s="131"/>
      <c r="I138" s="71"/>
      <c r="J138" s="71"/>
      <c r="K138" s="71"/>
      <c r="L138" s="71"/>
      <c r="M138" s="71"/>
      <c r="N138" s="71"/>
      <c r="O138" s="71"/>
      <c r="P138" s="71"/>
      <c r="Q138" s="71"/>
      <c r="R138" s="71"/>
      <c r="S138" s="71"/>
      <c r="T138" s="71"/>
      <c r="U138" s="71"/>
      <c r="V138" s="71"/>
      <c r="W138" s="71"/>
      <c r="X138" s="132"/>
    </row>
    <row r="139" spans="1:24" x14ac:dyDescent="0.25">
      <c r="A139" s="71"/>
      <c r="B139" s="71"/>
      <c r="C139" s="71"/>
      <c r="D139" s="71"/>
      <c r="E139" s="71"/>
      <c r="F139" s="130"/>
      <c r="G139" s="71"/>
      <c r="H139" s="131"/>
      <c r="I139" s="71"/>
      <c r="J139" s="71"/>
      <c r="K139" s="71"/>
      <c r="L139" s="71"/>
      <c r="M139" s="71"/>
      <c r="N139" s="71"/>
      <c r="O139" s="71"/>
      <c r="P139" s="71"/>
      <c r="Q139" s="71"/>
      <c r="R139" s="71"/>
      <c r="S139" s="71"/>
      <c r="T139" s="71"/>
      <c r="U139" s="71"/>
      <c r="V139" s="71"/>
      <c r="W139" s="71"/>
      <c r="X139" s="132"/>
    </row>
    <row r="140" spans="1:24" x14ac:dyDescent="0.25">
      <c r="A140" s="71"/>
      <c r="B140" s="71"/>
      <c r="C140" s="71"/>
      <c r="D140" s="71"/>
      <c r="E140" s="71"/>
      <c r="F140" s="130"/>
      <c r="G140" s="71"/>
      <c r="H140" s="131"/>
      <c r="I140" s="71"/>
      <c r="J140" s="71"/>
      <c r="K140" s="71"/>
      <c r="L140" s="71"/>
      <c r="M140" s="71"/>
      <c r="N140" s="71"/>
      <c r="O140" s="71"/>
      <c r="P140" s="71"/>
      <c r="Q140" s="71"/>
      <c r="R140" s="71"/>
      <c r="S140" s="71"/>
      <c r="T140" s="71"/>
      <c r="U140" s="71"/>
      <c r="V140" s="71"/>
      <c r="W140" s="71"/>
      <c r="X140" s="132"/>
    </row>
    <row r="141" spans="1:24" x14ac:dyDescent="0.25">
      <c r="A141" s="71"/>
      <c r="B141" s="71"/>
      <c r="C141" s="71"/>
      <c r="D141" s="71"/>
      <c r="E141" s="71"/>
      <c r="F141" s="130"/>
      <c r="G141" s="71"/>
      <c r="H141" s="131"/>
      <c r="I141" s="71"/>
      <c r="J141" s="71"/>
      <c r="K141" s="71"/>
      <c r="L141" s="71"/>
      <c r="M141" s="71"/>
      <c r="N141" s="71"/>
      <c r="O141" s="71"/>
      <c r="P141" s="71"/>
      <c r="Q141" s="71"/>
      <c r="R141" s="71"/>
      <c r="S141" s="71"/>
      <c r="T141" s="71"/>
      <c r="U141" s="71"/>
      <c r="V141" s="71"/>
      <c r="W141" s="71"/>
      <c r="X141" s="132"/>
    </row>
    <row r="142" spans="1:24" x14ac:dyDescent="0.25">
      <c r="A142" s="71"/>
      <c r="B142" s="71"/>
      <c r="C142" s="71"/>
      <c r="D142" s="71"/>
      <c r="E142" s="71"/>
      <c r="F142" s="130"/>
      <c r="G142" s="71"/>
      <c r="H142" s="131"/>
      <c r="I142" s="71"/>
      <c r="J142" s="71"/>
      <c r="K142" s="71"/>
      <c r="L142" s="71"/>
      <c r="M142" s="71"/>
      <c r="N142" s="71"/>
      <c r="O142" s="71"/>
      <c r="P142" s="71"/>
      <c r="Q142" s="71"/>
      <c r="R142" s="71"/>
      <c r="S142" s="71"/>
      <c r="T142" s="71"/>
      <c r="U142" s="71"/>
      <c r="V142" s="71"/>
      <c r="W142" s="71"/>
      <c r="X142" s="132"/>
    </row>
    <row r="143" spans="1:24" ht="34.5" customHeight="1" x14ac:dyDescent="0.25">
      <c r="A143" s="71"/>
      <c r="B143" s="71"/>
      <c r="C143" s="71"/>
      <c r="D143" s="71"/>
      <c r="E143" s="71"/>
      <c r="F143" s="130"/>
      <c r="G143" s="71"/>
      <c r="H143" s="131"/>
      <c r="I143" s="71"/>
      <c r="J143" s="71"/>
      <c r="K143" s="71"/>
      <c r="L143" s="71"/>
      <c r="M143" s="71"/>
      <c r="N143" s="71"/>
      <c r="O143" s="71"/>
      <c r="P143" s="71"/>
      <c r="Q143" s="71"/>
      <c r="R143" s="71"/>
      <c r="S143" s="71"/>
      <c r="T143" s="71"/>
      <c r="U143" s="71"/>
      <c r="V143" s="71"/>
      <c r="W143" s="71"/>
      <c r="X143" s="132"/>
    </row>
    <row r="144" spans="1:24" x14ac:dyDescent="0.25">
      <c r="A144" s="71"/>
      <c r="B144" s="71"/>
      <c r="C144" s="71"/>
      <c r="D144" s="71"/>
      <c r="E144" s="71"/>
      <c r="F144" s="130"/>
      <c r="G144" s="71"/>
      <c r="H144" s="131"/>
      <c r="I144" s="71"/>
      <c r="J144" s="71"/>
      <c r="K144" s="71"/>
      <c r="L144" s="71"/>
      <c r="M144" s="71"/>
      <c r="N144" s="71"/>
      <c r="O144" s="71"/>
      <c r="P144" s="71"/>
      <c r="Q144" s="71"/>
      <c r="R144" s="71"/>
      <c r="S144" s="71"/>
      <c r="T144" s="71"/>
      <c r="U144" s="71"/>
      <c r="V144" s="71"/>
      <c r="W144" s="71"/>
      <c r="X144" s="132"/>
    </row>
    <row r="145" spans="1:24" x14ac:dyDescent="0.25">
      <c r="A145" s="71"/>
      <c r="B145" s="71"/>
      <c r="C145" s="71"/>
      <c r="D145" s="71"/>
      <c r="E145" s="71"/>
      <c r="F145" s="130"/>
      <c r="G145" s="71"/>
      <c r="H145" s="131"/>
      <c r="I145" s="71"/>
      <c r="J145" s="71"/>
      <c r="K145" s="71"/>
      <c r="L145" s="71"/>
      <c r="M145" s="71"/>
      <c r="N145" s="71"/>
      <c r="O145" s="71"/>
      <c r="P145" s="71"/>
      <c r="Q145" s="71"/>
      <c r="R145" s="71"/>
      <c r="S145" s="71"/>
      <c r="T145" s="71"/>
      <c r="U145" s="71"/>
      <c r="V145" s="71"/>
      <c r="W145" s="71"/>
      <c r="X145" s="132"/>
    </row>
    <row r="146" spans="1:24" x14ac:dyDescent="0.25">
      <c r="A146" s="71"/>
      <c r="B146" s="71"/>
      <c r="C146" s="71"/>
      <c r="D146" s="71"/>
      <c r="E146" s="71"/>
      <c r="F146" s="130"/>
      <c r="G146" s="71"/>
      <c r="H146" s="131"/>
      <c r="I146" s="71"/>
      <c r="J146" s="71"/>
      <c r="K146" s="71"/>
      <c r="L146" s="71"/>
      <c r="M146" s="71"/>
      <c r="N146" s="71"/>
      <c r="O146" s="71"/>
      <c r="P146" s="71"/>
      <c r="Q146" s="71"/>
      <c r="R146" s="71"/>
      <c r="S146" s="71"/>
      <c r="T146" s="71"/>
      <c r="U146" s="71"/>
      <c r="V146" s="71"/>
      <c r="W146" s="71"/>
      <c r="X146" s="132"/>
    </row>
    <row r="147" spans="1:24" x14ac:dyDescent="0.25">
      <c r="A147" s="71"/>
      <c r="B147" s="71"/>
      <c r="C147" s="71"/>
      <c r="D147" s="71"/>
      <c r="E147" s="71"/>
      <c r="F147" s="130"/>
      <c r="G147" s="71"/>
      <c r="H147" s="131"/>
      <c r="I147" s="71"/>
      <c r="J147" s="71"/>
      <c r="K147" s="71"/>
      <c r="L147" s="71"/>
      <c r="M147" s="71"/>
      <c r="N147" s="71"/>
      <c r="O147" s="71"/>
      <c r="P147" s="71"/>
      <c r="Q147" s="71"/>
      <c r="R147" s="71"/>
      <c r="S147" s="71"/>
      <c r="T147" s="71"/>
      <c r="U147" s="71"/>
      <c r="V147" s="71"/>
      <c r="W147" s="71"/>
      <c r="X147" s="132"/>
    </row>
    <row r="148" spans="1:24" x14ac:dyDescent="0.25">
      <c r="A148" s="71"/>
      <c r="B148" s="71"/>
      <c r="C148" s="71"/>
      <c r="D148" s="71"/>
      <c r="E148" s="71"/>
      <c r="F148" s="130"/>
      <c r="G148" s="71"/>
      <c r="H148" s="131"/>
      <c r="I148" s="71"/>
      <c r="J148" s="71"/>
      <c r="K148" s="71"/>
      <c r="L148" s="71"/>
      <c r="M148" s="71"/>
      <c r="N148" s="71"/>
      <c r="O148" s="71"/>
      <c r="P148" s="71"/>
      <c r="Q148" s="71"/>
      <c r="R148" s="71"/>
      <c r="S148" s="71"/>
      <c r="T148" s="71"/>
      <c r="U148" s="71"/>
      <c r="V148" s="71"/>
      <c r="W148" s="71"/>
      <c r="X148" s="132"/>
    </row>
    <row r="149" spans="1:24" x14ac:dyDescent="0.25">
      <c r="A149" s="71"/>
      <c r="B149" s="71"/>
      <c r="C149" s="71"/>
      <c r="D149" s="71"/>
      <c r="E149" s="71"/>
      <c r="F149" s="130"/>
      <c r="G149" s="71"/>
      <c r="H149" s="131"/>
      <c r="I149" s="71"/>
      <c r="J149" s="71"/>
      <c r="K149" s="71"/>
      <c r="L149" s="71"/>
      <c r="M149" s="71"/>
      <c r="N149" s="71"/>
      <c r="O149" s="71"/>
      <c r="P149" s="71"/>
      <c r="Q149" s="71"/>
      <c r="R149" s="71"/>
      <c r="S149" s="71"/>
      <c r="T149" s="71"/>
      <c r="U149" s="71"/>
      <c r="V149" s="71"/>
      <c r="W149" s="71"/>
      <c r="X149" s="132"/>
    </row>
    <row r="150" spans="1:24" x14ac:dyDescent="0.25">
      <c r="A150" s="71"/>
      <c r="B150" s="71"/>
      <c r="C150" s="71"/>
      <c r="D150" s="71"/>
      <c r="E150" s="71"/>
      <c r="F150" s="130"/>
      <c r="G150" s="71"/>
      <c r="H150" s="131"/>
      <c r="I150" s="71"/>
      <c r="J150" s="71"/>
      <c r="K150" s="71"/>
      <c r="L150" s="71"/>
      <c r="M150" s="71"/>
      <c r="N150" s="71"/>
      <c r="O150" s="71"/>
      <c r="P150" s="71"/>
      <c r="Q150" s="71"/>
      <c r="R150" s="71"/>
      <c r="S150" s="71"/>
      <c r="T150" s="71"/>
      <c r="U150" s="71"/>
      <c r="V150" s="71"/>
      <c r="W150" s="71"/>
      <c r="X150" s="132"/>
    </row>
    <row r="151" spans="1:24" ht="35.25" customHeight="1" x14ac:dyDescent="0.25">
      <c r="A151" s="71"/>
      <c r="B151" s="71"/>
      <c r="C151" s="71"/>
      <c r="D151" s="71"/>
      <c r="E151" s="71"/>
      <c r="F151" s="130"/>
      <c r="G151" s="71"/>
      <c r="H151" s="131"/>
      <c r="I151" s="71"/>
      <c r="J151" s="71"/>
      <c r="K151" s="71"/>
      <c r="L151" s="71"/>
      <c r="M151" s="71"/>
      <c r="N151" s="71"/>
      <c r="O151" s="71"/>
      <c r="P151" s="71"/>
      <c r="Q151" s="71"/>
      <c r="R151" s="71"/>
      <c r="S151" s="71"/>
      <c r="T151" s="71"/>
      <c r="U151" s="71"/>
      <c r="V151" s="71"/>
      <c r="W151" s="71"/>
      <c r="X151" s="132"/>
    </row>
    <row r="152" spans="1:24" x14ac:dyDescent="0.25">
      <c r="A152" s="71"/>
      <c r="B152" s="71"/>
      <c r="C152" s="71"/>
      <c r="D152" s="71"/>
      <c r="E152" s="71"/>
      <c r="F152" s="130"/>
      <c r="G152" s="71"/>
      <c r="H152" s="131"/>
      <c r="I152" s="71"/>
      <c r="J152" s="71"/>
      <c r="K152" s="71"/>
      <c r="L152" s="71"/>
      <c r="M152" s="71"/>
      <c r="N152" s="71"/>
      <c r="O152" s="71"/>
      <c r="P152" s="71"/>
      <c r="Q152" s="71"/>
      <c r="R152" s="71"/>
      <c r="S152" s="71"/>
      <c r="T152" s="71"/>
      <c r="U152" s="71"/>
      <c r="V152" s="71"/>
      <c r="W152" s="71"/>
      <c r="X152" s="132"/>
    </row>
    <row r="153" spans="1:24" x14ac:dyDescent="0.25">
      <c r="A153" s="71"/>
      <c r="B153" s="71"/>
      <c r="C153" s="71"/>
      <c r="D153" s="71"/>
      <c r="E153" s="71"/>
      <c r="F153" s="130"/>
      <c r="G153" s="71"/>
      <c r="H153" s="131"/>
      <c r="I153" s="71"/>
      <c r="J153" s="71"/>
      <c r="K153" s="71"/>
      <c r="L153" s="71"/>
      <c r="M153" s="71"/>
      <c r="N153" s="71"/>
      <c r="O153" s="71"/>
      <c r="P153" s="71"/>
      <c r="Q153" s="71"/>
      <c r="R153" s="71"/>
      <c r="S153" s="71"/>
      <c r="T153" s="71"/>
      <c r="U153" s="71"/>
      <c r="V153" s="71"/>
      <c r="W153" s="71"/>
      <c r="X153" s="132"/>
    </row>
    <row r="154" spans="1:24" ht="38.25" customHeight="1" x14ac:dyDescent="0.25">
      <c r="A154" s="71"/>
      <c r="B154" s="71"/>
      <c r="C154" s="71"/>
      <c r="D154" s="71"/>
      <c r="E154" s="71"/>
      <c r="F154" s="130"/>
      <c r="G154" s="71"/>
      <c r="H154" s="131"/>
      <c r="I154" s="71"/>
      <c r="J154" s="71"/>
      <c r="K154" s="71"/>
      <c r="L154" s="71"/>
      <c r="M154" s="71"/>
      <c r="N154" s="71"/>
      <c r="O154" s="71"/>
      <c r="P154" s="71"/>
      <c r="Q154" s="71"/>
      <c r="R154" s="71"/>
      <c r="S154" s="71"/>
      <c r="T154" s="71"/>
      <c r="U154" s="71"/>
      <c r="V154" s="71"/>
      <c r="W154" s="71"/>
      <c r="X154" s="132"/>
    </row>
    <row r="155" spans="1:24" x14ac:dyDescent="0.25">
      <c r="A155" s="71"/>
      <c r="B155" s="71"/>
      <c r="C155" s="71"/>
      <c r="D155" s="71"/>
      <c r="E155" s="71"/>
      <c r="F155" s="130"/>
      <c r="G155" s="71"/>
      <c r="H155" s="131"/>
      <c r="I155" s="71"/>
      <c r="J155" s="71"/>
      <c r="K155" s="71"/>
      <c r="L155" s="71"/>
      <c r="M155" s="71"/>
      <c r="N155" s="71"/>
      <c r="O155" s="71"/>
      <c r="P155" s="71"/>
      <c r="Q155" s="71"/>
      <c r="R155" s="71"/>
      <c r="S155" s="71"/>
      <c r="T155" s="71"/>
      <c r="U155" s="71"/>
      <c r="V155" s="71"/>
      <c r="W155" s="71"/>
      <c r="X155" s="132"/>
    </row>
    <row r="156" spans="1:24" x14ac:dyDescent="0.25">
      <c r="A156" s="71"/>
      <c r="B156" s="71"/>
      <c r="C156" s="71"/>
      <c r="D156" s="71"/>
      <c r="E156" s="71"/>
      <c r="F156" s="130"/>
      <c r="G156" s="71"/>
      <c r="H156" s="131"/>
      <c r="I156" s="71"/>
      <c r="J156" s="71"/>
      <c r="K156" s="71"/>
      <c r="L156" s="71"/>
      <c r="M156" s="71"/>
      <c r="N156" s="71"/>
      <c r="O156" s="71"/>
      <c r="P156" s="71"/>
      <c r="Q156" s="71"/>
      <c r="R156" s="71"/>
      <c r="S156" s="71"/>
      <c r="T156" s="71"/>
      <c r="U156" s="71"/>
      <c r="V156" s="71"/>
      <c r="W156" s="71"/>
      <c r="X156" s="132"/>
    </row>
    <row r="157" spans="1:24" x14ac:dyDescent="0.25">
      <c r="A157" s="71"/>
      <c r="B157" s="71"/>
      <c r="C157" s="71"/>
      <c r="D157" s="71"/>
      <c r="E157" s="71"/>
      <c r="F157" s="130"/>
      <c r="G157" s="71"/>
      <c r="H157" s="131"/>
      <c r="I157" s="71"/>
      <c r="J157" s="71"/>
      <c r="K157" s="71"/>
      <c r="L157" s="71"/>
      <c r="M157" s="71"/>
      <c r="N157" s="71"/>
      <c r="O157" s="71"/>
      <c r="P157" s="71"/>
      <c r="Q157" s="71"/>
      <c r="R157" s="71"/>
      <c r="S157" s="71"/>
      <c r="T157" s="71"/>
      <c r="U157" s="71"/>
      <c r="V157" s="71"/>
      <c r="W157" s="71"/>
      <c r="X157" s="132"/>
    </row>
    <row r="158" spans="1:24" x14ac:dyDescent="0.25">
      <c r="A158" s="71"/>
      <c r="B158" s="71"/>
      <c r="C158" s="71"/>
      <c r="D158" s="71"/>
      <c r="E158" s="71"/>
      <c r="F158" s="130"/>
      <c r="G158" s="71"/>
      <c r="H158" s="131"/>
      <c r="I158" s="71"/>
      <c r="J158" s="71"/>
      <c r="K158" s="71"/>
      <c r="L158" s="71"/>
      <c r="M158" s="71"/>
      <c r="N158" s="71"/>
      <c r="O158" s="71"/>
      <c r="P158" s="71"/>
      <c r="Q158" s="71"/>
      <c r="R158" s="71"/>
      <c r="S158" s="71"/>
      <c r="T158" s="71"/>
      <c r="U158" s="71"/>
      <c r="V158" s="71"/>
      <c r="W158" s="71"/>
      <c r="X158" s="132"/>
    </row>
    <row r="159" spans="1:24" x14ac:dyDescent="0.25">
      <c r="A159" s="71"/>
      <c r="B159" s="71"/>
      <c r="C159" s="71"/>
      <c r="D159" s="71"/>
      <c r="E159" s="71"/>
      <c r="F159" s="130"/>
      <c r="G159" s="71"/>
      <c r="H159" s="131"/>
      <c r="I159" s="71"/>
      <c r="J159" s="71"/>
      <c r="K159" s="71"/>
      <c r="L159" s="71"/>
      <c r="M159" s="71"/>
      <c r="N159" s="71"/>
      <c r="O159" s="71"/>
      <c r="P159" s="71"/>
      <c r="Q159" s="71"/>
      <c r="R159" s="71"/>
      <c r="S159" s="71"/>
      <c r="T159" s="71"/>
      <c r="U159" s="71"/>
      <c r="V159" s="71"/>
      <c r="W159" s="71"/>
      <c r="X159" s="132"/>
    </row>
    <row r="160" spans="1:24" ht="105.75" hidden="1" customHeight="1" x14ac:dyDescent="0.25">
      <c r="A160" s="71"/>
      <c r="B160" s="71"/>
      <c r="C160" s="71"/>
      <c r="D160" s="71"/>
      <c r="E160" s="71"/>
      <c r="F160" s="130"/>
      <c r="G160" s="71"/>
      <c r="H160" s="131"/>
      <c r="I160" s="71"/>
      <c r="J160" s="71"/>
      <c r="K160" s="71"/>
      <c r="L160" s="71"/>
      <c r="M160" s="71"/>
      <c r="N160" s="71"/>
      <c r="O160" s="71"/>
      <c r="P160" s="71"/>
      <c r="Q160" s="71"/>
      <c r="R160" s="71"/>
      <c r="S160" s="71"/>
      <c r="T160" s="71"/>
      <c r="U160" s="71"/>
      <c r="V160" s="71"/>
      <c r="W160" s="71"/>
      <c r="X160" s="132"/>
    </row>
    <row r="161" spans="1:24" ht="105.75" hidden="1" customHeight="1" x14ac:dyDescent="0.25">
      <c r="A161" s="71"/>
      <c r="B161" s="71"/>
      <c r="C161" s="71"/>
      <c r="D161" s="71"/>
      <c r="E161" s="71"/>
      <c r="F161" s="130"/>
      <c r="G161" s="71"/>
      <c r="H161" s="131"/>
      <c r="I161" s="71"/>
      <c r="J161" s="71"/>
      <c r="K161" s="71"/>
      <c r="L161" s="71"/>
      <c r="M161" s="71"/>
      <c r="N161" s="71"/>
      <c r="O161" s="71"/>
      <c r="P161" s="71"/>
      <c r="Q161" s="71"/>
      <c r="R161" s="71"/>
      <c r="S161" s="71"/>
      <c r="T161" s="71"/>
      <c r="U161" s="71"/>
      <c r="V161" s="71"/>
      <c r="W161" s="71"/>
      <c r="X161" s="132"/>
    </row>
    <row r="162" spans="1:24" ht="105.75" hidden="1" customHeight="1" x14ac:dyDescent="0.25">
      <c r="A162" s="71"/>
      <c r="B162" s="71"/>
      <c r="C162" s="71"/>
      <c r="D162" s="71"/>
      <c r="E162" s="71"/>
      <c r="F162" s="130"/>
      <c r="G162" s="71"/>
      <c r="H162" s="131"/>
      <c r="I162" s="71"/>
      <c r="J162" s="71"/>
      <c r="K162" s="71"/>
      <c r="L162" s="71"/>
      <c r="M162" s="71"/>
      <c r="N162" s="71"/>
      <c r="O162" s="71"/>
      <c r="P162" s="71"/>
      <c r="Q162" s="71"/>
      <c r="R162" s="71"/>
      <c r="S162" s="71"/>
      <c r="T162" s="71"/>
      <c r="U162" s="71"/>
      <c r="V162" s="71"/>
      <c r="W162" s="71"/>
      <c r="X162" s="132"/>
    </row>
    <row r="163" spans="1:24" ht="105.75" hidden="1" customHeight="1" x14ac:dyDescent="0.25">
      <c r="A163" s="71"/>
      <c r="B163" s="71"/>
      <c r="C163" s="71"/>
      <c r="D163" s="71"/>
      <c r="E163" s="71"/>
      <c r="F163" s="130"/>
      <c r="G163" s="71"/>
      <c r="H163" s="131"/>
      <c r="I163" s="71"/>
      <c r="J163" s="71"/>
      <c r="K163" s="71"/>
      <c r="L163" s="71"/>
      <c r="M163" s="71"/>
      <c r="N163" s="71"/>
      <c r="O163" s="71"/>
      <c r="P163" s="71"/>
      <c r="Q163" s="71"/>
      <c r="R163" s="71"/>
      <c r="S163" s="71"/>
      <c r="T163" s="71"/>
      <c r="U163" s="71"/>
      <c r="V163" s="71"/>
      <c r="W163" s="71"/>
      <c r="X163" s="132"/>
    </row>
    <row r="164" spans="1:24" ht="105.75" hidden="1" customHeight="1" x14ac:dyDescent="0.25">
      <c r="A164" s="71"/>
      <c r="B164" s="71"/>
      <c r="C164" s="71"/>
      <c r="D164" s="71"/>
      <c r="E164" s="71"/>
      <c r="F164" s="130"/>
      <c r="G164" s="71"/>
      <c r="H164" s="131"/>
      <c r="I164" s="71"/>
      <c r="J164" s="71"/>
      <c r="K164" s="71"/>
      <c r="L164" s="71"/>
      <c r="M164" s="71"/>
      <c r="N164" s="71"/>
      <c r="O164" s="71"/>
      <c r="P164" s="71"/>
      <c r="Q164" s="71"/>
      <c r="R164" s="71"/>
      <c r="S164" s="71"/>
      <c r="T164" s="71"/>
      <c r="U164" s="71"/>
      <c r="V164" s="71"/>
      <c r="W164" s="71"/>
      <c r="X164" s="132"/>
    </row>
    <row r="165" spans="1:24" ht="105.75" hidden="1" customHeight="1" x14ac:dyDescent="0.25">
      <c r="A165" s="71"/>
      <c r="B165" s="71"/>
      <c r="C165" s="71"/>
      <c r="D165" s="71"/>
      <c r="E165" s="71"/>
      <c r="F165" s="130"/>
      <c r="G165" s="71"/>
      <c r="H165" s="131"/>
      <c r="I165" s="71"/>
      <c r="J165" s="71"/>
      <c r="K165" s="71"/>
      <c r="L165" s="71"/>
      <c r="M165" s="71"/>
      <c r="N165" s="71"/>
      <c r="O165" s="71"/>
      <c r="P165" s="71"/>
      <c r="Q165" s="71"/>
      <c r="R165" s="71"/>
      <c r="S165" s="71"/>
      <c r="T165" s="71"/>
      <c r="U165" s="71"/>
      <c r="V165" s="71"/>
      <c r="W165" s="71"/>
      <c r="X165" s="132"/>
    </row>
    <row r="166" spans="1:24" ht="105.75" hidden="1" customHeight="1" x14ac:dyDescent="0.25">
      <c r="A166" s="71"/>
      <c r="B166" s="71"/>
      <c r="C166" s="71"/>
      <c r="D166" s="71"/>
      <c r="E166" s="71"/>
      <c r="F166" s="130"/>
      <c r="G166" s="71"/>
      <c r="H166" s="131"/>
      <c r="I166" s="71"/>
      <c r="J166" s="71"/>
      <c r="K166" s="71"/>
      <c r="L166" s="71"/>
      <c r="M166" s="71"/>
      <c r="N166" s="71"/>
      <c r="O166" s="71"/>
      <c r="P166" s="71"/>
      <c r="Q166" s="71"/>
      <c r="R166" s="71"/>
      <c r="S166" s="71"/>
      <c r="T166" s="71"/>
      <c r="U166" s="71"/>
      <c r="V166" s="71"/>
      <c r="W166" s="71"/>
      <c r="X166" s="132"/>
    </row>
    <row r="167" spans="1:24" ht="105.75" hidden="1" customHeight="1" x14ac:dyDescent="0.25">
      <c r="A167" s="71"/>
      <c r="B167" s="71"/>
      <c r="C167" s="71"/>
      <c r="D167" s="71"/>
      <c r="E167" s="71"/>
      <c r="F167" s="130"/>
      <c r="G167" s="71"/>
      <c r="H167" s="131"/>
      <c r="I167" s="71"/>
      <c r="J167" s="71"/>
      <c r="K167" s="71"/>
      <c r="L167" s="71"/>
      <c r="M167" s="71"/>
      <c r="N167" s="71"/>
      <c r="O167" s="71"/>
      <c r="P167" s="71"/>
      <c r="Q167" s="71"/>
      <c r="R167" s="71"/>
      <c r="S167" s="71"/>
      <c r="T167" s="71"/>
      <c r="U167" s="71"/>
      <c r="V167" s="71"/>
      <c r="W167" s="71"/>
      <c r="X167" s="132"/>
    </row>
    <row r="168" spans="1:24" ht="105.75" hidden="1" customHeight="1" x14ac:dyDescent="0.25">
      <c r="A168" s="71"/>
      <c r="B168" s="71"/>
      <c r="C168" s="71"/>
      <c r="D168" s="71"/>
      <c r="E168" s="71"/>
      <c r="F168" s="130"/>
      <c r="G168" s="71"/>
      <c r="H168" s="131"/>
      <c r="I168" s="71"/>
      <c r="J168" s="71"/>
      <c r="K168" s="71"/>
      <c r="L168" s="71"/>
      <c r="M168" s="71"/>
      <c r="N168" s="71"/>
      <c r="O168" s="71"/>
      <c r="P168" s="71"/>
      <c r="Q168" s="71"/>
      <c r="R168" s="71"/>
      <c r="S168" s="71"/>
      <c r="T168" s="71"/>
      <c r="U168" s="71"/>
      <c r="V168" s="71"/>
      <c r="W168" s="71"/>
      <c r="X168" s="132"/>
    </row>
    <row r="169" spans="1:24" ht="105.75" hidden="1" customHeight="1" x14ac:dyDescent="0.25">
      <c r="A169" s="71"/>
      <c r="B169" s="71"/>
      <c r="C169" s="71"/>
      <c r="D169" s="71"/>
      <c r="E169" s="71"/>
      <c r="F169" s="130"/>
      <c r="G169" s="71"/>
      <c r="H169" s="131"/>
      <c r="I169" s="71"/>
      <c r="J169" s="71"/>
      <c r="K169" s="71"/>
      <c r="L169" s="71"/>
      <c r="M169" s="71"/>
      <c r="N169" s="71"/>
      <c r="O169" s="71"/>
      <c r="P169" s="71"/>
      <c r="Q169" s="71"/>
      <c r="R169" s="71"/>
      <c r="S169" s="71"/>
      <c r="T169" s="71"/>
      <c r="U169" s="71"/>
      <c r="V169" s="71"/>
      <c r="W169" s="71"/>
      <c r="X169" s="132"/>
    </row>
    <row r="170" spans="1:24" ht="105.75" hidden="1" customHeight="1" x14ac:dyDescent="0.25">
      <c r="A170" s="71"/>
      <c r="B170" s="71"/>
      <c r="C170" s="71"/>
      <c r="D170" s="71"/>
      <c r="E170" s="71"/>
      <c r="F170" s="130"/>
      <c r="G170" s="71"/>
      <c r="H170" s="131"/>
      <c r="I170" s="71"/>
      <c r="J170" s="71"/>
      <c r="K170" s="71"/>
      <c r="L170" s="71"/>
      <c r="M170" s="71"/>
      <c r="N170" s="71"/>
      <c r="O170" s="71"/>
      <c r="P170" s="71"/>
      <c r="Q170" s="71"/>
      <c r="R170" s="71"/>
      <c r="S170" s="71"/>
      <c r="T170" s="71"/>
      <c r="U170" s="71"/>
      <c r="V170" s="71"/>
      <c r="W170" s="71"/>
      <c r="X170" s="132"/>
    </row>
    <row r="171" spans="1:24" ht="105.75" hidden="1" customHeight="1" x14ac:dyDescent="0.25">
      <c r="A171" s="71"/>
      <c r="B171" s="71"/>
      <c r="C171" s="71"/>
      <c r="D171" s="71"/>
      <c r="E171" s="71"/>
      <c r="F171" s="130"/>
      <c r="G171" s="71"/>
      <c r="H171" s="131"/>
      <c r="I171" s="71"/>
      <c r="J171" s="71"/>
      <c r="K171" s="71"/>
      <c r="L171" s="71"/>
      <c r="M171" s="71"/>
      <c r="N171" s="71"/>
      <c r="O171" s="71"/>
      <c r="P171" s="71"/>
      <c r="Q171" s="71"/>
      <c r="R171" s="71"/>
      <c r="S171" s="71"/>
      <c r="T171" s="71"/>
      <c r="U171" s="71"/>
      <c r="V171" s="71"/>
      <c r="W171" s="71"/>
      <c r="X171" s="132"/>
    </row>
    <row r="172" spans="1:24" ht="105.75" hidden="1" customHeight="1" x14ac:dyDescent="0.25">
      <c r="A172" s="71"/>
      <c r="B172" s="71"/>
      <c r="C172" s="71"/>
      <c r="D172" s="71"/>
      <c r="E172" s="71"/>
      <c r="F172" s="130"/>
      <c r="G172" s="71"/>
      <c r="H172" s="131"/>
      <c r="I172" s="71"/>
      <c r="J172" s="71"/>
      <c r="K172" s="71"/>
      <c r="L172" s="71"/>
      <c r="M172" s="71"/>
      <c r="N172" s="71"/>
      <c r="O172" s="71"/>
      <c r="P172" s="71"/>
      <c r="Q172" s="71"/>
      <c r="R172" s="71"/>
      <c r="S172" s="71"/>
      <c r="T172" s="71"/>
      <c r="U172" s="71"/>
      <c r="V172" s="71"/>
      <c r="W172" s="71"/>
      <c r="X172" s="132"/>
    </row>
    <row r="173" spans="1:24" ht="105.75" hidden="1" customHeight="1" x14ac:dyDescent="0.25">
      <c r="A173" s="71"/>
      <c r="B173" s="71"/>
      <c r="C173" s="71"/>
      <c r="D173" s="71"/>
      <c r="E173" s="71"/>
      <c r="F173" s="130"/>
      <c r="G173" s="71"/>
      <c r="H173" s="131"/>
      <c r="I173" s="71"/>
      <c r="J173" s="71"/>
      <c r="K173" s="71"/>
      <c r="L173" s="71"/>
      <c r="M173" s="71"/>
      <c r="N173" s="71"/>
      <c r="O173" s="71"/>
      <c r="P173" s="71"/>
      <c r="Q173" s="71"/>
      <c r="R173" s="71"/>
      <c r="S173" s="71"/>
      <c r="T173" s="71"/>
      <c r="U173" s="71"/>
      <c r="V173" s="71"/>
      <c r="W173" s="71"/>
      <c r="X173" s="132"/>
    </row>
    <row r="174" spans="1:24" ht="105.75" hidden="1" customHeight="1" x14ac:dyDescent="0.25">
      <c r="A174" s="71"/>
      <c r="B174" s="71"/>
      <c r="C174" s="71"/>
      <c r="D174" s="71"/>
      <c r="E174" s="71"/>
      <c r="F174" s="130"/>
      <c r="G174" s="71"/>
      <c r="H174" s="131"/>
      <c r="I174" s="71"/>
      <c r="J174" s="71"/>
      <c r="K174" s="71"/>
      <c r="L174" s="71"/>
      <c r="M174" s="71"/>
      <c r="N174" s="71"/>
      <c r="O174" s="71"/>
      <c r="P174" s="71"/>
      <c r="Q174" s="71"/>
      <c r="R174" s="71"/>
      <c r="S174" s="71"/>
      <c r="T174" s="71"/>
      <c r="U174" s="71"/>
      <c r="V174" s="71"/>
      <c r="W174" s="71"/>
      <c r="X174" s="132"/>
    </row>
    <row r="175" spans="1:24" ht="105.75" hidden="1" customHeight="1" x14ac:dyDescent="0.25">
      <c r="A175" s="71"/>
      <c r="B175" s="71"/>
      <c r="C175" s="71"/>
      <c r="D175" s="71"/>
      <c r="E175" s="71"/>
      <c r="F175" s="130"/>
      <c r="G175" s="71"/>
      <c r="H175" s="131"/>
      <c r="I175" s="71"/>
      <c r="J175" s="71"/>
      <c r="K175" s="71"/>
      <c r="L175" s="71"/>
      <c r="M175" s="71"/>
      <c r="N175" s="71"/>
      <c r="O175" s="71"/>
      <c r="P175" s="71"/>
      <c r="Q175" s="71"/>
      <c r="R175" s="71"/>
      <c r="S175" s="71"/>
      <c r="T175" s="71"/>
      <c r="U175" s="71"/>
      <c r="V175" s="71"/>
      <c r="W175" s="71"/>
      <c r="X175" s="132"/>
    </row>
    <row r="176" spans="1:24" ht="105.75" hidden="1" customHeight="1" x14ac:dyDescent="0.25">
      <c r="A176" s="71"/>
      <c r="B176" s="71"/>
      <c r="C176" s="71"/>
      <c r="D176" s="71"/>
      <c r="E176" s="71"/>
      <c r="F176" s="130"/>
      <c r="G176" s="71"/>
      <c r="H176" s="131"/>
      <c r="I176" s="71"/>
      <c r="J176" s="71"/>
      <c r="K176" s="71"/>
      <c r="L176" s="71"/>
      <c r="M176" s="71"/>
      <c r="N176" s="71"/>
      <c r="O176" s="71"/>
      <c r="P176" s="71"/>
      <c r="Q176" s="71"/>
      <c r="R176" s="71"/>
      <c r="S176" s="71"/>
      <c r="T176" s="71"/>
      <c r="U176" s="71"/>
      <c r="V176" s="71"/>
      <c r="W176" s="71"/>
      <c r="X176" s="132"/>
    </row>
    <row r="177" spans="1:24" ht="105.75" hidden="1" customHeight="1" x14ac:dyDescent="0.25">
      <c r="A177" s="71"/>
      <c r="B177" s="71"/>
      <c r="C177" s="71"/>
      <c r="D177" s="71"/>
      <c r="E177" s="71"/>
      <c r="F177" s="130"/>
      <c r="G177" s="71"/>
      <c r="H177" s="131"/>
      <c r="I177" s="71"/>
      <c r="J177" s="71"/>
      <c r="K177" s="71"/>
      <c r="L177" s="71"/>
      <c r="M177" s="71"/>
      <c r="N177" s="71"/>
      <c r="O177" s="71"/>
      <c r="P177" s="71"/>
      <c r="Q177" s="71"/>
      <c r="R177" s="71"/>
      <c r="S177" s="71"/>
      <c r="T177" s="71"/>
      <c r="U177" s="71"/>
      <c r="V177" s="71"/>
      <c r="W177" s="71"/>
      <c r="X177" s="132"/>
    </row>
    <row r="178" spans="1:24" ht="105.75" hidden="1" customHeight="1" x14ac:dyDescent="0.25">
      <c r="A178" s="71"/>
      <c r="B178" s="71"/>
      <c r="C178" s="71"/>
      <c r="D178" s="71"/>
      <c r="E178" s="71"/>
      <c r="F178" s="130"/>
      <c r="G178" s="71"/>
      <c r="H178" s="131"/>
      <c r="I178" s="71"/>
      <c r="J178" s="71"/>
      <c r="K178" s="71"/>
      <c r="L178" s="71"/>
      <c r="M178" s="71"/>
      <c r="N178" s="71"/>
      <c r="O178" s="71"/>
      <c r="P178" s="71"/>
      <c r="Q178" s="71"/>
      <c r="R178" s="71"/>
      <c r="S178" s="71"/>
      <c r="T178" s="71"/>
      <c r="U178" s="71"/>
      <c r="V178" s="71"/>
      <c r="W178" s="71"/>
      <c r="X178" s="132"/>
    </row>
    <row r="179" spans="1:24" ht="105.75" hidden="1" customHeight="1" x14ac:dyDescent="0.25">
      <c r="A179" s="71"/>
      <c r="B179" s="71"/>
      <c r="C179" s="71"/>
      <c r="D179" s="71"/>
      <c r="E179" s="71"/>
      <c r="F179" s="130"/>
      <c r="G179" s="71"/>
      <c r="H179" s="131"/>
      <c r="I179" s="71"/>
      <c r="J179" s="71"/>
      <c r="K179" s="71"/>
      <c r="L179" s="71"/>
      <c r="M179" s="71"/>
      <c r="N179" s="71"/>
      <c r="O179" s="71"/>
      <c r="P179" s="71"/>
      <c r="Q179" s="71"/>
      <c r="R179" s="71"/>
      <c r="S179" s="71"/>
      <c r="T179" s="71"/>
      <c r="U179" s="71"/>
      <c r="V179" s="71"/>
      <c r="W179" s="71"/>
      <c r="X179" s="132"/>
    </row>
    <row r="180" spans="1:24" ht="105.75" hidden="1" customHeight="1" x14ac:dyDescent="0.25">
      <c r="A180" s="71"/>
      <c r="B180" s="71"/>
      <c r="C180" s="71"/>
      <c r="D180" s="71"/>
      <c r="E180" s="71"/>
      <c r="F180" s="130"/>
      <c r="G180" s="71"/>
      <c r="H180" s="131"/>
      <c r="I180" s="71"/>
      <c r="J180" s="71"/>
      <c r="K180" s="71"/>
      <c r="L180" s="71"/>
      <c r="M180" s="71"/>
      <c r="N180" s="71"/>
      <c r="O180" s="71"/>
      <c r="P180" s="71"/>
      <c r="Q180" s="71"/>
      <c r="R180" s="71"/>
      <c r="S180" s="71"/>
      <c r="T180" s="71"/>
      <c r="U180" s="71"/>
      <c r="V180" s="71"/>
      <c r="W180" s="71"/>
      <c r="X180" s="132"/>
    </row>
    <row r="181" spans="1:24" ht="21" customHeight="1" x14ac:dyDescent="0.25">
      <c r="A181" s="71"/>
      <c r="B181" s="71"/>
      <c r="C181" s="71"/>
      <c r="D181" s="71"/>
      <c r="E181" s="71"/>
      <c r="F181" s="130"/>
      <c r="G181" s="71"/>
      <c r="H181" s="131"/>
      <c r="I181" s="71"/>
      <c r="J181" s="71"/>
      <c r="K181" s="71"/>
      <c r="L181" s="71"/>
      <c r="M181" s="71"/>
      <c r="N181" s="71"/>
      <c r="O181" s="71"/>
      <c r="P181" s="71"/>
      <c r="Q181" s="71"/>
      <c r="R181" s="71"/>
      <c r="S181" s="71"/>
      <c r="T181" s="71"/>
      <c r="U181" s="71"/>
      <c r="V181" s="71"/>
      <c r="W181" s="71"/>
      <c r="X181" s="132"/>
    </row>
    <row r="182" spans="1:24" x14ac:dyDescent="0.25">
      <c r="A182" s="71"/>
      <c r="B182" s="71"/>
      <c r="C182" s="71"/>
      <c r="D182" s="71"/>
      <c r="E182" s="71"/>
      <c r="F182" s="130"/>
      <c r="G182" s="71"/>
      <c r="H182" s="131"/>
      <c r="I182" s="71"/>
      <c r="J182" s="71"/>
      <c r="K182" s="71"/>
      <c r="L182" s="71"/>
      <c r="M182" s="71"/>
      <c r="N182" s="71"/>
      <c r="O182" s="71"/>
      <c r="P182" s="71"/>
      <c r="Q182" s="71"/>
      <c r="R182" s="71"/>
      <c r="S182" s="71"/>
      <c r="T182" s="71"/>
      <c r="U182" s="71"/>
      <c r="V182" s="71"/>
      <c r="W182" s="71"/>
      <c r="X182" s="132"/>
    </row>
    <row r="183" spans="1:24" x14ac:dyDescent="0.25">
      <c r="A183" s="71"/>
      <c r="B183" s="71"/>
      <c r="C183" s="71"/>
      <c r="D183" s="71"/>
      <c r="E183" s="71"/>
      <c r="F183" s="130"/>
      <c r="G183" s="71"/>
      <c r="H183" s="131"/>
      <c r="I183" s="71"/>
      <c r="J183" s="71"/>
      <c r="K183" s="71"/>
      <c r="L183" s="71"/>
      <c r="M183" s="71"/>
      <c r="N183" s="71"/>
      <c r="O183" s="71"/>
      <c r="P183" s="71"/>
      <c r="Q183" s="71"/>
      <c r="R183" s="71"/>
      <c r="S183" s="71"/>
      <c r="T183" s="71"/>
      <c r="U183" s="71"/>
      <c r="V183" s="71"/>
      <c r="W183" s="71"/>
      <c r="X183" s="132"/>
    </row>
    <row r="184" spans="1:24" x14ac:dyDescent="0.25">
      <c r="A184" s="71"/>
      <c r="B184" s="71"/>
      <c r="C184" s="71"/>
      <c r="D184" s="71"/>
      <c r="E184" s="71"/>
      <c r="F184" s="130"/>
      <c r="G184" s="71"/>
      <c r="H184" s="131"/>
      <c r="I184" s="71"/>
      <c r="J184" s="71"/>
      <c r="K184" s="71"/>
      <c r="L184" s="71"/>
      <c r="M184" s="71"/>
      <c r="N184" s="71"/>
      <c r="O184" s="71"/>
      <c r="P184" s="71"/>
      <c r="Q184" s="71"/>
      <c r="R184" s="71"/>
      <c r="S184" s="71"/>
      <c r="T184" s="71"/>
      <c r="U184" s="71"/>
      <c r="V184" s="71"/>
      <c r="W184" s="71"/>
      <c r="X184" s="132"/>
    </row>
    <row r="185" spans="1:24" x14ac:dyDescent="0.25">
      <c r="A185" s="71"/>
      <c r="B185" s="71"/>
      <c r="C185" s="71"/>
      <c r="D185" s="71"/>
      <c r="E185" s="71"/>
      <c r="F185" s="130"/>
      <c r="G185" s="71"/>
      <c r="H185" s="131"/>
      <c r="I185" s="71"/>
      <c r="J185" s="71"/>
      <c r="K185" s="71"/>
      <c r="L185" s="71"/>
      <c r="M185" s="71"/>
      <c r="N185" s="71"/>
      <c r="O185" s="71"/>
      <c r="P185" s="71"/>
      <c r="Q185" s="71"/>
      <c r="R185" s="71"/>
      <c r="S185" s="71"/>
      <c r="T185" s="71"/>
      <c r="U185" s="71"/>
      <c r="V185" s="71"/>
      <c r="W185" s="71"/>
      <c r="X185" s="132"/>
    </row>
    <row r="186" spans="1:24" x14ac:dyDescent="0.25">
      <c r="A186" s="71"/>
      <c r="B186" s="71"/>
      <c r="C186" s="71"/>
      <c r="D186" s="71"/>
      <c r="E186" s="71"/>
      <c r="F186" s="130"/>
      <c r="G186" s="71"/>
      <c r="H186" s="131"/>
      <c r="I186" s="71"/>
      <c r="J186" s="71"/>
      <c r="K186" s="71"/>
      <c r="L186" s="71"/>
      <c r="M186" s="71"/>
      <c r="N186" s="71"/>
      <c r="O186" s="71"/>
      <c r="P186" s="71"/>
      <c r="Q186" s="71"/>
      <c r="R186" s="71"/>
      <c r="S186" s="71"/>
      <c r="T186" s="71"/>
      <c r="U186" s="71"/>
      <c r="V186" s="71"/>
      <c r="W186" s="71"/>
      <c r="X186" s="132"/>
    </row>
    <row r="187" spans="1:24" x14ac:dyDescent="0.25">
      <c r="A187" s="71"/>
      <c r="B187" s="71"/>
      <c r="C187" s="71"/>
      <c r="D187" s="71"/>
      <c r="E187" s="71"/>
      <c r="F187" s="130"/>
      <c r="G187" s="71"/>
      <c r="H187" s="131"/>
      <c r="I187" s="71"/>
      <c r="J187" s="71"/>
      <c r="K187" s="71"/>
      <c r="L187" s="71"/>
      <c r="M187" s="71"/>
      <c r="N187" s="71"/>
      <c r="O187" s="71"/>
      <c r="P187" s="71"/>
      <c r="Q187" s="71"/>
      <c r="R187" s="71"/>
      <c r="S187" s="71"/>
      <c r="T187" s="71"/>
      <c r="U187" s="71"/>
      <c r="V187" s="71"/>
      <c r="W187" s="71"/>
      <c r="X187" s="132"/>
    </row>
    <row r="188" spans="1:24" ht="34.5" customHeight="1" x14ac:dyDescent="0.25">
      <c r="A188" s="71"/>
      <c r="B188" s="71"/>
      <c r="C188" s="71"/>
      <c r="D188" s="71"/>
      <c r="E188" s="71"/>
      <c r="F188" s="130"/>
      <c r="G188" s="71"/>
      <c r="H188" s="131"/>
      <c r="I188" s="71"/>
      <c r="J188" s="71"/>
      <c r="K188" s="71"/>
      <c r="L188" s="71"/>
      <c r="M188" s="71"/>
      <c r="N188" s="71"/>
      <c r="O188" s="71"/>
      <c r="P188" s="71"/>
      <c r="Q188" s="71"/>
      <c r="R188" s="71"/>
      <c r="S188" s="71"/>
      <c r="T188" s="71"/>
      <c r="U188" s="71"/>
      <c r="V188" s="71"/>
      <c r="W188" s="71"/>
      <c r="X188" s="132"/>
    </row>
    <row r="189" spans="1:24" x14ac:dyDescent="0.25">
      <c r="A189" s="71"/>
      <c r="B189" s="71"/>
      <c r="C189" s="71"/>
      <c r="D189" s="71"/>
      <c r="E189" s="71"/>
      <c r="F189" s="130"/>
      <c r="G189" s="71"/>
      <c r="H189" s="131"/>
      <c r="I189" s="71"/>
      <c r="J189" s="71"/>
      <c r="K189" s="71"/>
      <c r="L189" s="71"/>
      <c r="M189" s="71"/>
      <c r="N189" s="71"/>
      <c r="O189" s="71"/>
      <c r="P189" s="71"/>
      <c r="Q189" s="71"/>
      <c r="R189" s="71"/>
      <c r="S189" s="71"/>
      <c r="T189" s="71"/>
      <c r="U189" s="71"/>
      <c r="V189" s="71"/>
      <c r="W189" s="71"/>
      <c r="X189" s="132"/>
    </row>
    <row r="190" spans="1:24" x14ac:dyDescent="0.25">
      <c r="A190" s="71"/>
      <c r="B190" s="71"/>
      <c r="C190" s="71"/>
      <c r="D190" s="71"/>
      <c r="E190" s="71"/>
      <c r="F190" s="130"/>
      <c r="G190" s="71"/>
      <c r="H190" s="131"/>
      <c r="I190" s="71"/>
      <c r="J190" s="71"/>
      <c r="K190" s="71"/>
      <c r="L190" s="71"/>
      <c r="M190" s="71"/>
      <c r="N190" s="71"/>
      <c r="O190" s="71"/>
      <c r="P190" s="71"/>
      <c r="Q190" s="71"/>
      <c r="R190" s="71"/>
      <c r="S190" s="71"/>
      <c r="T190" s="71"/>
      <c r="U190" s="71"/>
      <c r="V190" s="71"/>
      <c r="W190" s="71"/>
      <c r="X190" s="132"/>
    </row>
    <row r="191" spans="1:24" x14ac:dyDescent="0.25">
      <c r="A191" s="71"/>
      <c r="B191" s="71"/>
      <c r="C191" s="71"/>
      <c r="D191" s="71"/>
      <c r="E191" s="71"/>
      <c r="F191" s="130"/>
      <c r="G191" s="71"/>
      <c r="H191" s="131"/>
      <c r="I191" s="71"/>
      <c r="J191" s="71"/>
      <c r="K191" s="71"/>
      <c r="L191" s="71"/>
      <c r="M191" s="71"/>
      <c r="N191" s="71"/>
      <c r="O191" s="71"/>
      <c r="P191" s="71"/>
      <c r="Q191" s="71"/>
      <c r="R191" s="71"/>
      <c r="S191" s="71"/>
      <c r="T191" s="71"/>
      <c r="U191" s="71"/>
      <c r="V191" s="71"/>
      <c r="W191" s="71"/>
      <c r="X191" s="132"/>
    </row>
    <row r="192" spans="1:24" x14ac:dyDescent="0.25">
      <c r="A192" s="71"/>
      <c r="B192" s="71"/>
      <c r="C192" s="71"/>
      <c r="D192" s="71"/>
      <c r="E192" s="71"/>
      <c r="F192" s="130"/>
      <c r="G192" s="71"/>
      <c r="H192" s="131"/>
      <c r="I192" s="71"/>
      <c r="J192" s="71"/>
      <c r="K192" s="71"/>
      <c r="L192" s="71"/>
      <c r="M192" s="71"/>
      <c r="N192" s="71"/>
      <c r="O192" s="71"/>
      <c r="P192" s="71"/>
      <c r="Q192" s="71"/>
      <c r="R192" s="71"/>
      <c r="S192" s="71"/>
      <c r="T192" s="71"/>
      <c r="U192" s="71"/>
      <c r="V192" s="71"/>
      <c r="W192" s="71"/>
      <c r="X192" s="132"/>
    </row>
    <row r="193" spans="1:24" x14ac:dyDescent="0.25">
      <c r="A193" s="71"/>
      <c r="B193" s="71"/>
      <c r="C193" s="71"/>
      <c r="D193" s="71"/>
      <c r="E193" s="71"/>
      <c r="F193" s="130"/>
      <c r="G193" s="71"/>
      <c r="H193" s="131"/>
      <c r="I193" s="71"/>
      <c r="J193" s="71"/>
      <c r="K193" s="71"/>
      <c r="L193" s="71"/>
      <c r="M193" s="71"/>
      <c r="N193" s="71"/>
      <c r="O193" s="71"/>
      <c r="P193" s="71"/>
      <c r="Q193" s="71"/>
      <c r="R193" s="71"/>
      <c r="S193" s="71"/>
      <c r="T193" s="71"/>
      <c r="U193" s="71"/>
      <c r="V193" s="71"/>
      <c r="W193" s="71"/>
      <c r="X193" s="132"/>
    </row>
    <row r="194" spans="1:24" x14ac:dyDescent="0.25">
      <c r="A194" s="71"/>
      <c r="B194" s="71"/>
      <c r="C194" s="71"/>
      <c r="D194" s="71"/>
      <c r="E194" s="71"/>
      <c r="F194" s="130"/>
      <c r="G194" s="71"/>
      <c r="H194" s="131"/>
      <c r="I194" s="71"/>
      <c r="J194" s="71"/>
      <c r="K194" s="71"/>
      <c r="L194" s="71"/>
      <c r="M194" s="71"/>
      <c r="N194" s="71"/>
      <c r="O194" s="71"/>
      <c r="P194" s="71"/>
      <c r="Q194" s="71"/>
      <c r="R194" s="71"/>
      <c r="S194" s="71"/>
      <c r="T194" s="71"/>
      <c r="U194" s="71"/>
      <c r="V194" s="71"/>
      <c r="W194" s="71"/>
      <c r="X194" s="132"/>
    </row>
    <row r="195" spans="1:24" x14ac:dyDescent="0.25">
      <c r="A195" s="71"/>
      <c r="B195" s="71"/>
      <c r="C195" s="71"/>
      <c r="D195" s="71"/>
      <c r="E195" s="71"/>
      <c r="F195" s="130"/>
      <c r="G195" s="71"/>
      <c r="H195" s="131"/>
      <c r="I195" s="71"/>
      <c r="J195" s="71"/>
      <c r="K195" s="71"/>
      <c r="L195" s="71"/>
      <c r="M195" s="71"/>
      <c r="N195" s="71"/>
      <c r="O195" s="71"/>
      <c r="P195" s="71"/>
      <c r="Q195" s="71"/>
      <c r="R195" s="71"/>
      <c r="S195" s="71"/>
      <c r="T195" s="71"/>
      <c r="U195" s="71"/>
      <c r="V195" s="71"/>
      <c r="W195" s="71"/>
      <c r="X195" s="132"/>
    </row>
    <row r="196" spans="1:24" x14ac:dyDescent="0.25">
      <c r="A196" s="71"/>
      <c r="B196" s="71"/>
      <c r="C196" s="71"/>
      <c r="D196" s="71"/>
      <c r="E196" s="71"/>
      <c r="F196" s="130"/>
      <c r="G196" s="71"/>
      <c r="H196" s="131"/>
      <c r="I196" s="71"/>
      <c r="J196" s="71"/>
      <c r="K196" s="71"/>
      <c r="L196" s="71"/>
      <c r="M196" s="71"/>
      <c r="N196" s="71"/>
      <c r="O196" s="71"/>
      <c r="P196" s="71"/>
      <c r="Q196" s="71"/>
      <c r="R196" s="71"/>
      <c r="S196" s="71"/>
      <c r="T196" s="71"/>
      <c r="U196" s="71"/>
      <c r="V196" s="71"/>
      <c r="W196" s="71"/>
      <c r="X196" s="132"/>
    </row>
    <row r="197" spans="1:24" x14ac:dyDescent="0.25">
      <c r="A197" s="71"/>
      <c r="B197" s="71"/>
      <c r="C197" s="71"/>
      <c r="D197" s="71"/>
      <c r="E197" s="71"/>
      <c r="F197" s="130"/>
      <c r="G197" s="71"/>
      <c r="H197" s="131"/>
      <c r="I197" s="71"/>
      <c r="J197" s="71"/>
      <c r="K197" s="71"/>
      <c r="L197" s="71"/>
      <c r="M197" s="71"/>
      <c r="N197" s="71"/>
      <c r="O197" s="71"/>
      <c r="P197" s="71"/>
      <c r="Q197" s="71"/>
      <c r="R197" s="71"/>
      <c r="S197" s="71"/>
      <c r="T197" s="71"/>
      <c r="U197" s="71"/>
      <c r="V197" s="71"/>
      <c r="W197" s="71"/>
      <c r="X197" s="132"/>
    </row>
    <row r="198" spans="1:24" x14ac:dyDescent="0.25">
      <c r="A198" s="71"/>
      <c r="B198" s="71"/>
      <c r="C198" s="71"/>
      <c r="D198" s="71"/>
      <c r="E198" s="71"/>
      <c r="F198" s="130"/>
      <c r="G198" s="71"/>
      <c r="H198" s="131"/>
      <c r="I198" s="71"/>
      <c r="J198" s="71"/>
      <c r="K198" s="71"/>
      <c r="L198" s="71"/>
      <c r="M198" s="71"/>
      <c r="N198" s="71"/>
      <c r="O198" s="71"/>
      <c r="P198" s="71"/>
      <c r="Q198" s="71"/>
      <c r="R198" s="71"/>
      <c r="S198" s="71"/>
      <c r="T198" s="71"/>
      <c r="U198" s="71"/>
      <c r="V198" s="71"/>
      <c r="W198" s="71"/>
      <c r="X198" s="132"/>
    </row>
    <row r="199" spans="1:24" x14ac:dyDescent="0.25">
      <c r="A199" s="71"/>
      <c r="B199" s="71"/>
      <c r="C199" s="71"/>
      <c r="D199" s="71"/>
      <c r="E199" s="71"/>
      <c r="F199" s="130"/>
      <c r="G199" s="71"/>
      <c r="H199" s="131"/>
      <c r="I199" s="71"/>
      <c r="J199" s="71"/>
      <c r="K199" s="71"/>
      <c r="L199" s="71"/>
      <c r="M199" s="71"/>
      <c r="N199" s="71"/>
      <c r="O199" s="71"/>
      <c r="P199" s="71"/>
      <c r="Q199" s="71"/>
      <c r="R199" s="71"/>
      <c r="S199" s="71"/>
      <c r="T199" s="71"/>
      <c r="U199" s="71"/>
      <c r="V199" s="71"/>
      <c r="W199" s="71"/>
      <c r="X199" s="132"/>
    </row>
    <row r="200" spans="1:24" x14ac:dyDescent="0.25">
      <c r="A200" s="71"/>
      <c r="B200" s="71"/>
      <c r="C200" s="71"/>
      <c r="D200" s="71"/>
      <c r="E200" s="71"/>
      <c r="F200" s="130"/>
      <c r="G200" s="71"/>
      <c r="H200" s="131"/>
      <c r="I200" s="71"/>
      <c r="J200" s="71"/>
      <c r="K200" s="71"/>
      <c r="L200" s="71"/>
      <c r="M200" s="71"/>
      <c r="N200" s="71"/>
      <c r="O200" s="71"/>
      <c r="P200" s="71"/>
      <c r="Q200" s="71"/>
      <c r="R200" s="71"/>
      <c r="S200" s="71"/>
      <c r="T200" s="71"/>
      <c r="U200" s="71"/>
      <c r="V200" s="71"/>
      <c r="W200" s="71"/>
      <c r="X200" s="132"/>
    </row>
    <row r="201" spans="1:24" ht="33" customHeight="1" x14ac:dyDescent="0.25">
      <c r="A201" s="71"/>
      <c r="B201" s="71"/>
      <c r="C201" s="71"/>
      <c r="D201" s="71"/>
      <c r="E201" s="71"/>
      <c r="F201" s="130"/>
      <c r="G201" s="71"/>
      <c r="H201" s="131"/>
      <c r="I201" s="71"/>
      <c r="J201" s="71"/>
      <c r="K201" s="71"/>
      <c r="L201" s="71"/>
      <c r="M201" s="71"/>
      <c r="N201" s="71"/>
      <c r="O201" s="71"/>
      <c r="P201" s="71"/>
      <c r="Q201" s="71"/>
      <c r="R201" s="71"/>
      <c r="S201" s="71"/>
      <c r="T201" s="71"/>
      <c r="U201" s="71"/>
      <c r="V201" s="71"/>
      <c r="W201" s="71"/>
      <c r="X201" s="132"/>
    </row>
    <row r="202" spans="1:24" x14ac:dyDescent="0.25">
      <c r="A202" s="71"/>
      <c r="B202" s="71"/>
      <c r="C202" s="71"/>
      <c r="D202" s="71"/>
      <c r="E202" s="71"/>
      <c r="F202" s="130"/>
      <c r="G202" s="71"/>
      <c r="H202" s="131"/>
      <c r="I202" s="71"/>
      <c r="J202" s="71"/>
      <c r="K202" s="71"/>
      <c r="L202" s="71"/>
      <c r="M202" s="71"/>
      <c r="N202" s="71"/>
      <c r="O202" s="71"/>
      <c r="P202" s="71"/>
      <c r="Q202" s="71"/>
      <c r="R202" s="71"/>
      <c r="S202" s="71"/>
      <c r="T202" s="71"/>
      <c r="U202" s="71"/>
      <c r="V202" s="71"/>
      <c r="W202" s="71"/>
      <c r="X202" s="132"/>
    </row>
    <row r="203" spans="1:24" x14ac:dyDescent="0.25">
      <c r="A203" s="71"/>
      <c r="B203" s="71"/>
      <c r="C203" s="71"/>
      <c r="D203" s="71"/>
      <c r="E203" s="71"/>
      <c r="F203" s="130"/>
      <c r="G203" s="71"/>
      <c r="H203" s="131"/>
      <c r="I203" s="71"/>
      <c r="J203" s="71"/>
      <c r="K203" s="71"/>
      <c r="L203" s="71"/>
      <c r="M203" s="71"/>
      <c r="N203" s="71"/>
      <c r="O203" s="71"/>
      <c r="P203" s="71"/>
      <c r="Q203" s="71"/>
      <c r="R203" s="71"/>
      <c r="S203" s="71"/>
      <c r="T203" s="71"/>
      <c r="U203" s="71"/>
      <c r="V203" s="71"/>
      <c r="W203" s="71"/>
      <c r="X203" s="132"/>
    </row>
    <row r="204" spans="1:24" x14ac:dyDescent="0.25">
      <c r="A204" s="71"/>
      <c r="B204" s="71"/>
      <c r="C204" s="71"/>
      <c r="D204" s="71"/>
      <c r="E204" s="71"/>
      <c r="F204" s="130"/>
      <c r="G204" s="71"/>
      <c r="H204" s="131"/>
      <c r="I204" s="71"/>
      <c r="J204" s="71"/>
      <c r="K204" s="71"/>
      <c r="L204" s="71"/>
      <c r="M204" s="71"/>
      <c r="N204" s="71"/>
      <c r="O204" s="71"/>
      <c r="P204" s="71"/>
      <c r="Q204" s="71"/>
      <c r="R204" s="71"/>
      <c r="S204" s="71"/>
      <c r="T204" s="71"/>
      <c r="U204" s="71"/>
      <c r="V204" s="71"/>
      <c r="W204" s="71"/>
      <c r="X204" s="132"/>
    </row>
    <row r="205" spans="1:24" x14ac:dyDescent="0.25">
      <c r="A205" s="71"/>
      <c r="B205" s="71"/>
      <c r="C205" s="71"/>
      <c r="D205" s="71"/>
      <c r="E205" s="71"/>
      <c r="F205" s="130"/>
      <c r="G205" s="71"/>
      <c r="H205" s="131"/>
      <c r="I205" s="71"/>
      <c r="J205" s="71"/>
      <c r="K205" s="71"/>
      <c r="L205" s="71"/>
      <c r="M205" s="71"/>
      <c r="N205" s="71"/>
      <c r="O205" s="71"/>
      <c r="P205" s="71"/>
      <c r="Q205" s="71"/>
      <c r="R205" s="71"/>
      <c r="S205" s="71"/>
      <c r="T205" s="71"/>
      <c r="U205" s="71"/>
      <c r="V205" s="71"/>
      <c r="W205" s="71"/>
      <c r="X205" s="132"/>
    </row>
    <row r="206" spans="1:24" x14ac:dyDescent="0.25">
      <c r="A206" s="71"/>
      <c r="B206" s="71"/>
      <c r="C206" s="71"/>
      <c r="D206" s="71"/>
      <c r="E206" s="71"/>
      <c r="F206" s="130"/>
      <c r="G206" s="71"/>
      <c r="H206" s="131"/>
      <c r="I206" s="71"/>
      <c r="J206" s="71"/>
      <c r="K206" s="71"/>
      <c r="L206" s="71"/>
      <c r="M206" s="71"/>
      <c r="N206" s="71"/>
      <c r="O206" s="71"/>
      <c r="P206" s="71"/>
      <c r="Q206" s="71"/>
      <c r="R206" s="71"/>
      <c r="S206" s="71"/>
      <c r="T206" s="71"/>
      <c r="U206" s="71"/>
      <c r="V206" s="71"/>
      <c r="W206" s="71"/>
      <c r="X206" s="132"/>
    </row>
    <row r="207" spans="1:24" x14ac:dyDescent="0.25">
      <c r="A207" s="71"/>
      <c r="B207" s="71"/>
      <c r="C207" s="71"/>
      <c r="D207" s="71"/>
      <c r="E207" s="71"/>
      <c r="F207" s="130"/>
      <c r="G207" s="71"/>
      <c r="H207" s="131"/>
      <c r="I207" s="71"/>
      <c r="J207" s="71"/>
      <c r="K207" s="71"/>
      <c r="L207" s="71"/>
      <c r="M207" s="71"/>
      <c r="N207" s="71"/>
      <c r="O207" s="71"/>
      <c r="P207" s="71"/>
      <c r="Q207" s="71"/>
      <c r="R207" s="71"/>
      <c r="S207" s="71"/>
      <c r="T207" s="71"/>
      <c r="U207" s="71"/>
      <c r="V207" s="71"/>
      <c r="W207" s="71"/>
      <c r="X207" s="132"/>
    </row>
    <row r="208" spans="1:24" x14ac:dyDescent="0.25">
      <c r="A208" s="71"/>
      <c r="B208" s="71"/>
      <c r="C208" s="71"/>
      <c r="D208" s="71"/>
      <c r="E208" s="71"/>
      <c r="F208" s="130"/>
      <c r="G208" s="71"/>
      <c r="H208" s="131"/>
      <c r="I208" s="71"/>
      <c r="J208" s="71"/>
      <c r="K208" s="71"/>
      <c r="L208" s="71"/>
      <c r="M208" s="71"/>
      <c r="N208" s="71"/>
      <c r="O208" s="71"/>
      <c r="P208" s="71"/>
      <c r="Q208" s="71"/>
      <c r="R208" s="71"/>
      <c r="S208" s="71"/>
      <c r="T208" s="71"/>
      <c r="U208" s="71"/>
      <c r="V208" s="71"/>
      <c r="W208" s="71"/>
      <c r="X208" s="132"/>
    </row>
    <row r="209" spans="1:24" x14ac:dyDescent="0.25">
      <c r="A209" s="71"/>
      <c r="B209" s="71"/>
      <c r="C209" s="71"/>
      <c r="D209" s="71"/>
      <c r="E209" s="71"/>
      <c r="F209" s="130"/>
      <c r="G209" s="71"/>
      <c r="H209" s="131"/>
      <c r="I209" s="71"/>
      <c r="J209" s="71"/>
      <c r="K209" s="71"/>
      <c r="L209" s="71"/>
      <c r="M209" s="71"/>
      <c r="N209" s="71"/>
      <c r="O209" s="71"/>
      <c r="P209" s="71"/>
      <c r="Q209" s="71"/>
      <c r="R209" s="71"/>
      <c r="S209" s="71"/>
      <c r="T209" s="71"/>
      <c r="U209" s="71"/>
      <c r="V209" s="71"/>
      <c r="W209" s="71"/>
      <c r="X209" s="132"/>
    </row>
    <row r="210" spans="1:24" x14ac:dyDescent="0.25">
      <c r="A210" s="71"/>
      <c r="B210" s="71"/>
      <c r="C210" s="71"/>
      <c r="D210" s="71"/>
      <c r="E210" s="71"/>
      <c r="F210" s="130"/>
      <c r="G210" s="71"/>
      <c r="H210" s="131"/>
      <c r="I210" s="71"/>
      <c r="J210" s="71"/>
      <c r="K210" s="71"/>
      <c r="L210" s="71"/>
      <c r="M210" s="71"/>
      <c r="N210" s="71"/>
      <c r="O210" s="71"/>
      <c r="P210" s="71"/>
      <c r="Q210" s="71"/>
      <c r="R210" s="71"/>
      <c r="S210" s="71"/>
      <c r="T210" s="71"/>
      <c r="U210" s="71"/>
      <c r="V210" s="71"/>
      <c r="W210" s="71"/>
      <c r="X210" s="132"/>
    </row>
    <row r="211" spans="1:24" x14ac:dyDescent="0.25">
      <c r="A211" s="71"/>
      <c r="B211" s="71"/>
      <c r="C211" s="71"/>
      <c r="D211" s="71"/>
      <c r="E211" s="71"/>
      <c r="F211" s="130"/>
      <c r="G211" s="71"/>
      <c r="H211" s="131"/>
      <c r="I211" s="71"/>
      <c r="J211" s="71"/>
      <c r="K211" s="71"/>
      <c r="L211" s="71"/>
      <c r="M211" s="71"/>
      <c r="N211" s="71"/>
      <c r="O211" s="71"/>
      <c r="P211" s="71"/>
      <c r="Q211" s="71"/>
      <c r="R211" s="71"/>
      <c r="S211" s="71"/>
      <c r="T211" s="71"/>
      <c r="U211" s="71"/>
      <c r="V211" s="71"/>
      <c r="W211" s="71"/>
      <c r="X211" s="132"/>
    </row>
    <row r="212" spans="1:24" x14ac:dyDescent="0.25">
      <c r="A212" s="71"/>
      <c r="B212" s="71"/>
      <c r="C212" s="71"/>
      <c r="D212" s="71"/>
      <c r="E212" s="71"/>
      <c r="F212" s="130"/>
      <c r="G212" s="71"/>
      <c r="H212" s="131"/>
      <c r="I212" s="71"/>
      <c r="J212" s="71"/>
      <c r="K212" s="71"/>
      <c r="L212" s="71"/>
      <c r="M212" s="71"/>
      <c r="N212" s="71"/>
      <c r="O212" s="71"/>
      <c r="P212" s="71"/>
      <c r="Q212" s="71"/>
      <c r="R212" s="71"/>
      <c r="S212" s="71"/>
      <c r="T212" s="71"/>
      <c r="U212" s="71"/>
      <c r="V212" s="71"/>
      <c r="W212" s="71"/>
      <c r="X212" s="132"/>
    </row>
    <row r="213" spans="1:24" x14ac:dyDescent="0.25">
      <c r="A213" s="71"/>
      <c r="B213" s="71"/>
      <c r="C213" s="71"/>
      <c r="D213" s="71"/>
      <c r="E213" s="71"/>
      <c r="F213" s="130"/>
      <c r="G213" s="71"/>
      <c r="H213" s="131"/>
      <c r="I213" s="71"/>
      <c r="J213" s="71"/>
      <c r="K213" s="71"/>
      <c r="L213" s="71"/>
      <c r="M213" s="71"/>
      <c r="N213" s="71"/>
      <c r="O213" s="71"/>
      <c r="P213" s="71"/>
      <c r="Q213" s="71"/>
      <c r="R213" s="71"/>
      <c r="S213" s="71"/>
      <c r="T213" s="71"/>
      <c r="U213" s="71"/>
      <c r="V213" s="71"/>
      <c r="W213" s="71"/>
      <c r="X213" s="132"/>
    </row>
    <row r="214" spans="1:24" ht="36" customHeight="1" x14ac:dyDescent="0.25">
      <c r="A214" s="71"/>
      <c r="B214" s="71"/>
      <c r="C214" s="71"/>
      <c r="D214" s="71"/>
      <c r="E214" s="71"/>
      <c r="F214" s="130"/>
      <c r="G214" s="71"/>
      <c r="H214" s="131"/>
      <c r="I214" s="71"/>
      <c r="J214" s="71"/>
      <c r="K214" s="71"/>
      <c r="L214" s="71"/>
      <c r="M214" s="71"/>
      <c r="N214" s="71"/>
      <c r="O214" s="71"/>
      <c r="P214" s="71"/>
      <c r="Q214" s="71"/>
      <c r="R214" s="71"/>
      <c r="S214" s="71"/>
      <c r="T214" s="71"/>
      <c r="U214" s="71"/>
      <c r="V214" s="71"/>
      <c r="W214" s="71"/>
      <c r="X214" s="132"/>
    </row>
    <row r="215" spans="1:24" x14ac:dyDescent="0.25">
      <c r="A215" s="71"/>
      <c r="B215" s="71"/>
      <c r="C215" s="71"/>
      <c r="D215" s="71"/>
      <c r="E215" s="71"/>
      <c r="F215" s="130"/>
      <c r="G215" s="71"/>
      <c r="H215" s="131"/>
      <c r="I215" s="71"/>
      <c r="J215" s="71"/>
      <c r="K215" s="71"/>
      <c r="L215" s="71"/>
      <c r="M215" s="71"/>
      <c r="N215" s="71"/>
      <c r="O215" s="71"/>
      <c r="P215" s="71"/>
      <c r="Q215" s="71"/>
      <c r="R215" s="71"/>
      <c r="S215" s="71"/>
      <c r="T215" s="71"/>
      <c r="U215" s="71"/>
      <c r="V215" s="71"/>
      <c r="W215" s="71"/>
      <c r="X215" s="132"/>
    </row>
    <row r="216" spans="1:24" x14ac:dyDescent="0.25">
      <c r="A216" s="71"/>
      <c r="B216" s="71"/>
      <c r="C216" s="71"/>
      <c r="D216" s="71"/>
      <c r="E216" s="71"/>
      <c r="F216" s="130"/>
      <c r="G216" s="71"/>
      <c r="H216" s="131"/>
      <c r="I216" s="71"/>
      <c r="J216" s="71"/>
      <c r="K216" s="71"/>
      <c r="L216" s="71"/>
      <c r="M216" s="71"/>
      <c r="N216" s="71"/>
      <c r="O216" s="71"/>
      <c r="P216" s="71"/>
      <c r="Q216" s="71"/>
      <c r="R216" s="71"/>
      <c r="S216" s="71"/>
      <c r="T216" s="71"/>
      <c r="U216" s="71"/>
      <c r="V216" s="71"/>
      <c r="W216" s="71"/>
      <c r="X216" s="132"/>
    </row>
    <row r="217" spans="1:24" x14ac:dyDescent="0.25">
      <c r="A217" s="71"/>
      <c r="B217" s="71"/>
      <c r="C217" s="71"/>
      <c r="D217" s="71"/>
      <c r="E217" s="71"/>
      <c r="F217" s="130"/>
      <c r="G217" s="71"/>
      <c r="H217" s="131"/>
      <c r="I217" s="71"/>
      <c r="J217" s="71"/>
      <c r="K217" s="71"/>
      <c r="L217" s="71"/>
      <c r="M217" s="71"/>
      <c r="N217" s="71"/>
      <c r="O217" s="71"/>
      <c r="P217" s="71"/>
      <c r="Q217" s="71"/>
      <c r="R217" s="71"/>
      <c r="S217" s="71"/>
      <c r="T217" s="71"/>
      <c r="U217" s="71"/>
      <c r="V217" s="71"/>
      <c r="W217" s="71"/>
      <c r="X217" s="132"/>
    </row>
    <row r="218" spans="1:24" x14ac:dyDescent="0.25">
      <c r="A218" s="71"/>
      <c r="B218" s="71"/>
      <c r="C218" s="71"/>
      <c r="D218" s="71"/>
      <c r="E218" s="71"/>
      <c r="F218" s="130"/>
      <c r="G218" s="71"/>
      <c r="H218" s="131"/>
      <c r="I218" s="71"/>
      <c r="J218" s="71"/>
      <c r="K218" s="71"/>
      <c r="L218" s="71"/>
      <c r="M218" s="71"/>
      <c r="N218" s="71"/>
      <c r="O218" s="71"/>
      <c r="P218" s="71"/>
      <c r="Q218" s="71"/>
      <c r="R218" s="71"/>
      <c r="S218" s="71"/>
      <c r="T218" s="71"/>
      <c r="U218" s="71"/>
      <c r="V218" s="71"/>
      <c r="W218" s="71"/>
      <c r="X218" s="132"/>
    </row>
    <row r="219" spans="1:24" x14ac:dyDescent="0.25">
      <c r="A219" s="71"/>
      <c r="B219" s="71"/>
      <c r="C219" s="71"/>
      <c r="D219" s="71"/>
      <c r="E219" s="71"/>
      <c r="F219" s="130"/>
      <c r="G219" s="71"/>
      <c r="H219" s="131"/>
      <c r="I219" s="71"/>
      <c r="J219" s="71"/>
      <c r="K219" s="71"/>
      <c r="L219" s="71"/>
      <c r="M219" s="71"/>
      <c r="N219" s="71"/>
      <c r="O219" s="71"/>
      <c r="P219" s="71"/>
      <c r="Q219" s="71"/>
      <c r="R219" s="71"/>
      <c r="S219" s="71"/>
      <c r="T219" s="71"/>
      <c r="U219" s="71"/>
      <c r="V219" s="71"/>
      <c r="W219" s="71"/>
      <c r="X219" s="132"/>
    </row>
    <row r="220" spans="1:24" x14ac:dyDescent="0.25">
      <c r="A220" s="71"/>
      <c r="B220" s="71"/>
      <c r="C220" s="71"/>
      <c r="D220" s="71"/>
      <c r="E220" s="71"/>
      <c r="F220" s="130"/>
      <c r="G220" s="71"/>
      <c r="H220" s="131"/>
      <c r="I220" s="71"/>
      <c r="J220" s="71"/>
      <c r="K220" s="71"/>
      <c r="L220" s="71"/>
      <c r="M220" s="71"/>
      <c r="N220" s="71"/>
      <c r="O220" s="71"/>
      <c r="P220" s="71"/>
      <c r="Q220" s="71"/>
      <c r="R220" s="71"/>
      <c r="S220" s="71"/>
      <c r="T220" s="71"/>
      <c r="U220" s="71"/>
      <c r="V220" s="71"/>
      <c r="W220" s="71"/>
      <c r="X220" s="132"/>
    </row>
    <row r="221" spans="1:24" x14ac:dyDescent="0.25">
      <c r="A221" s="71"/>
      <c r="B221" s="71"/>
      <c r="C221" s="71"/>
      <c r="D221" s="71"/>
      <c r="E221" s="71"/>
      <c r="F221" s="130"/>
      <c r="G221" s="71"/>
      <c r="H221" s="131"/>
      <c r="I221" s="71"/>
      <c r="J221" s="71"/>
      <c r="K221" s="71"/>
      <c r="L221" s="71"/>
      <c r="M221" s="71"/>
      <c r="N221" s="71"/>
      <c r="O221" s="71"/>
      <c r="P221" s="71"/>
      <c r="Q221" s="71"/>
      <c r="R221" s="71"/>
      <c r="S221" s="71"/>
      <c r="T221" s="71"/>
      <c r="U221" s="71"/>
      <c r="V221" s="71"/>
      <c r="W221" s="71"/>
      <c r="X221" s="132"/>
    </row>
    <row r="222" spans="1:24" x14ac:dyDescent="0.25">
      <c r="A222" s="71"/>
      <c r="B222" s="71"/>
      <c r="C222" s="71"/>
      <c r="D222" s="71"/>
      <c r="E222" s="71"/>
      <c r="F222" s="130"/>
      <c r="G222" s="71"/>
      <c r="H222" s="131"/>
      <c r="I222" s="71"/>
      <c r="J222" s="71"/>
      <c r="K222" s="71"/>
      <c r="L222" s="71"/>
      <c r="M222" s="71"/>
      <c r="N222" s="71"/>
      <c r="O222" s="71"/>
      <c r="P222" s="71"/>
      <c r="Q222" s="71"/>
      <c r="R222" s="71"/>
      <c r="S222" s="71"/>
      <c r="T222" s="71"/>
      <c r="U222" s="71"/>
      <c r="V222" s="71"/>
      <c r="W222" s="71"/>
      <c r="X222" s="132"/>
    </row>
    <row r="223" spans="1:24" x14ac:dyDescent="0.25">
      <c r="A223" s="71"/>
      <c r="B223" s="71"/>
      <c r="C223" s="71"/>
      <c r="D223" s="71"/>
      <c r="E223" s="71"/>
      <c r="F223" s="130"/>
      <c r="G223" s="71"/>
      <c r="H223" s="131"/>
      <c r="I223" s="71"/>
      <c r="J223" s="71"/>
      <c r="K223" s="71"/>
      <c r="L223" s="71"/>
      <c r="M223" s="71"/>
      <c r="N223" s="71"/>
      <c r="O223" s="71"/>
      <c r="P223" s="71"/>
      <c r="Q223" s="71"/>
      <c r="R223" s="71"/>
      <c r="S223" s="71"/>
      <c r="T223" s="71"/>
      <c r="U223" s="71"/>
      <c r="V223" s="71"/>
      <c r="W223" s="71"/>
      <c r="X223" s="132"/>
    </row>
    <row r="224" spans="1:24" ht="259.5" customHeight="1" x14ac:dyDescent="0.25">
      <c r="A224" s="71"/>
      <c r="B224" s="71"/>
      <c r="C224" s="71"/>
      <c r="D224" s="71"/>
      <c r="E224" s="71"/>
      <c r="F224" s="130"/>
      <c r="G224" s="71"/>
      <c r="H224" s="131"/>
      <c r="I224" s="71"/>
      <c r="J224" s="71"/>
      <c r="K224" s="71"/>
      <c r="L224" s="71"/>
      <c r="M224" s="71"/>
      <c r="N224" s="71"/>
      <c r="O224" s="71"/>
      <c r="P224" s="71"/>
      <c r="Q224" s="71"/>
      <c r="R224" s="71"/>
      <c r="S224" s="71"/>
      <c r="T224" s="71"/>
      <c r="U224" s="71"/>
      <c r="V224" s="71"/>
      <c r="W224" s="71"/>
      <c r="X224" s="132"/>
    </row>
    <row r="225" spans="1:24" x14ac:dyDescent="0.25">
      <c r="A225" s="71"/>
      <c r="B225" s="71"/>
      <c r="C225" s="71"/>
      <c r="D225" s="71"/>
      <c r="E225" s="71"/>
      <c r="F225" s="130"/>
      <c r="G225" s="71"/>
      <c r="H225" s="131"/>
      <c r="I225" s="71"/>
      <c r="J225" s="71"/>
      <c r="K225" s="71"/>
      <c r="L225" s="71"/>
      <c r="M225" s="71"/>
      <c r="N225" s="71"/>
      <c r="O225" s="71"/>
      <c r="P225" s="71"/>
      <c r="Q225" s="71"/>
      <c r="R225" s="71"/>
      <c r="S225" s="71"/>
      <c r="T225" s="71"/>
      <c r="U225" s="71"/>
      <c r="V225" s="71"/>
      <c r="W225" s="71"/>
      <c r="X225" s="132"/>
    </row>
    <row r="226" spans="1:24" x14ac:dyDescent="0.25">
      <c r="A226" s="71"/>
      <c r="B226" s="71"/>
      <c r="C226" s="71"/>
      <c r="D226" s="71"/>
      <c r="E226" s="71"/>
      <c r="F226" s="130"/>
      <c r="G226" s="71"/>
      <c r="H226" s="131"/>
      <c r="I226" s="71"/>
      <c r="J226" s="71"/>
      <c r="K226" s="71"/>
      <c r="L226" s="71"/>
      <c r="M226" s="71"/>
      <c r="N226" s="71"/>
      <c r="O226" s="71"/>
      <c r="P226" s="71"/>
      <c r="Q226" s="71"/>
      <c r="R226" s="71"/>
      <c r="S226" s="71"/>
      <c r="T226" s="71"/>
      <c r="U226" s="71"/>
      <c r="V226" s="71"/>
      <c r="W226" s="71"/>
      <c r="X226" s="132"/>
    </row>
    <row r="227" spans="1:24" x14ac:dyDescent="0.25">
      <c r="A227" s="71"/>
      <c r="B227" s="71"/>
      <c r="C227" s="71"/>
      <c r="D227" s="71"/>
      <c r="E227" s="71"/>
      <c r="F227" s="130"/>
      <c r="G227" s="71"/>
      <c r="H227" s="131"/>
      <c r="I227" s="71"/>
      <c r="J227" s="71"/>
      <c r="K227" s="71"/>
      <c r="L227" s="71"/>
      <c r="M227" s="71"/>
      <c r="N227" s="71"/>
      <c r="O227" s="71"/>
      <c r="P227" s="71"/>
      <c r="Q227" s="71"/>
      <c r="R227" s="71"/>
      <c r="S227" s="71"/>
      <c r="T227" s="71"/>
      <c r="U227" s="71"/>
      <c r="V227" s="71"/>
      <c r="W227" s="71"/>
      <c r="X227" s="132"/>
    </row>
    <row r="228" spans="1:24" x14ac:dyDescent="0.25">
      <c r="A228" s="71"/>
      <c r="B228" s="71"/>
      <c r="C228" s="71"/>
      <c r="D228" s="71"/>
      <c r="E228" s="71"/>
      <c r="F228" s="130"/>
      <c r="G228" s="71"/>
      <c r="H228" s="131"/>
      <c r="I228" s="71"/>
      <c r="J228" s="71"/>
      <c r="K228" s="71"/>
      <c r="L228" s="71"/>
      <c r="M228" s="71"/>
      <c r="N228" s="71"/>
      <c r="O228" s="71"/>
      <c r="P228" s="71"/>
      <c r="Q228" s="71"/>
      <c r="R228" s="71"/>
      <c r="S228" s="71"/>
      <c r="T228" s="71"/>
      <c r="U228" s="71"/>
      <c r="V228" s="71"/>
      <c r="W228" s="71"/>
      <c r="X228" s="132"/>
    </row>
    <row r="229" spans="1:24" x14ac:dyDescent="0.25">
      <c r="A229" s="71"/>
      <c r="B229" s="71"/>
      <c r="C229" s="71"/>
      <c r="D229" s="71"/>
      <c r="E229" s="71"/>
      <c r="F229" s="130"/>
      <c r="G229" s="71"/>
      <c r="H229" s="131"/>
      <c r="I229" s="71"/>
      <c r="J229" s="71"/>
      <c r="K229" s="71"/>
      <c r="L229" s="71"/>
      <c r="M229" s="71"/>
      <c r="N229" s="71"/>
      <c r="O229" s="71"/>
      <c r="P229" s="71"/>
      <c r="Q229" s="71"/>
      <c r="R229" s="71"/>
      <c r="S229" s="71"/>
      <c r="T229" s="71"/>
      <c r="U229" s="71"/>
      <c r="V229" s="71"/>
      <c r="W229" s="71"/>
      <c r="X229" s="132"/>
    </row>
    <row r="230" spans="1:24" x14ac:dyDescent="0.25">
      <c r="A230" s="71"/>
      <c r="B230" s="71"/>
      <c r="C230" s="71"/>
      <c r="D230" s="71"/>
      <c r="E230" s="71"/>
      <c r="F230" s="130"/>
      <c r="G230" s="71"/>
      <c r="H230" s="131"/>
      <c r="I230" s="71"/>
      <c r="J230" s="71"/>
      <c r="K230" s="71"/>
      <c r="L230" s="71"/>
      <c r="M230" s="71"/>
      <c r="N230" s="71"/>
      <c r="O230" s="71"/>
      <c r="P230" s="71"/>
      <c r="Q230" s="71"/>
      <c r="R230" s="71"/>
      <c r="S230" s="71"/>
      <c r="T230" s="71"/>
      <c r="U230" s="71"/>
      <c r="V230" s="71"/>
      <c r="W230" s="71"/>
      <c r="X230" s="132"/>
    </row>
    <row r="231" spans="1:24" x14ac:dyDescent="0.25">
      <c r="A231" s="71"/>
      <c r="B231" s="71"/>
      <c r="C231" s="71"/>
      <c r="D231" s="71"/>
      <c r="E231" s="71"/>
      <c r="F231" s="130"/>
      <c r="G231" s="71"/>
      <c r="H231" s="131"/>
      <c r="I231" s="71"/>
      <c r="J231" s="71"/>
      <c r="K231" s="71"/>
      <c r="L231" s="71"/>
      <c r="M231" s="71"/>
      <c r="N231" s="71"/>
      <c r="O231" s="71"/>
      <c r="P231" s="71"/>
      <c r="Q231" s="71"/>
      <c r="R231" s="71"/>
      <c r="S231" s="71"/>
      <c r="T231" s="71"/>
      <c r="U231" s="71"/>
      <c r="V231" s="71"/>
      <c r="W231" s="71"/>
      <c r="X231" s="132"/>
    </row>
    <row r="232" spans="1:24" x14ac:dyDescent="0.25">
      <c r="A232" s="71"/>
      <c r="B232" s="71"/>
      <c r="C232" s="71"/>
      <c r="D232" s="71"/>
      <c r="E232" s="71"/>
      <c r="F232" s="130"/>
      <c r="G232" s="71"/>
      <c r="H232" s="131"/>
      <c r="I232" s="71"/>
      <c r="J232" s="71"/>
      <c r="K232" s="71"/>
      <c r="L232" s="71"/>
      <c r="M232" s="71"/>
      <c r="N232" s="71"/>
      <c r="O232" s="71"/>
      <c r="P232" s="71"/>
      <c r="Q232" s="71"/>
      <c r="R232" s="71"/>
      <c r="S232" s="71"/>
      <c r="T232" s="71"/>
      <c r="U232" s="71"/>
      <c r="V232" s="71"/>
      <c r="W232" s="71"/>
      <c r="X232" s="132"/>
    </row>
    <row r="233" spans="1:24" x14ac:dyDescent="0.25">
      <c r="A233" s="71"/>
      <c r="B233" s="71"/>
      <c r="C233" s="71"/>
      <c r="D233" s="71"/>
      <c r="E233" s="71"/>
      <c r="F233" s="130"/>
      <c r="G233" s="71"/>
      <c r="H233" s="131"/>
      <c r="I233" s="71"/>
      <c r="J233" s="71"/>
      <c r="K233" s="71"/>
      <c r="L233" s="71"/>
      <c r="M233" s="71"/>
      <c r="N233" s="71"/>
      <c r="O233" s="71"/>
      <c r="P233" s="71"/>
      <c r="Q233" s="71"/>
      <c r="R233" s="71"/>
      <c r="S233" s="71"/>
      <c r="T233" s="71"/>
      <c r="U233" s="71"/>
      <c r="V233" s="71"/>
      <c r="W233" s="71"/>
      <c r="X233" s="132"/>
    </row>
    <row r="234" spans="1:24" x14ac:dyDescent="0.25">
      <c r="A234" s="71"/>
      <c r="B234" s="71"/>
      <c r="C234" s="71"/>
      <c r="D234" s="71"/>
      <c r="E234" s="71"/>
      <c r="F234" s="130"/>
      <c r="G234" s="71"/>
      <c r="H234" s="131"/>
      <c r="I234" s="71"/>
      <c r="J234" s="71"/>
      <c r="K234" s="71"/>
      <c r="L234" s="71"/>
      <c r="M234" s="71"/>
      <c r="N234" s="71"/>
      <c r="O234" s="71"/>
      <c r="P234" s="71"/>
      <c r="Q234" s="71"/>
      <c r="R234" s="71"/>
      <c r="S234" s="71"/>
      <c r="T234" s="71"/>
      <c r="U234" s="71"/>
      <c r="V234" s="71"/>
      <c r="W234" s="71"/>
      <c r="X234" s="132"/>
    </row>
    <row r="235" spans="1:24" ht="36" customHeight="1" x14ac:dyDescent="0.25">
      <c r="A235" s="71"/>
      <c r="B235" s="71"/>
      <c r="C235" s="71"/>
      <c r="D235" s="71"/>
      <c r="E235" s="71"/>
      <c r="F235" s="130"/>
      <c r="G235" s="71"/>
      <c r="H235" s="131"/>
      <c r="I235" s="71"/>
      <c r="J235" s="71"/>
      <c r="K235" s="71"/>
      <c r="L235" s="71"/>
      <c r="M235" s="71"/>
      <c r="N235" s="71"/>
      <c r="O235" s="71"/>
      <c r="P235" s="71"/>
      <c r="Q235" s="71"/>
      <c r="R235" s="71"/>
      <c r="S235" s="71"/>
      <c r="T235" s="71"/>
      <c r="U235" s="71"/>
      <c r="V235" s="71"/>
      <c r="W235" s="71"/>
      <c r="X235" s="132"/>
    </row>
    <row r="236" spans="1:24" x14ac:dyDescent="0.25">
      <c r="A236" s="71"/>
      <c r="B236" s="71"/>
      <c r="C236" s="71"/>
      <c r="D236" s="71"/>
      <c r="E236" s="71"/>
      <c r="F236" s="130"/>
      <c r="G236" s="71"/>
      <c r="H236" s="131"/>
      <c r="I236" s="71"/>
      <c r="J236" s="71"/>
      <c r="K236" s="71"/>
      <c r="L236" s="71"/>
      <c r="M236" s="71"/>
      <c r="N236" s="71"/>
      <c r="O236" s="71"/>
      <c r="P236" s="71"/>
      <c r="Q236" s="71"/>
      <c r="R236" s="71"/>
      <c r="S236" s="71"/>
      <c r="T236" s="71"/>
      <c r="U236" s="71"/>
      <c r="V236" s="71"/>
      <c r="W236" s="71"/>
      <c r="X236" s="132"/>
    </row>
    <row r="237" spans="1:24" ht="120.75" customHeight="1" x14ac:dyDescent="0.25">
      <c r="A237" s="71"/>
      <c r="B237" s="71"/>
      <c r="C237" s="71"/>
      <c r="D237" s="71"/>
      <c r="E237" s="71"/>
      <c r="F237" s="130"/>
      <c r="G237" s="71"/>
      <c r="H237" s="131"/>
      <c r="I237" s="71"/>
      <c r="J237" s="71"/>
      <c r="K237" s="71"/>
      <c r="L237" s="71"/>
      <c r="M237" s="71"/>
      <c r="N237" s="71"/>
      <c r="O237" s="71"/>
      <c r="P237" s="71"/>
      <c r="Q237" s="71"/>
      <c r="R237" s="71"/>
      <c r="S237" s="71"/>
      <c r="T237" s="71"/>
      <c r="U237" s="71"/>
      <c r="V237" s="71"/>
      <c r="W237" s="71"/>
      <c r="X237" s="132"/>
    </row>
    <row r="238" spans="1:24" x14ac:dyDescent="0.25">
      <c r="A238" s="71"/>
      <c r="B238" s="71"/>
      <c r="C238" s="71"/>
      <c r="D238" s="71"/>
      <c r="E238" s="71"/>
      <c r="F238" s="130"/>
      <c r="G238" s="71"/>
      <c r="H238" s="131"/>
      <c r="I238" s="71"/>
      <c r="J238" s="71"/>
      <c r="K238" s="71"/>
      <c r="L238" s="71"/>
      <c r="M238" s="71"/>
      <c r="N238" s="71"/>
      <c r="O238" s="71"/>
      <c r="P238" s="71"/>
      <c r="Q238" s="71"/>
      <c r="R238" s="71"/>
      <c r="S238" s="71"/>
      <c r="T238" s="71"/>
      <c r="U238" s="71"/>
      <c r="V238" s="71"/>
      <c r="W238" s="71"/>
      <c r="X238" s="132"/>
    </row>
    <row r="239" spans="1:24" x14ac:dyDescent="0.25">
      <c r="A239" s="71"/>
      <c r="B239" s="71"/>
      <c r="C239" s="71"/>
      <c r="D239" s="71"/>
      <c r="E239" s="71"/>
      <c r="F239" s="130"/>
      <c r="G239" s="71"/>
      <c r="H239" s="131"/>
      <c r="I239" s="71"/>
      <c r="J239" s="71"/>
      <c r="K239" s="71"/>
      <c r="L239" s="71"/>
      <c r="M239" s="71"/>
      <c r="N239" s="71"/>
      <c r="O239" s="71"/>
      <c r="P239" s="71"/>
      <c r="Q239" s="71"/>
      <c r="R239" s="71"/>
      <c r="S239" s="71"/>
      <c r="T239" s="71"/>
      <c r="U239" s="71"/>
      <c r="V239" s="71"/>
      <c r="W239" s="71"/>
      <c r="X239" s="132"/>
    </row>
    <row r="240" spans="1:24" ht="41.25" customHeight="1" x14ac:dyDescent="0.25">
      <c r="A240" s="71"/>
      <c r="B240" s="71"/>
      <c r="C240" s="71"/>
      <c r="D240" s="71"/>
      <c r="E240" s="71"/>
      <c r="F240" s="130"/>
      <c r="G240" s="71"/>
      <c r="H240" s="131"/>
      <c r="I240" s="71"/>
      <c r="J240" s="71"/>
      <c r="K240" s="71"/>
      <c r="L240" s="71"/>
      <c r="M240" s="71"/>
      <c r="N240" s="71"/>
      <c r="O240" s="71"/>
      <c r="P240" s="71"/>
      <c r="Q240" s="71"/>
      <c r="R240" s="71"/>
      <c r="S240" s="71"/>
      <c r="T240" s="71"/>
      <c r="U240" s="71"/>
      <c r="V240" s="71"/>
      <c r="W240" s="71"/>
      <c r="X240" s="132"/>
    </row>
    <row r="241" spans="1:24" x14ac:dyDescent="0.25">
      <c r="A241" s="71"/>
      <c r="B241" s="71"/>
      <c r="C241" s="71"/>
      <c r="D241" s="71"/>
      <c r="E241" s="71"/>
      <c r="F241" s="130"/>
      <c r="G241" s="71"/>
      <c r="H241" s="131"/>
      <c r="I241" s="71"/>
      <c r="J241" s="71"/>
      <c r="K241" s="71"/>
      <c r="L241" s="71"/>
      <c r="M241" s="71"/>
      <c r="N241" s="71"/>
      <c r="O241" s="71"/>
      <c r="P241" s="71"/>
      <c r="Q241" s="71"/>
      <c r="R241" s="71"/>
      <c r="S241" s="71"/>
      <c r="T241" s="71"/>
      <c r="U241" s="71"/>
      <c r="V241" s="71"/>
      <c r="W241" s="71"/>
      <c r="X241" s="132"/>
    </row>
    <row r="242" spans="1:24" ht="48.75" customHeight="1" x14ac:dyDescent="0.25">
      <c r="A242" s="71"/>
      <c r="B242" s="71"/>
      <c r="C242" s="71"/>
      <c r="D242" s="71"/>
      <c r="E242" s="71"/>
      <c r="F242" s="130"/>
      <c r="G242" s="71"/>
      <c r="H242" s="131"/>
      <c r="I242" s="71"/>
      <c r="J242" s="71"/>
      <c r="K242" s="71"/>
      <c r="L242" s="71"/>
      <c r="M242" s="71"/>
      <c r="N242" s="71"/>
      <c r="O242" s="71"/>
      <c r="P242" s="71"/>
      <c r="Q242" s="71"/>
      <c r="R242" s="71"/>
      <c r="S242" s="71"/>
      <c r="T242" s="71"/>
      <c r="U242" s="71"/>
      <c r="V242" s="71"/>
      <c r="W242" s="71"/>
      <c r="X242" s="132"/>
    </row>
    <row r="243" spans="1:24" x14ac:dyDescent="0.25">
      <c r="A243" s="71"/>
      <c r="B243" s="71"/>
      <c r="C243" s="71"/>
      <c r="D243" s="71"/>
      <c r="E243" s="71"/>
      <c r="F243" s="130"/>
      <c r="G243" s="71"/>
      <c r="H243" s="131"/>
      <c r="I243" s="71"/>
      <c r="J243" s="71"/>
      <c r="K243" s="71"/>
      <c r="L243" s="71"/>
      <c r="M243" s="71"/>
      <c r="N243" s="71"/>
      <c r="O243" s="71"/>
      <c r="P243" s="71"/>
      <c r="Q243" s="71"/>
      <c r="R243" s="71"/>
      <c r="S243" s="71"/>
      <c r="T243" s="71"/>
      <c r="U243" s="71"/>
      <c r="V243" s="71"/>
      <c r="W243" s="71"/>
      <c r="X243" s="132"/>
    </row>
    <row r="244" spans="1:24" ht="39" customHeight="1" x14ac:dyDescent="0.25">
      <c r="A244" s="71"/>
      <c r="B244" s="71"/>
      <c r="C244" s="71"/>
      <c r="D244" s="71"/>
      <c r="E244" s="71"/>
      <c r="F244" s="130"/>
      <c r="G244" s="71"/>
      <c r="H244" s="131"/>
      <c r="I244" s="71"/>
      <c r="J244" s="71"/>
      <c r="K244" s="71"/>
      <c r="L244" s="71"/>
      <c r="M244" s="71"/>
      <c r="N244" s="71"/>
      <c r="O244" s="71"/>
      <c r="P244" s="71"/>
      <c r="Q244" s="71"/>
      <c r="R244" s="71"/>
      <c r="S244" s="71"/>
      <c r="T244" s="71"/>
      <c r="U244" s="71"/>
      <c r="V244" s="71"/>
      <c r="W244" s="71"/>
      <c r="X244" s="132"/>
    </row>
    <row r="245" spans="1:24" x14ac:dyDescent="0.25">
      <c r="A245" s="71"/>
      <c r="B245" s="71"/>
      <c r="C245" s="71"/>
      <c r="D245" s="71"/>
      <c r="E245" s="71"/>
      <c r="F245" s="130"/>
      <c r="G245" s="71"/>
      <c r="H245" s="131"/>
      <c r="I245" s="71"/>
      <c r="J245" s="71"/>
      <c r="K245" s="71"/>
      <c r="L245" s="71"/>
      <c r="M245" s="71"/>
      <c r="N245" s="71"/>
      <c r="O245" s="71"/>
      <c r="P245" s="71"/>
      <c r="Q245" s="71"/>
      <c r="R245" s="71"/>
      <c r="S245" s="71"/>
      <c r="T245" s="71"/>
      <c r="U245" s="71"/>
      <c r="V245" s="71"/>
      <c r="W245" s="71"/>
      <c r="X245" s="132"/>
    </row>
    <row r="246" spans="1:24" ht="93.75" customHeight="1" x14ac:dyDescent="0.25">
      <c r="A246" s="71"/>
      <c r="B246" s="71"/>
      <c r="C246" s="71"/>
      <c r="D246" s="71"/>
      <c r="E246" s="71"/>
      <c r="F246" s="130"/>
      <c r="G246" s="71"/>
      <c r="H246" s="131"/>
      <c r="I246" s="71"/>
      <c r="J246" s="71"/>
      <c r="K246" s="71"/>
      <c r="L246" s="71"/>
      <c r="M246" s="71"/>
      <c r="N246" s="71"/>
      <c r="O246" s="71"/>
      <c r="P246" s="71"/>
      <c r="Q246" s="71"/>
      <c r="R246" s="71"/>
      <c r="S246" s="71"/>
      <c r="T246" s="71"/>
      <c r="U246" s="71"/>
      <c r="V246" s="71"/>
      <c r="W246" s="71"/>
      <c r="X246" s="132"/>
    </row>
    <row r="247" spans="1:24" ht="36" customHeight="1" x14ac:dyDescent="0.25">
      <c r="A247" s="71"/>
      <c r="B247" s="71"/>
      <c r="C247" s="71"/>
      <c r="D247" s="71"/>
      <c r="E247" s="71"/>
      <c r="F247" s="130"/>
      <c r="G247" s="71"/>
      <c r="H247" s="131"/>
      <c r="I247" s="71"/>
      <c r="J247" s="71"/>
      <c r="K247" s="71"/>
      <c r="L247" s="71"/>
      <c r="M247" s="71"/>
      <c r="N247" s="71"/>
      <c r="O247" s="71"/>
      <c r="P247" s="71"/>
      <c r="Q247" s="71"/>
      <c r="R247" s="71"/>
      <c r="S247" s="71"/>
      <c r="T247" s="71"/>
      <c r="U247" s="71"/>
      <c r="V247" s="71"/>
      <c r="W247" s="71"/>
      <c r="X247" s="132"/>
    </row>
    <row r="248" spans="1:24" ht="36" customHeight="1" x14ac:dyDescent="0.25">
      <c r="A248" s="71"/>
      <c r="B248" s="71"/>
      <c r="C248" s="71"/>
      <c r="D248" s="71"/>
      <c r="E248" s="71"/>
      <c r="F248" s="130"/>
      <c r="G248" s="71"/>
      <c r="H248" s="131"/>
      <c r="I248" s="71"/>
      <c r="J248" s="71"/>
      <c r="K248" s="71"/>
      <c r="L248" s="71"/>
      <c r="M248" s="71"/>
      <c r="N248" s="71"/>
      <c r="O248" s="71"/>
      <c r="P248" s="71"/>
      <c r="Q248" s="71"/>
      <c r="R248" s="71"/>
      <c r="S248" s="71"/>
      <c r="T248" s="71"/>
      <c r="U248" s="71"/>
      <c r="V248" s="71"/>
      <c r="W248" s="71"/>
      <c r="X248" s="132"/>
    </row>
    <row r="249" spans="1:24" x14ac:dyDescent="0.25">
      <c r="A249" s="71"/>
      <c r="B249" s="71"/>
      <c r="C249" s="71"/>
      <c r="D249" s="71"/>
      <c r="E249" s="71"/>
      <c r="F249" s="130"/>
      <c r="G249" s="71"/>
      <c r="H249" s="131"/>
      <c r="I249" s="71"/>
      <c r="J249" s="71"/>
      <c r="K249" s="71"/>
      <c r="L249" s="71"/>
      <c r="M249" s="71"/>
      <c r="N249" s="71"/>
      <c r="O249" s="71"/>
      <c r="P249" s="71"/>
      <c r="Q249" s="71"/>
      <c r="R249" s="71"/>
      <c r="S249" s="71"/>
      <c r="T249" s="71"/>
      <c r="U249" s="71"/>
      <c r="V249" s="71"/>
      <c r="W249" s="71"/>
      <c r="X249" s="132"/>
    </row>
    <row r="250" spans="1:24" x14ac:dyDescent="0.25">
      <c r="A250" s="71"/>
      <c r="B250" s="71"/>
      <c r="C250" s="71"/>
      <c r="D250" s="71"/>
      <c r="E250" s="71"/>
      <c r="F250" s="130"/>
      <c r="G250" s="71"/>
      <c r="H250" s="131"/>
      <c r="I250" s="71"/>
      <c r="J250" s="71"/>
      <c r="K250" s="71"/>
      <c r="L250" s="71"/>
      <c r="M250" s="71"/>
      <c r="N250" s="71"/>
      <c r="O250" s="71"/>
      <c r="P250" s="71"/>
      <c r="Q250" s="71"/>
      <c r="R250" s="71"/>
      <c r="S250" s="71"/>
      <c r="T250" s="71"/>
      <c r="U250" s="71"/>
      <c r="V250" s="71"/>
      <c r="W250" s="71"/>
      <c r="X250" s="132"/>
    </row>
    <row r="251" spans="1:24" ht="30.75" customHeight="1" x14ac:dyDescent="0.25">
      <c r="A251" s="71"/>
      <c r="B251" s="71"/>
      <c r="C251" s="71"/>
      <c r="D251" s="71"/>
      <c r="E251" s="71"/>
      <c r="F251" s="130"/>
      <c r="G251" s="71"/>
      <c r="H251" s="131"/>
      <c r="I251" s="71"/>
      <c r="J251" s="71"/>
      <c r="K251" s="71"/>
      <c r="L251" s="71"/>
      <c r="M251" s="71"/>
      <c r="N251" s="71"/>
      <c r="O251" s="71"/>
      <c r="P251" s="71"/>
      <c r="Q251" s="71"/>
      <c r="R251" s="71"/>
      <c r="S251" s="71"/>
      <c r="T251" s="71"/>
      <c r="U251" s="71"/>
      <c r="V251" s="71"/>
      <c r="W251" s="71"/>
      <c r="X251" s="132"/>
    </row>
    <row r="252" spans="1:24" x14ac:dyDescent="0.25">
      <c r="A252" s="71"/>
      <c r="B252" s="71"/>
      <c r="C252" s="71"/>
      <c r="D252" s="71"/>
      <c r="E252" s="71"/>
      <c r="F252" s="130"/>
      <c r="G252" s="71"/>
      <c r="H252" s="131"/>
      <c r="I252" s="71"/>
      <c r="J252" s="71"/>
      <c r="K252" s="71"/>
      <c r="L252" s="71"/>
      <c r="M252" s="71"/>
      <c r="N252" s="71"/>
      <c r="O252" s="71"/>
      <c r="P252" s="71"/>
      <c r="Q252" s="71"/>
      <c r="R252" s="71"/>
      <c r="S252" s="71"/>
      <c r="T252" s="71"/>
      <c r="U252" s="71"/>
      <c r="V252" s="71"/>
      <c r="W252" s="71"/>
      <c r="X252" s="132"/>
    </row>
    <row r="253" spans="1:24" ht="33.75" customHeight="1" x14ac:dyDescent="0.25">
      <c r="A253" s="71"/>
      <c r="B253" s="71"/>
      <c r="C253" s="71"/>
      <c r="D253" s="71"/>
      <c r="E253" s="71"/>
      <c r="F253" s="130"/>
      <c r="G253" s="71"/>
      <c r="H253" s="131"/>
      <c r="I253" s="71"/>
      <c r="J253" s="71"/>
      <c r="K253" s="71"/>
      <c r="L253" s="71"/>
      <c r="M253" s="71"/>
      <c r="N253" s="71"/>
      <c r="O253" s="71"/>
      <c r="P253" s="71"/>
      <c r="Q253" s="71"/>
      <c r="R253" s="71"/>
      <c r="S253" s="71"/>
      <c r="T253" s="71"/>
      <c r="U253" s="71"/>
      <c r="V253" s="71"/>
      <c r="W253" s="71"/>
      <c r="X253" s="132"/>
    </row>
    <row r="254" spans="1:24" ht="39.75" customHeight="1" x14ac:dyDescent="0.25">
      <c r="A254" s="71"/>
      <c r="B254" s="71"/>
      <c r="C254" s="71"/>
      <c r="D254" s="71"/>
      <c r="E254" s="71"/>
      <c r="F254" s="130"/>
      <c r="G254" s="71"/>
      <c r="H254" s="131"/>
      <c r="I254" s="71"/>
      <c r="J254" s="71"/>
      <c r="K254" s="71"/>
      <c r="L254" s="71"/>
      <c r="M254" s="71"/>
      <c r="N254" s="71"/>
      <c r="O254" s="71"/>
      <c r="P254" s="71"/>
      <c r="Q254" s="71"/>
      <c r="R254" s="71"/>
      <c r="S254" s="71"/>
      <c r="T254" s="71"/>
      <c r="U254" s="71"/>
      <c r="V254" s="71"/>
      <c r="W254" s="71"/>
      <c r="X254" s="132"/>
    </row>
    <row r="255" spans="1:24" x14ac:dyDescent="0.25">
      <c r="A255" s="71"/>
      <c r="B255" s="71"/>
      <c r="C255" s="71"/>
      <c r="D255" s="71"/>
      <c r="E255" s="71"/>
      <c r="F255" s="130"/>
      <c r="G255" s="71"/>
      <c r="H255" s="131"/>
      <c r="I255" s="71"/>
      <c r="J255" s="71"/>
      <c r="K255" s="71"/>
      <c r="L255" s="71"/>
      <c r="M255" s="71"/>
      <c r="N255" s="71"/>
      <c r="O255" s="71"/>
      <c r="P255" s="71"/>
      <c r="Q255" s="71"/>
      <c r="R255" s="71"/>
      <c r="S255" s="71"/>
      <c r="T255" s="71"/>
      <c r="U255" s="71"/>
      <c r="V255" s="71"/>
      <c r="W255" s="71"/>
      <c r="X255" s="132"/>
    </row>
    <row r="256" spans="1:24" x14ac:dyDescent="0.25">
      <c r="A256" s="71"/>
      <c r="B256" s="71"/>
      <c r="C256" s="71"/>
      <c r="D256" s="71"/>
      <c r="E256" s="71"/>
      <c r="F256" s="130"/>
      <c r="G256" s="71"/>
      <c r="H256" s="131"/>
      <c r="I256" s="71"/>
      <c r="J256" s="71"/>
      <c r="K256" s="71"/>
      <c r="L256" s="71"/>
      <c r="M256" s="71"/>
      <c r="N256" s="71"/>
      <c r="O256" s="71"/>
      <c r="P256" s="71"/>
      <c r="Q256" s="71"/>
      <c r="R256" s="71"/>
      <c r="S256" s="71"/>
      <c r="T256" s="71"/>
      <c r="U256" s="71"/>
      <c r="V256" s="71"/>
      <c r="W256" s="71"/>
      <c r="X256" s="132"/>
    </row>
    <row r="257" spans="1:24" x14ac:dyDescent="0.25">
      <c r="A257" s="71"/>
      <c r="B257" s="71"/>
      <c r="C257" s="71"/>
      <c r="D257" s="71"/>
      <c r="E257" s="71"/>
      <c r="F257" s="130"/>
      <c r="G257" s="71"/>
      <c r="H257" s="131"/>
      <c r="I257" s="71"/>
      <c r="J257" s="71"/>
      <c r="K257" s="71"/>
      <c r="L257" s="71"/>
      <c r="M257" s="71"/>
      <c r="N257" s="71"/>
      <c r="O257" s="71"/>
      <c r="P257" s="71"/>
      <c r="Q257" s="71"/>
      <c r="R257" s="71"/>
      <c r="S257" s="71"/>
      <c r="T257" s="71"/>
      <c r="U257" s="71"/>
      <c r="V257" s="71"/>
      <c r="W257" s="71"/>
      <c r="X257" s="132"/>
    </row>
    <row r="258" spans="1:24" ht="30.75" customHeight="1" x14ac:dyDescent="0.25">
      <c r="A258" s="71"/>
      <c r="B258" s="71"/>
      <c r="C258" s="71"/>
      <c r="D258" s="71"/>
      <c r="E258" s="71"/>
      <c r="F258" s="130"/>
      <c r="G258" s="71"/>
      <c r="H258" s="131"/>
      <c r="I258" s="71"/>
      <c r="J258" s="71"/>
      <c r="K258" s="71"/>
      <c r="L258" s="71"/>
      <c r="M258" s="71"/>
      <c r="N258" s="71"/>
      <c r="O258" s="71"/>
      <c r="P258" s="71"/>
      <c r="Q258" s="71"/>
      <c r="R258" s="71"/>
      <c r="S258" s="71"/>
      <c r="T258" s="71"/>
      <c r="U258" s="71"/>
      <c r="V258" s="71"/>
      <c r="W258" s="71"/>
      <c r="X258" s="132"/>
    </row>
    <row r="259" spans="1:24" x14ac:dyDescent="0.25">
      <c r="A259" s="71"/>
      <c r="B259" s="71"/>
      <c r="C259" s="71"/>
      <c r="D259" s="71"/>
      <c r="E259" s="71"/>
      <c r="F259" s="130"/>
      <c r="G259" s="71"/>
      <c r="H259" s="131"/>
      <c r="I259" s="71"/>
      <c r="J259" s="71"/>
      <c r="K259" s="71"/>
      <c r="L259" s="71"/>
      <c r="M259" s="71"/>
      <c r="N259" s="71"/>
      <c r="O259" s="71"/>
      <c r="P259" s="71"/>
      <c r="Q259" s="71"/>
      <c r="R259" s="71"/>
      <c r="S259" s="71"/>
      <c r="T259" s="71"/>
      <c r="U259" s="71"/>
      <c r="V259" s="71"/>
      <c r="W259" s="71"/>
      <c r="X259" s="132"/>
    </row>
    <row r="260" spans="1:24" ht="33" customHeight="1" x14ac:dyDescent="0.25">
      <c r="A260" s="71"/>
      <c r="B260" s="71"/>
      <c r="C260" s="71"/>
      <c r="D260" s="71"/>
      <c r="E260" s="71"/>
      <c r="F260" s="130"/>
      <c r="G260" s="71"/>
      <c r="H260" s="131"/>
      <c r="I260" s="71"/>
      <c r="J260" s="71"/>
      <c r="K260" s="71"/>
      <c r="L260" s="71"/>
      <c r="M260" s="71"/>
      <c r="N260" s="71"/>
      <c r="O260" s="71"/>
      <c r="P260" s="71"/>
      <c r="Q260" s="71"/>
      <c r="R260" s="71"/>
      <c r="S260" s="71"/>
      <c r="T260" s="71"/>
      <c r="U260" s="71"/>
      <c r="V260" s="71"/>
      <c r="W260" s="71"/>
      <c r="X260" s="132"/>
    </row>
    <row r="261" spans="1:24" x14ac:dyDescent="0.25">
      <c r="A261" s="71"/>
      <c r="B261" s="71"/>
      <c r="C261" s="71"/>
      <c r="D261" s="71"/>
      <c r="E261" s="71"/>
      <c r="F261" s="130"/>
      <c r="G261" s="71"/>
      <c r="H261" s="131"/>
      <c r="I261" s="71"/>
      <c r="J261" s="71"/>
      <c r="K261" s="71"/>
      <c r="L261" s="71"/>
      <c r="M261" s="71"/>
      <c r="N261" s="71"/>
      <c r="O261" s="71"/>
      <c r="P261" s="71"/>
      <c r="Q261" s="71"/>
      <c r="R261" s="71"/>
      <c r="S261" s="71"/>
      <c r="T261" s="71"/>
      <c r="U261" s="71"/>
      <c r="V261" s="71"/>
      <c r="W261" s="71"/>
      <c r="X261" s="132"/>
    </row>
    <row r="262" spans="1:24" x14ac:dyDescent="0.25">
      <c r="A262" s="71"/>
      <c r="B262" s="71"/>
      <c r="C262" s="71"/>
      <c r="D262" s="71"/>
      <c r="E262" s="71"/>
      <c r="F262" s="130"/>
      <c r="G262" s="71"/>
      <c r="H262" s="131"/>
      <c r="I262" s="71"/>
      <c r="J262" s="71"/>
      <c r="K262" s="71"/>
      <c r="L262" s="71"/>
      <c r="M262" s="71"/>
      <c r="N262" s="71"/>
      <c r="O262" s="71"/>
      <c r="P262" s="71"/>
      <c r="Q262" s="71"/>
      <c r="R262" s="71"/>
      <c r="S262" s="71"/>
      <c r="T262" s="71"/>
      <c r="U262" s="71"/>
      <c r="V262" s="71"/>
      <c r="W262" s="71"/>
      <c r="X262" s="132"/>
    </row>
    <row r="263" spans="1:24" x14ac:dyDescent="0.25">
      <c r="A263" s="71"/>
      <c r="B263" s="71"/>
      <c r="C263" s="71"/>
      <c r="D263" s="71"/>
      <c r="E263" s="71"/>
      <c r="F263" s="130"/>
      <c r="G263" s="71"/>
      <c r="H263" s="131"/>
      <c r="I263" s="71"/>
      <c r="J263" s="71"/>
      <c r="K263" s="71"/>
      <c r="L263" s="71"/>
      <c r="M263" s="71"/>
      <c r="N263" s="71"/>
      <c r="O263" s="71"/>
      <c r="P263" s="71"/>
      <c r="Q263" s="71"/>
      <c r="R263" s="71"/>
      <c r="S263" s="71"/>
      <c r="T263" s="71"/>
      <c r="U263" s="71"/>
      <c r="V263" s="71"/>
      <c r="W263" s="71"/>
      <c r="X263" s="132"/>
    </row>
    <row r="264" spans="1:24" x14ac:dyDescent="0.25">
      <c r="A264" s="71"/>
      <c r="B264" s="71"/>
      <c r="C264" s="71"/>
      <c r="D264" s="71"/>
      <c r="E264" s="71"/>
      <c r="F264" s="130"/>
      <c r="G264" s="71"/>
      <c r="H264" s="131"/>
      <c r="I264" s="71"/>
      <c r="J264" s="71"/>
      <c r="K264" s="71"/>
      <c r="L264" s="71"/>
      <c r="M264" s="71"/>
      <c r="N264" s="71"/>
      <c r="O264" s="71"/>
      <c r="P264" s="71"/>
      <c r="Q264" s="71"/>
      <c r="R264" s="71"/>
      <c r="S264" s="71"/>
      <c r="T264" s="71"/>
      <c r="U264" s="71"/>
      <c r="V264" s="71"/>
      <c r="W264" s="71"/>
      <c r="X264" s="132"/>
    </row>
    <row r="265" spans="1:24" x14ac:dyDescent="0.25">
      <c r="A265" s="71"/>
      <c r="B265" s="71"/>
      <c r="C265" s="71"/>
      <c r="D265" s="71"/>
      <c r="E265" s="71"/>
      <c r="F265" s="130"/>
      <c r="G265" s="71"/>
      <c r="H265" s="131"/>
      <c r="I265" s="71"/>
      <c r="J265" s="71"/>
      <c r="K265" s="71"/>
      <c r="L265" s="71"/>
      <c r="M265" s="71"/>
      <c r="N265" s="71"/>
      <c r="O265" s="71"/>
      <c r="P265" s="71"/>
      <c r="Q265" s="71"/>
      <c r="R265" s="71"/>
      <c r="S265" s="71"/>
      <c r="T265" s="71"/>
      <c r="U265" s="71"/>
      <c r="V265" s="71"/>
      <c r="W265" s="71"/>
      <c r="X265" s="132"/>
    </row>
    <row r="266" spans="1:24" x14ac:dyDescent="0.25">
      <c r="A266" s="71"/>
      <c r="B266" s="71"/>
      <c r="C266" s="71"/>
      <c r="D266" s="71"/>
      <c r="E266" s="71"/>
      <c r="F266" s="130"/>
      <c r="G266" s="71"/>
      <c r="H266" s="131"/>
      <c r="I266" s="71"/>
      <c r="J266" s="71"/>
      <c r="K266" s="71"/>
      <c r="L266" s="71"/>
      <c r="M266" s="71"/>
      <c r="N266" s="71"/>
      <c r="O266" s="71"/>
      <c r="P266" s="71"/>
      <c r="Q266" s="71"/>
      <c r="R266" s="71"/>
      <c r="S266" s="71"/>
      <c r="T266" s="71"/>
      <c r="U266" s="71"/>
      <c r="V266" s="71"/>
      <c r="W266" s="71"/>
      <c r="X266" s="132"/>
    </row>
    <row r="267" spans="1:24" ht="39.75" customHeight="1" x14ac:dyDescent="0.25">
      <c r="A267" s="71"/>
      <c r="B267" s="71"/>
      <c r="C267" s="71"/>
      <c r="D267" s="71"/>
      <c r="E267" s="71"/>
      <c r="F267" s="130"/>
      <c r="G267" s="71"/>
      <c r="H267" s="131"/>
      <c r="I267" s="71"/>
      <c r="J267" s="71"/>
      <c r="K267" s="71"/>
      <c r="L267" s="71"/>
      <c r="M267" s="71"/>
      <c r="N267" s="71"/>
      <c r="O267" s="71"/>
      <c r="P267" s="71"/>
      <c r="Q267" s="71"/>
      <c r="R267" s="71"/>
      <c r="S267" s="71"/>
      <c r="T267" s="71"/>
      <c r="U267" s="71"/>
      <c r="V267" s="71"/>
      <c r="W267" s="71"/>
      <c r="X267" s="132"/>
    </row>
    <row r="268" spans="1:24" x14ac:dyDescent="0.25">
      <c r="A268" s="71"/>
      <c r="B268" s="71"/>
      <c r="C268" s="71"/>
      <c r="D268" s="71"/>
      <c r="E268" s="71"/>
      <c r="F268" s="130"/>
      <c r="G268" s="71"/>
      <c r="H268" s="131"/>
      <c r="I268" s="71"/>
      <c r="J268" s="71"/>
      <c r="K268" s="71"/>
      <c r="L268" s="71"/>
      <c r="M268" s="71"/>
      <c r="N268" s="71"/>
      <c r="O268" s="71"/>
      <c r="P268" s="71"/>
      <c r="Q268" s="71"/>
      <c r="R268" s="71"/>
      <c r="S268" s="71"/>
      <c r="T268" s="71"/>
      <c r="U268" s="71"/>
      <c r="V268" s="71"/>
      <c r="W268" s="71"/>
      <c r="X268" s="132"/>
    </row>
    <row r="269" spans="1:24" ht="35.25" customHeight="1" x14ac:dyDescent="0.25">
      <c r="A269" s="71"/>
      <c r="B269" s="71"/>
      <c r="C269" s="71"/>
      <c r="D269" s="71"/>
      <c r="E269" s="71"/>
      <c r="F269" s="130"/>
      <c r="G269" s="71"/>
      <c r="H269" s="131"/>
      <c r="I269" s="71"/>
      <c r="J269" s="71"/>
      <c r="K269" s="71"/>
      <c r="L269" s="71"/>
      <c r="M269" s="71"/>
      <c r="N269" s="71"/>
      <c r="O269" s="71"/>
      <c r="P269" s="71"/>
      <c r="Q269" s="71"/>
      <c r="R269" s="71"/>
      <c r="S269" s="71"/>
      <c r="T269" s="71"/>
      <c r="U269" s="71"/>
      <c r="V269" s="71"/>
      <c r="W269" s="71"/>
      <c r="X269" s="132"/>
    </row>
    <row r="270" spans="1:24" x14ac:dyDescent="0.25">
      <c r="A270" s="71"/>
      <c r="B270" s="71"/>
      <c r="C270" s="71"/>
      <c r="D270" s="71"/>
      <c r="E270" s="71"/>
      <c r="F270" s="130"/>
      <c r="G270" s="71"/>
      <c r="H270" s="131"/>
      <c r="I270" s="71"/>
      <c r="J270" s="71"/>
      <c r="K270" s="71"/>
      <c r="L270" s="71"/>
      <c r="M270" s="71"/>
      <c r="N270" s="71"/>
      <c r="O270" s="71"/>
      <c r="P270" s="71"/>
      <c r="Q270" s="71"/>
      <c r="R270" s="71"/>
      <c r="S270" s="71"/>
      <c r="T270" s="71"/>
      <c r="U270" s="71"/>
      <c r="V270" s="71"/>
      <c r="W270" s="71"/>
      <c r="X270" s="132"/>
    </row>
    <row r="271" spans="1:24" x14ac:dyDescent="0.25">
      <c r="A271" s="71"/>
      <c r="B271" s="71"/>
      <c r="C271" s="71"/>
      <c r="D271" s="71"/>
      <c r="E271" s="71"/>
      <c r="F271" s="130"/>
      <c r="G271" s="71"/>
      <c r="H271" s="131"/>
      <c r="I271" s="71"/>
      <c r="J271" s="71"/>
      <c r="K271" s="71"/>
      <c r="L271" s="71"/>
      <c r="M271" s="71"/>
      <c r="N271" s="71"/>
      <c r="O271" s="71"/>
      <c r="P271" s="71"/>
      <c r="Q271" s="71"/>
      <c r="R271" s="71"/>
      <c r="S271" s="71"/>
      <c r="T271" s="71"/>
      <c r="U271" s="71"/>
      <c r="V271" s="71"/>
      <c r="W271" s="71"/>
      <c r="X271" s="132"/>
    </row>
    <row r="272" spans="1:24" x14ac:dyDescent="0.25">
      <c r="A272" s="71"/>
      <c r="B272" s="71"/>
      <c r="C272" s="71"/>
      <c r="D272" s="71"/>
      <c r="E272" s="71"/>
      <c r="F272" s="130"/>
      <c r="G272" s="71"/>
      <c r="H272" s="131"/>
      <c r="I272" s="71"/>
      <c r="J272" s="71"/>
      <c r="K272" s="71"/>
      <c r="L272" s="71"/>
      <c r="M272" s="71"/>
      <c r="N272" s="71"/>
      <c r="O272" s="71"/>
      <c r="P272" s="71"/>
      <c r="Q272" s="71"/>
      <c r="R272" s="71"/>
      <c r="S272" s="71"/>
      <c r="T272" s="71"/>
      <c r="U272" s="71"/>
      <c r="V272" s="71"/>
      <c r="W272" s="71"/>
      <c r="X272" s="132"/>
    </row>
    <row r="273" spans="1:24" ht="39.75" customHeight="1" x14ac:dyDescent="0.25">
      <c r="A273" s="71"/>
      <c r="B273" s="71"/>
      <c r="C273" s="71"/>
      <c r="D273" s="71"/>
      <c r="E273" s="71"/>
      <c r="F273" s="130"/>
      <c r="G273" s="71"/>
      <c r="H273" s="131"/>
      <c r="I273" s="71"/>
      <c r="J273" s="71"/>
      <c r="K273" s="71"/>
      <c r="L273" s="71"/>
      <c r="M273" s="71"/>
      <c r="N273" s="71"/>
      <c r="O273" s="71"/>
      <c r="P273" s="71"/>
      <c r="Q273" s="71"/>
      <c r="R273" s="71"/>
      <c r="S273" s="71"/>
      <c r="T273" s="71"/>
      <c r="U273" s="71"/>
      <c r="V273" s="71"/>
      <c r="W273" s="71"/>
      <c r="X273" s="132"/>
    </row>
    <row r="274" spans="1:24" x14ac:dyDescent="0.25">
      <c r="A274" s="71"/>
      <c r="B274" s="71"/>
      <c r="C274" s="71"/>
      <c r="D274" s="71"/>
      <c r="E274" s="71"/>
      <c r="F274" s="130"/>
      <c r="G274" s="71"/>
      <c r="H274" s="131"/>
      <c r="I274" s="71"/>
      <c r="J274" s="71"/>
      <c r="K274" s="71"/>
      <c r="L274" s="71"/>
      <c r="M274" s="71"/>
      <c r="N274" s="71"/>
      <c r="O274" s="71"/>
      <c r="P274" s="71"/>
      <c r="Q274" s="71"/>
      <c r="R274" s="71"/>
      <c r="S274" s="71"/>
      <c r="T274" s="71"/>
      <c r="U274" s="71"/>
      <c r="V274" s="71"/>
      <c r="W274" s="71"/>
      <c r="X274" s="132"/>
    </row>
    <row r="275" spans="1:24" ht="37.5" customHeight="1" x14ac:dyDescent="0.25">
      <c r="A275" s="71"/>
      <c r="B275" s="71"/>
      <c r="C275" s="71"/>
      <c r="D275" s="71"/>
      <c r="E275" s="71"/>
      <c r="F275" s="130"/>
      <c r="G275" s="71"/>
      <c r="H275" s="131"/>
      <c r="I275" s="71"/>
      <c r="J275" s="71"/>
      <c r="K275" s="71"/>
      <c r="L275" s="71"/>
      <c r="M275" s="71"/>
      <c r="N275" s="71"/>
      <c r="O275" s="71"/>
      <c r="P275" s="71"/>
      <c r="Q275" s="71"/>
      <c r="R275" s="71"/>
      <c r="S275" s="71"/>
      <c r="T275" s="71"/>
      <c r="U275" s="71"/>
      <c r="V275" s="71"/>
      <c r="W275" s="71"/>
      <c r="X275" s="132"/>
    </row>
    <row r="276" spans="1:24" x14ac:dyDescent="0.25">
      <c r="A276" s="71"/>
      <c r="B276" s="71"/>
      <c r="C276" s="71"/>
      <c r="D276" s="71"/>
      <c r="E276" s="71"/>
      <c r="F276" s="130"/>
      <c r="G276" s="71"/>
      <c r="H276" s="131"/>
      <c r="I276" s="71"/>
      <c r="J276" s="71"/>
      <c r="K276" s="71"/>
      <c r="L276" s="71"/>
      <c r="M276" s="71"/>
      <c r="N276" s="71"/>
      <c r="O276" s="71"/>
      <c r="P276" s="71"/>
      <c r="Q276" s="71"/>
      <c r="R276" s="71"/>
      <c r="S276" s="71"/>
      <c r="T276" s="71"/>
      <c r="U276" s="71"/>
      <c r="V276" s="71"/>
      <c r="W276" s="71"/>
      <c r="X276" s="132"/>
    </row>
    <row r="277" spans="1:24" x14ac:dyDescent="0.25">
      <c r="A277" s="71"/>
      <c r="B277" s="71"/>
      <c r="C277" s="71"/>
      <c r="D277" s="71"/>
      <c r="E277" s="71"/>
      <c r="F277" s="130"/>
      <c r="G277" s="71"/>
      <c r="H277" s="131"/>
      <c r="I277" s="71"/>
      <c r="J277" s="71"/>
      <c r="K277" s="71"/>
      <c r="L277" s="71"/>
      <c r="M277" s="71"/>
      <c r="N277" s="71"/>
      <c r="O277" s="71"/>
      <c r="P277" s="71"/>
      <c r="Q277" s="71"/>
      <c r="R277" s="71"/>
      <c r="S277" s="71"/>
      <c r="T277" s="71"/>
      <c r="U277" s="71"/>
      <c r="V277" s="71"/>
      <c r="W277" s="71"/>
      <c r="X277" s="132"/>
    </row>
    <row r="278" spans="1:24" x14ac:dyDescent="0.25">
      <c r="A278" s="71"/>
      <c r="B278" s="71"/>
      <c r="C278" s="71"/>
      <c r="D278" s="71"/>
      <c r="E278" s="71"/>
      <c r="F278" s="130"/>
      <c r="G278" s="71"/>
      <c r="H278" s="131"/>
      <c r="I278" s="71"/>
      <c r="J278" s="71"/>
      <c r="K278" s="71"/>
      <c r="L278" s="71"/>
      <c r="M278" s="71"/>
      <c r="N278" s="71"/>
      <c r="O278" s="71"/>
      <c r="P278" s="71"/>
      <c r="Q278" s="71"/>
      <c r="R278" s="71"/>
      <c r="S278" s="71"/>
      <c r="T278" s="71"/>
      <c r="U278" s="71"/>
      <c r="V278" s="71"/>
      <c r="W278" s="71"/>
      <c r="X278" s="132"/>
    </row>
    <row r="279" spans="1:24" x14ac:dyDescent="0.25">
      <c r="A279" s="71"/>
      <c r="B279" s="71"/>
      <c r="C279" s="71"/>
      <c r="D279" s="71"/>
      <c r="E279" s="71"/>
      <c r="F279" s="130"/>
      <c r="G279" s="71"/>
      <c r="H279" s="131"/>
      <c r="I279" s="71"/>
      <c r="J279" s="71"/>
      <c r="K279" s="71"/>
      <c r="L279" s="71"/>
      <c r="M279" s="71"/>
      <c r="N279" s="71"/>
      <c r="O279" s="71"/>
      <c r="P279" s="71"/>
      <c r="Q279" s="71"/>
      <c r="R279" s="71"/>
      <c r="S279" s="71"/>
      <c r="T279" s="71"/>
      <c r="U279" s="71"/>
      <c r="V279" s="71"/>
      <c r="W279" s="71"/>
      <c r="X279" s="132"/>
    </row>
    <row r="280" spans="1:24" x14ac:dyDescent="0.25">
      <c r="A280" s="71"/>
      <c r="B280" s="71"/>
      <c r="C280" s="71"/>
      <c r="D280" s="71"/>
      <c r="E280" s="71"/>
      <c r="F280" s="130"/>
      <c r="G280" s="71"/>
      <c r="H280" s="131"/>
      <c r="I280" s="71"/>
      <c r="J280" s="71"/>
      <c r="K280" s="71"/>
      <c r="L280" s="71"/>
      <c r="M280" s="71"/>
      <c r="N280" s="71"/>
      <c r="O280" s="71"/>
      <c r="P280" s="71"/>
      <c r="Q280" s="71"/>
      <c r="R280" s="71"/>
      <c r="S280" s="71"/>
      <c r="T280" s="71"/>
      <c r="U280" s="71"/>
      <c r="V280" s="71"/>
      <c r="W280" s="71"/>
      <c r="X280" s="132"/>
    </row>
    <row r="281" spans="1:24" x14ac:dyDescent="0.25">
      <c r="A281" s="71"/>
      <c r="B281" s="71"/>
      <c r="C281" s="71"/>
      <c r="D281" s="71"/>
      <c r="E281" s="71"/>
      <c r="F281" s="130"/>
      <c r="G281" s="71"/>
      <c r="H281" s="131"/>
      <c r="I281" s="71"/>
      <c r="J281" s="71"/>
      <c r="K281" s="71"/>
      <c r="L281" s="71"/>
      <c r="M281" s="71"/>
      <c r="N281" s="71"/>
      <c r="O281" s="71"/>
      <c r="P281" s="71"/>
      <c r="Q281" s="71"/>
      <c r="R281" s="71"/>
      <c r="S281" s="71"/>
      <c r="T281" s="71"/>
      <c r="U281" s="71"/>
      <c r="V281" s="71"/>
      <c r="W281" s="71"/>
      <c r="X281" s="132"/>
    </row>
    <row r="282" spans="1:24" ht="36" customHeight="1" x14ac:dyDescent="0.25">
      <c r="A282" s="71"/>
      <c r="B282" s="71"/>
      <c r="C282" s="71"/>
      <c r="D282" s="71"/>
      <c r="E282" s="71"/>
      <c r="F282" s="130"/>
      <c r="G282" s="71"/>
      <c r="H282" s="131"/>
      <c r="I282" s="71"/>
      <c r="J282" s="71"/>
      <c r="K282" s="71"/>
      <c r="L282" s="71"/>
      <c r="M282" s="71"/>
      <c r="N282" s="71"/>
      <c r="O282" s="71"/>
      <c r="P282" s="71"/>
      <c r="Q282" s="71"/>
      <c r="R282" s="71"/>
      <c r="S282" s="71"/>
      <c r="T282" s="71"/>
      <c r="U282" s="71"/>
      <c r="V282" s="71"/>
      <c r="W282" s="71"/>
      <c r="X282" s="132"/>
    </row>
    <row r="283" spans="1:24" x14ac:dyDescent="0.25">
      <c r="A283" s="71"/>
      <c r="B283" s="71"/>
      <c r="C283" s="71"/>
      <c r="D283" s="71"/>
      <c r="E283" s="71"/>
      <c r="F283" s="130"/>
      <c r="G283" s="71"/>
      <c r="H283" s="131"/>
      <c r="I283" s="71"/>
      <c r="J283" s="71"/>
      <c r="K283" s="71"/>
      <c r="L283" s="71"/>
      <c r="M283" s="71"/>
      <c r="N283" s="71"/>
      <c r="O283" s="71"/>
      <c r="P283" s="71"/>
      <c r="Q283" s="71"/>
      <c r="R283" s="71"/>
      <c r="S283" s="71"/>
      <c r="T283" s="71"/>
      <c r="U283" s="71"/>
      <c r="V283" s="71"/>
      <c r="W283" s="71"/>
      <c r="X283" s="132"/>
    </row>
    <row r="284" spans="1:24" ht="34.5" customHeight="1" x14ac:dyDescent="0.25">
      <c r="A284" s="71"/>
      <c r="B284" s="71"/>
      <c r="C284" s="71"/>
      <c r="D284" s="71"/>
      <c r="E284" s="71"/>
      <c r="F284" s="130"/>
      <c r="G284" s="71"/>
      <c r="H284" s="131"/>
      <c r="I284" s="71"/>
      <c r="J284" s="71"/>
      <c r="K284" s="71"/>
      <c r="L284" s="71"/>
      <c r="M284" s="71"/>
      <c r="N284" s="71"/>
      <c r="O284" s="71"/>
      <c r="P284" s="71"/>
      <c r="Q284" s="71"/>
      <c r="R284" s="71"/>
      <c r="S284" s="71"/>
      <c r="T284" s="71"/>
      <c r="U284" s="71"/>
      <c r="V284" s="71"/>
      <c r="W284" s="71"/>
      <c r="X284" s="132"/>
    </row>
    <row r="285" spans="1:24" x14ac:dyDescent="0.25">
      <c r="A285" s="71"/>
      <c r="B285" s="71"/>
      <c r="C285" s="71"/>
      <c r="D285" s="71"/>
      <c r="E285" s="71"/>
      <c r="F285" s="130"/>
      <c r="G285" s="71"/>
      <c r="H285" s="131"/>
      <c r="I285" s="71"/>
      <c r="J285" s="71"/>
      <c r="K285" s="71"/>
      <c r="L285" s="71"/>
      <c r="M285" s="71"/>
      <c r="N285" s="71"/>
      <c r="O285" s="71"/>
      <c r="P285" s="71"/>
      <c r="Q285" s="71"/>
      <c r="R285" s="71"/>
      <c r="S285" s="71"/>
      <c r="T285" s="71"/>
      <c r="U285" s="71"/>
      <c r="V285" s="71"/>
      <c r="W285" s="71"/>
      <c r="X285" s="132"/>
    </row>
    <row r="286" spans="1:24" x14ac:dyDescent="0.25">
      <c r="A286" s="71"/>
      <c r="B286" s="71"/>
      <c r="C286" s="71"/>
      <c r="D286" s="71"/>
      <c r="E286" s="71"/>
      <c r="F286" s="130"/>
      <c r="G286" s="71"/>
      <c r="H286" s="131"/>
      <c r="I286" s="71"/>
      <c r="J286" s="71"/>
      <c r="K286" s="71"/>
      <c r="L286" s="71"/>
      <c r="M286" s="71"/>
      <c r="N286" s="71"/>
      <c r="O286" s="71"/>
      <c r="P286" s="71"/>
      <c r="Q286" s="71"/>
      <c r="R286" s="71"/>
      <c r="S286" s="71"/>
      <c r="T286" s="71"/>
      <c r="U286" s="71"/>
      <c r="V286" s="71"/>
      <c r="W286" s="71"/>
      <c r="X286" s="132"/>
    </row>
    <row r="287" spans="1:24" x14ac:dyDescent="0.25">
      <c r="A287" s="71"/>
      <c r="B287" s="71"/>
      <c r="C287" s="71"/>
      <c r="D287" s="71"/>
      <c r="E287" s="71"/>
      <c r="F287" s="130"/>
      <c r="G287" s="71"/>
      <c r="H287" s="131"/>
      <c r="I287" s="71"/>
      <c r="J287" s="71"/>
      <c r="K287" s="71"/>
      <c r="L287" s="71"/>
      <c r="M287" s="71"/>
      <c r="N287" s="71"/>
      <c r="O287" s="71"/>
      <c r="P287" s="71"/>
      <c r="Q287" s="71"/>
      <c r="R287" s="71"/>
      <c r="S287" s="71"/>
      <c r="T287" s="71"/>
      <c r="U287" s="71"/>
      <c r="V287" s="71"/>
      <c r="W287" s="71"/>
      <c r="X287" s="132"/>
    </row>
    <row r="288" spans="1:24" x14ac:dyDescent="0.25">
      <c r="A288" s="71"/>
      <c r="B288" s="71"/>
      <c r="C288" s="71"/>
      <c r="D288" s="71"/>
      <c r="E288" s="71"/>
      <c r="F288" s="130"/>
      <c r="G288" s="71"/>
      <c r="H288" s="131"/>
      <c r="I288" s="71"/>
      <c r="J288" s="71"/>
      <c r="K288" s="71"/>
      <c r="L288" s="71"/>
      <c r="M288" s="71"/>
      <c r="N288" s="71"/>
      <c r="O288" s="71"/>
      <c r="P288" s="71"/>
      <c r="Q288" s="71"/>
      <c r="R288" s="71"/>
      <c r="S288" s="71"/>
      <c r="T288" s="71"/>
      <c r="U288" s="71"/>
      <c r="V288" s="71"/>
      <c r="W288" s="71"/>
      <c r="X288" s="132"/>
    </row>
    <row r="289" spans="1:24" x14ac:dyDescent="0.25">
      <c r="A289" s="71"/>
      <c r="B289" s="71"/>
      <c r="C289" s="71"/>
      <c r="D289" s="71"/>
      <c r="E289" s="71"/>
      <c r="F289" s="130"/>
      <c r="G289" s="71"/>
      <c r="H289" s="131"/>
      <c r="I289" s="71"/>
      <c r="J289" s="71"/>
      <c r="K289" s="71"/>
      <c r="L289" s="71"/>
      <c r="M289" s="71"/>
      <c r="N289" s="71"/>
      <c r="O289" s="71"/>
      <c r="P289" s="71"/>
      <c r="Q289" s="71"/>
      <c r="R289" s="71"/>
      <c r="S289" s="71"/>
      <c r="T289" s="71"/>
      <c r="U289" s="71"/>
      <c r="V289" s="71"/>
      <c r="W289" s="71"/>
      <c r="X289" s="132"/>
    </row>
    <row r="290" spans="1:24" x14ac:dyDescent="0.25">
      <c r="A290" s="71"/>
      <c r="B290" s="71"/>
      <c r="C290" s="71"/>
      <c r="D290" s="71"/>
      <c r="E290" s="71"/>
      <c r="F290" s="130"/>
      <c r="G290" s="71"/>
      <c r="H290" s="131"/>
      <c r="I290" s="71"/>
      <c r="J290" s="71"/>
      <c r="K290" s="71"/>
      <c r="L290" s="71"/>
      <c r="M290" s="71"/>
      <c r="N290" s="71"/>
      <c r="O290" s="71"/>
      <c r="P290" s="71"/>
      <c r="Q290" s="71"/>
      <c r="R290" s="71"/>
      <c r="S290" s="71"/>
      <c r="T290" s="71"/>
      <c r="U290" s="71"/>
      <c r="V290" s="71"/>
      <c r="W290" s="71"/>
      <c r="X290" s="132"/>
    </row>
    <row r="291" spans="1:24" x14ac:dyDescent="0.25">
      <c r="A291" s="71"/>
      <c r="B291" s="71"/>
      <c r="C291" s="71"/>
      <c r="D291" s="71"/>
      <c r="E291" s="71"/>
      <c r="F291" s="130"/>
      <c r="G291" s="71"/>
      <c r="H291" s="131"/>
      <c r="I291" s="71"/>
      <c r="J291" s="71"/>
      <c r="K291" s="71"/>
      <c r="L291" s="71"/>
      <c r="M291" s="71"/>
      <c r="N291" s="71"/>
      <c r="O291" s="71"/>
      <c r="P291" s="71"/>
      <c r="Q291" s="71"/>
      <c r="R291" s="71"/>
      <c r="S291" s="71"/>
      <c r="T291" s="71"/>
      <c r="U291" s="71"/>
      <c r="V291" s="71"/>
      <c r="W291" s="71"/>
      <c r="X291" s="132"/>
    </row>
    <row r="292" spans="1:24" x14ac:dyDescent="0.25">
      <c r="A292" s="71"/>
      <c r="B292" s="71"/>
      <c r="C292" s="71"/>
      <c r="D292" s="71"/>
      <c r="E292" s="71"/>
      <c r="F292" s="130"/>
      <c r="G292" s="71"/>
      <c r="H292" s="131"/>
      <c r="I292" s="71"/>
      <c r="J292" s="71"/>
      <c r="K292" s="71"/>
      <c r="L292" s="71"/>
      <c r="M292" s="71"/>
      <c r="N292" s="71"/>
      <c r="O292" s="71"/>
      <c r="P292" s="71"/>
      <c r="Q292" s="71"/>
      <c r="R292" s="71"/>
      <c r="S292" s="71"/>
      <c r="T292" s="71"/>
      <c r="U292" s="71"/>
      <c r="V292" s="71"/>
      <c r="W292" s="71"/>
      <c r="X292" s="132"/>
    </row>
    <row r="293" spans="1:24" x14ac:dyDescent="0.25">
      <c r="A293" s="71"/>
      <c r="B293" s="71"/>
      <c r="C293" s="71"/>
      <c r="D293" s="71"/>
      <c r="E293" s="71"/>
      <c r="F293" s="130"/>
      <c r="G293" s="71"/>
      <c r="H293" s="131"/>
      <c r="I293" s="71"/>
      <c r="J293" s="71"/>
      <c r="K293" s="71"/>
      <c r="L293" s="71"/>
      <c r="M293" s="71"/>
      <c r="N293" s="71"/>
      <c r="O293" s="71"/>
      <c r="P293" s="71"/>
      <c r="Q293" s="71"/>
      <c r="R293" s="71"/>
      <c r="S293" s="71"/>
      <c r="T293" s="71"/>
      <c r="U293" s="71"/>
      <c r="V293" s="71"/>
      <c r="W293" s="71"/>
      <c r="X293" s="132"/>
    </row>
    <row r="294" spans="1:24" x14ac:dyDescent="0.25">
      <c r="A294" s="71"/>
      <c r="B294" s="71"/>
      <c r="C294" s="71"/>
      <c r="D294" s="71"/>
      <c r="E294" s="71"/>
      <c r="F294" s="130"/>
      <c r="G294" s="71"/>
      <c r="H294" s="131"/>
      <c r="I294" s="71"/>
      <c r="J294" s="71"/>
      <c r="K294" s="71"/>
      <c r="L294" s="71"/>
      <c r="M294" s="71"/>
      <c r="N294" s="71"/>
      <c r="O294" s="71"/>
      <c r="P294" s="71"/>
      <c r="Q294" s="71"/>
      <c r="R294" s="71"/>
      <c r="S294" s="71"/>
      <c r="T294" s="71"/>
      <c r="U294" s="71"/>
      <c r="V294" s="71"/>
      <c r="W294" s="71"/>
      <c r="X294" s="132"/>
    </row>
    <row r="295" spans="1:24" x14ac:dyDescent="0.25">
      <c r="A295" s="71"/>
      <c r="B295" s="71"/>
      <c r="C295" s="71"/>
      <c r="D295" s="71"/>
      <c r="E295" s="71"/>
      <c r="F295" s="130"/>
      <c r="G295" s="71"/>
      <c r="H295" s="131"/>
      <c r="I295" s="71"/>
      <c r="J295" s="71"/>
      <c r="K295" s="71"/>
      <c r="L295" s="71"/>
      <c r="M295" s="71"/>
      <c r="N295" s="71"/>
      <c r="O295" s="71"/>
      <c r="P295" s="71"/>
      <c r="Q295" s="71"/>
      <c r="R295" s="71"/>
      <c r="S295" s="71"/>
      <c r="T295" s="71"/>
      <c r="U295" s="71"/>
      <c r="V295" s="71"/>
      <c r="W295" s="71"/>
      <c r="X295" s="132"/>
    </row>
    <row r="296" spans="1:24" x14ac:dyDescent="0.25">
      <c r="A296" s="71"/>
      <c r="B296" s="71"/>
      <c r="C296" s="71"/>
      <c r="D296" s="71"/>
      <c r="E296" s="71"/>
      <c r="F296" s="130"/>
      <c r="G296" s="71"/>
      <c r="H296" s="131"/>
      <c r="I296" s="71"/>
      <c r="J296" s="71"/>
      <c r="K296" s="71"/>
      <c r="L296" s="71"/>
      <c r="M296" s="71"/>
      <c r="N296" s="71"/>
      <c r="O296" s="71"/>
      <c r="P296" s="71"/>
      <c r="Q296" s="71"/>
      <c r="R296" s="71"/>
      <c r="S296" s="71"/>
      <c r="T296" s="71"/>
      <c r="U296" s="71"/>
      <c r="V296" s="71"/>
      <c r="W296" s="71"/>
      <c r="X296" s="132"/>
    </row>
    <row r="297" spans="1:24" x14ac:dyDescent="0.25">
      <c r="A297" s="71"/>
      <c r="B297" s="71"/>
      <c r="C297" s="71"/>
      <c r="D297" s="71"/>
      <c r="E297" s="71"/>
      <c r="F297" s="130"/>
      <c r="G297" s="71"/>
      <c r="H297" s="131"/>
      <c r="I297" s="71"/>
      <c r="J297" s="71"/>
      <c r="K297" s="71"/>
      <c r="L297" s="71"/>
      <c r="M297" s="71"/>
      <c r="N297" s="71"/>
      <c r="O297" s="71"/>
      <c r="P297" s="71"/>
      <c r="Q297" s="71"/>
      <c r="R297" s="71"/>
      <c r="S297" s="71"/>
      <c r="T297" s="71"/>
      <c r="U297" s="71"/>
      <c r="V297" s="71"/>
      <c r="W297" s="71"/>
      <c r="X297" s="132"/>
    </row>
    <row r="298" spans="1:24" x14ac:dyDescent="0.25">
      <c r="A298" s="71"/>
      <c r="B298" s="71"/>
      <c r="C298" s="71"/>
      <c r="D298" s="71"/>
      <c r="E298" s="71"/>
      <c r="F298" s="130"/>
      <c r="G298" s="71"/>
      <c r="H298" s="131"/>
      <c r="I298" s="71"/>
      <c r="J298" s="71"/>
      <c r="K298" s="71"/>
      <c r="L298" s="71"/>
      <c r="M298" s="71"/>
      <c r="N298" s="71"/>
      <c r="O298" s="71"/>
      <c r="P298" s="71"/>
      <c r="Q298" s="71"/>
      <c r="R298" s="71"/>
      <c r="S298" s="71"/>
      <c r="T298" s="71"/>
      <c r="U298" s="71"/>
      <c r="V298" s="71"/>
      <c r="W298" s="71"/>
      <c r="X298" s="132"/>
    </row>
    <row r="299" spans="1:24" x14ac:dyDescent="0.25">
      <c r="A299" s="71"/>
      <c r="B299" s="71"/>
      <c r="C299" s="71"/>
      <c r="D299" s="71"/>
      <c r="E299" s="71"/>
      <c r="F299" s="130"/>
      <c r="G299" s="71"/>
      <c r="H299" s="131"/>
      <c r="I299" s="71"/>
      <c r="J299" s="71"/>
      <c r="K299" s="71"/>
      <c r="L299" s="71"/>
      <c r="M299" s="71"/>
      <c r="N299" s="71"/>
      <c r="O299" s="71"/>
      <c r="P299" s="71"/>
      <c r="Q299" s="71"/>
      <c r="R299" s="71"/>
      <c r="S299" s="71"/>
      <c r="T299" s="71"/>
      <c r="U299" s="71"/>
      <c r="V299" s="71"/>
      <c r="W299" s="71"/>
      <c r="X299" s="132"/>
    </row>
    <row r="300" spans="1:24" x14ac:dyDescent="0.25">
      <c r="A300" s="71"/>
      <c r="B300" s="71"/>
      <c r="C300" s="71"/>
      <c r="D300" s="71"/>
      <c r="E300" s="71"/>
      <c r="F300" s="130"/>
      <c r="G300" s="71"/>
      <c r="H300" s="131"/>
      <c r="I300" s="71"/>
      <c r="J300" s="71"/>
      <c r="K300" s="71"/>
      <c r="L300" s="71"/>
      <c r="M300" s="71"/>
      <c r="N300" s="71"/>
      <c r="O300" s="71"/>
      <c r="P300" s="71"/>
      <c r="Q300" s="71"/>
      <c r="R300" s="71"/>
      <c r="S300" s="71"/>
      <c r="T300" s="71"/>
      <c r="U300" s="71"/>
      <c r="V300" s="71"/>
      <c r="W300" s="71"/>
      <c r="X300" s="132"/>
    </row>
    <row r="301" spans="1:24" x14ac:dyDescent="0.25">
      <c r="A301" s="71"/>
      <c r="B301" s="71"/>
      <c r="C301" s="71"/>
      <c r="D301" s="71"/>
      <c r="E301" s="71"/>
      <c r="F301" s="130"/>
      <c r="G301" s="71"/>
      <c r="H301" s="131"/>
      <c r="I301" s="71"/>
      <c r="J301" s="71"/>
      <c r="K301" s="71"/>
      <c r="L301" s="71"/>
      <c r="M301" s="71"/>
      <c r="N301" s="71"/>
      <c r="O301" s="71"/>
      <c r="P301" s="71"/>
      <c r="Q301" s="71"/>
      <c r="R301" s="71"/>
      <c r="S301" s="71"/>
      <c r="T301" s="71"/>
      <c r="U301" s="71"/>
      <c r="V301" s="71"/>
      <c r="W301" s="71"/>
      <c r="X301" s="132"/>
    </row>
    <row r="302" spans="1:24" ht="34.5" customHeight="1" x14ac:dyDescent="0.25">
      <c r="A302" s="71"/>
      <c r="B302" s="71"/>
      <c r="C302" s="71"/>
      <c r="D302" s="71"/>
      <c r="E302" s="71"/>
      <c r="F302" s="130"/>
      <c r="G302" s="71"/>
      <c r="H302" s="131"/>
      <c r="I302" s="71"/>
      <c r="J302" s="71"/>
      <c r="K302" s="71"/>
      <c r="L302" s="71"/>
      <c r="M302" s="71"/>
      <c r="N302" s="71"/>
      <c r="O302" s="71"/>
      <c r="P302" s="71"/>
      <c r="Q302" s="71"/>
      <c r="R302" s="71"/>
      <c r="S302" s="71"/>
      <c r="T302" s="71"/>
      <c r="U302" s="71"/>
      <c r="V302" s="71"/>
      <c r="W302" s="71"/>
      <c r="X302" s="132"/>
    </row>
    <row r="303" spans="1:24" x14ac:dyDescent="0.25">
      <c r="A303" s="71"/>
      <c r="B303" s="71"/>
      <c r="C303" s="71"/>
      <c r="D303" s="71"/>
      <c r="E303" s="71"/>
      <c r="F303" s="130"/>
      <c r="G303" s="71"/>
      <c r="H303" s="131"/>
      <c r="I303" s="71"/>
      <c r="J303" s="71"/>
      <c r="K303" s="71"/>
      <c r="L303" s="71"/>
      <c r="M303" s="71"/>
      <c r="N303" s="71"/>
      <c r="O303" s="71"/>
      <c r="P303" s="71"/>
      <c r="Q303" s="71"/>
      <c r="R303" s="71"/>
      <c r="S303" s="71"/>
      <c r="T303" s="71"/>
      <c r="U303" s="71"/>
      <c r="V303" s="71"/>
      <c r="W303" s="71"/>
      <c r="X303" s="132"/>
    </row>
    <row r="304" spans="1:24" x14ac:dyDescent="0.25">
      <c r="A304" s="71"/>
      <c r="B304" s="71"/>
      <c r="C304" s="71"/>
      <c r="D304" s="71"/>
      <c r="E304" s="71"/>
      <c r="F304" s="130"/>
      <c r="G304" s="71"/>
      <c r="H304" s="131"/>
      <c r="I304" s="71"/>
      <c r="J304" s="71"/>
      <c r="K304" s="71"/>
      <c r="L304" s="71"/>
      <c r="M304" s="71"/>
      <c r="N304" s="71"/>
      <c r="O304" s="71"/>
      <c r="P304" s="71"/>
      <c r="Q304" s="71"/>
      <c r="R304" s="71"/>
      <c r="S304" s="71"/>
      <c r="T304" s="71"/>
      <c r="U304" s="71"/>
      <c r="V304" s="71"/>
      <c r="W304" s="71"/>
      <c r="X304" s="132"/>
    </row>
    <row r="305" spans="1:24" x14ac:dyDescent="0.25">
      <c r="A305" s="71"/>
      <c r="B305" s="71"/>
      <c r="C305" s="71"/>
      <c r="D305" s="71"/>
      <c r="E305" s="71"/>
      <c r="F305" s="130"/>
      <c r="G305" s="71"/>
      <c r="H305" s="131"/>
      <c r="I305" s="71"/>
      <c r="J305" s="71"/>
      <c r="K305" s="71"/>
      <c r="L305" s="71"/>
      <c r="M305" s="71"/>
      <c r="N305" s="71"/>
      <c r="O305" s="71"/>
      <c r="P305" s="71"/>
      <c r="Q305" s="71"/>
      <c r="R305" s="71"/>
      <c r="S305" s="71"/>
      <c r="T305" s="71"/>
      <c r="U305" s="71"/>
      <c r="V305" s="71"/>
      <c r="W305" s="71"/>
      <c r="X305" s="132"/>
    </row>
    <row r="306" spans="1:24" ht="38.25" customHeight="1" x14ac:dyDescent="0.25">
      <c r="A306" s="71"/>
      <c r="B306" s="71"/>
      <c r="C306" s="71"/>
      <c r="D306" s="71"/>
      <c r="E306" s="71"/>
      <c r="F306" s="130"/>
      <c r="G306" s="71"/>
      <c r="H306" s="131"/>
      <c r="I306" s="71"/>
      <c r="J306" s="71"/>
      <c r="K306" s="71"/>
      <c r="L306" s="71"/>
      <c r="M306" s="71"/>
      <c r="N306" s="71"/>
      <c r="O306" s="71"/>
      <c r="P306" s="71"/>
      <c r="Q306" s="71"/>
      <c r="R306" s="71"/>
      <c r="S306" s="71"/>
      <c r="T306" s="71"/>
      <c r="U306" s="71"/>
      <c r="V306" s="71"/>
      <c r="W306" s="71"/>
      <c r="X306" s="132"/>
    </row>
    <row r="307" spans="1:24" x14ac:dyDescent="0.25">
      <c r="A307" s="71"/>
      <c r="B307" s="71"/>
      <c r="C307" s="71"/>
      <c r="D307" s="71"/>
      <c r="E307" s="71"/>
      <c r="F307" s="130"/>
      <c r="G307" s="71"/>
      <c r="H307" s="131"/>
      <c r="I307" s="71"/>
      <c r="J307" s="71"/>
      <c r="K307" s="71"/>
      <c r="L307" s="71"/>
      <c r="M307" s="71"/>
      <c r="N307" s="71"/>
      <c r="O307" s="71"/>
      <c r="P307" s="71"/>
      <c r="Q307" s="71"/>
      <c r="R307" s="71"/>
      <c r="S307" s="71"/>
      <c r="T307" s="71"/>
      <c r="U307" s="71"/>
      <c r="V307" s="71"/>
      <c r="W307" s="71"/>
      <c r="X307" s="132"/>
    </row>
    <row r="308" spans="1:24" x14ac:dyDescent="0.25">
      <c r="A308" s="71"/>
      <c r="B308" s="71"/>
      <c r="C308" s="71"/>
      <c r="D308" s="71"/>
      <c r="E308" s="71"/>
      <c r="F308" s="130"/>
      <c r="G308" s="71"/>
      <c r="H308" s="131"/>
      <c r="I308" s="71"/>
      <c r="J308" s="71"/>
      <c r="K308" s="71"/>
      <c r="L308" s="71"/>
      <c r="M308" s="71"/>
      <c r="N308" s="71"/>
      <c r="O308" s="71"/>
      <c r="P308" s="71"/>
      <c r="Q308" s="71"/>
      <c r="R308" s="71"/>
      <c r="S308" s="71"/>
      <c r="T308" s="71"/>
      <c r="U308" s="71"/>
      <c r="V308" s="71"/>
      <c r="W308" s="71"/>
      <c r="X308" s="132"/>
    </row>
    <row r="309" spans="1:24" x14ac:dyDescent="0.25">
      <c r="A309" s="71"/>
      <c r="B309" s="71"/>
      <c r="C309" s="71"/>
      <c r="D309" s="71"/>
      <c r="E309" s="71"/>
      <c r="F309" s="130"/>
      <c r="G309" s="71"/>
      <c r="H309" s="131"/>
      <c r="I309" s="71"/>
      <c r="J309" s="71"/>
      <c r="K309" s="71"/>
      <c r="L309" s="71"/>
      <c r="M309" s="71"/>
      <c r="N309" s="71"/>
      <c r="O309" s="71"/>
      <c r="P309" s="71"/>
      <c r="Q309" s="71"/>
      <c r="R309" s="71"/>
      <c r="S309" s="71"/>
      <c r="T309" s="71"/>
      <c r="U309" s="71"/>
      <c r="V309" s="71"/>
      <c r="W309" s="71"/>
      <c r="X309" s="132"/>
    </row>
    <row r="310" spans="1:24" ht="41.25" customHeight="1" x14ac:dyDescent="0.25">
      <c r="A310" s="71"/>
      <c r="B310" s="71"/>
      <c r="C310" s="71"/>
      <c r="D310" s="71"/>
      <c r="E310" s="71"/>
      <c r="F310" s="130"/>
      <c r="G310" s="71"/>
      <c r="H310" s="131"/>
      <c r="I310" s="71"/>
      <c r="J310" s="71"/>
      <c r="K310" s="71"/>
      <c r="L310" s="71"/>
      <c r="M310" s="71"/>
      <c r="N310" s="71"/>
      <c r="O310" s="71"/>
      <c r="P310" s="71"/>
      <c r="Q310" s="71"/>
      <c r="R310" s="71"/>
      <c r="S310" s="71"/>
      <c r="T310" s="71"/>
      <c r="U310" s="71"/>
      <c r="V310" s="71"/>
      <c r="W310" s="71"/>
      <c r="X310" s="132"/>
    </row>
    <row r="311" spans="1:24" x14ac:dyDescent="0.25">
      <c r="A311" s="71"/>
      <c r="B311" s="71"/>
      <c r="C311" s="71"/>
      <c r="D311" s="71"/>
      <c r="E311" s="71"/>
      <c r="F311" s="130"/>
      <c r="G311" s="71"/>
      <c r="H311" s="131"/>
      <c r="I311" s="71"/>
      <c r="J311" s="71"/>
      <c r="K311" s="71"/>
      <c r="L311" s="71"/>
      <c r="M311" s="71"/>
      <c r="N311" s="71"/>
      <c r="O311" s="71"/>
      <c r="P311" s="71"/>
      <c r="Q311" s="71"/>
      <c r="R311" s="71"/>
      <c r="S311" s="71"/>
      <c r="T311" s="71"/>
      <c r="U311" s="71"/>
      <c r="V311" s="71"/>
      <c r="W311" s="71"/>
      <c r="X311" s="132"/>
    </row>
    <row r="312" spans="1:24" ht="38.25" customHeight="1" x14ac:dyDescent="0.25">
      <c r="A312" s="71"/>
      <c r="B312" s="71"/>
      <c r="C312" s="71"/>
      <c r="D312" s="71"/>
      <c r="E312" s="71"/>
      <c r="F312" s="130"/>
      <c r="G312" s="71"/>
      <c r="H312" s="131"/>
      <c r="I312" s="71"/>
      <c r="J312" s="71"/>
      <c r="K312" s="71"/>
      <c r="L312" s="71"/>
      <c r="M312" s="71"/>
      <c r="N312" s="71"/>
      <c r="O312" s="71"/>
      <c r="P312" s="71"/>
      <c r="Q312" s="71"/>
      <c r="R312" s="71"/>
      <c r="S312" s="71"/>
      <c r="T312" s="71"/>
      <c r="U312" s="71"/>
      <c r="V312" s="71"/>
      <c r="W312" s="71"/>
      <c r="X312" s="132"/>
    </row>
    <row r="313" spans="1:24" x14ac:dyDescent="0.25">
      <c r="A313" s="71"/>
      <c r="B313" s="71"/>
      <c r="C313" s="71"/>
      <c r="D313" s="71"/>
      <c r="E313" s="71"/>
      <c r="F313" s="130"/>
      <c r="G313" s="71"/>
      <c r="H313" s="131"/>
      <c r="I313" s="71"/>
      <c r="J313" s="71"/>
      <c r="K313" s="71"/>
      <c r="L313" s="71"/>
      <c r="M313" s="71"/>
      <c r="N313" s="71"/>
      <c r="O313" s="71"/>
      <c r="P313" s="71"/>
      <c r="Q313" s="71"/>
      <c r="R313" s="71"/>
      <c r="S313" s="71"/>
      <c r="T313" s="71"/>
      <c r="U313" s="71"/>
      <c r="V313" s="71"/>
      <c r="W313" s="71"/>
      <c r="X313" s="132"/>
    </row>
    <row r="314" spans="1:24" x14ac:dyDescent="0.25">
      <c r="A314" s="71"/>
      <c r="B314" s="71"/>
      <c r="C314" s="71"/>
      <c r="D314" s="71"/>
      <c r="E314" s="71"/>
      <c r="F314" s="130"/>
      <c r="G314" s="71"/>
      <c r="H314" s="131"/>
      <c r="I314" s="71"/>
      <c r="J314" s="71"/>
      <c r="K314" s="71"/>
      <c r="L314" s="71"/>
      <c r="M314" s="71"/>
      <c r="N314" s="71"/>
      <c r="O314" s="71"/>
      <c r="P314" s="71"/>
      <c r="Q314" s="71"/>
      <c r="R314" s="71"/>
      <c r="S314" s="71"/>
      <c r="T314" s="71"/>
      <c r="U314" s="71"/>
      <c r="V314" s="71"/>
      <c r="W314" s="71"/>
      <c r="X314" s="132"/>
    </row>
    <row r="315" spans="1:24" x14ac:dyDescent="0.25">
      <c r="A315" s="71"/>
      <c r="B315" s="71"/>
      <c r="C315" s="71"/>
      <c r="D315" s="71"/>
      <c r="E315" s="71"/>
      <c r="F315" s="130"/>
      <c r="G315" s="71"/>
      <c r="H315" s="131"/>
      <c r="I315" s="71"/>
      <c r="J315" s="71"/>
      <c r="K315" s="71"/>
      <c r="L315" s="71"/>
      <c r="M315" s="71"/>
      <c r="N315" s="71"/>
      <c r="O315" s="71"/>
      <c r="P315" s="71"/>
      <c r="Q315" s="71"/>
      <c r="R315" s="71"/>
      <c r="S315" s="71"/>
      <c r="T315" s="71"/>
      <c r="U315" s="71"/>
      <c r="V315" s="71"/>
      <c r="W315" s="71"/>
      <c r="X315" s="132"/>
    </row>
    <row r="316" spans="1:24" ht="105.75" hidden="1" customHeight="1" x14ac:dyDescent="0.25">
      <c r="A316" s="71"/>
      <c r="B316" s="71"/>
      <c r="C316" s="71"/>
      <c r="D316" s="71"/>
      <c r="E316" s="71"/>
      <c r="F316" s="130"/>
      <c r="G316" s="71"/>
      <c r="H316" s="131"/>
      <c r="I316" s="71"/>
      <c r="J316" s="71"/>
      <c r="K316" s="71"/>
      <c r="L316" s="71"/>
      <c r="M316" s="71"/>
      <c r="N316" s="71"/>
      <c r="O316" s="71"/>
      <c r="P316" s="71"/>
      <c r="Q316" s="71"/>
      <c r="R316" s="71"/>
      <c r="S316" s="71"/>
      <c r="T316" s="71"/>
      <c r="U316" s="71"/>
      <c r="V316" s="71"/>
      <c r="W316" s="71"/>
      <c r="X316" s="132"/>
    </row>
    <row r="317" spans="1:24" ht="105.75" hidden="1" customHeight="1" x14ac:dyDescent="0.25">
      <c r="A317" s="71"/>
      <c r="B317" s="71"/>
      <c r="C317" s="71"/>
      <c r="D317" s="71"/>
      <c r="E317" s="71"/>
      <c r="F317" s="130"/>
      <c r="G317" s="71"/>
      <c r="H317" s="131"/>
      <c r="I317" s="71"/>
      <c r="J317" s="71"/>
      <c r="K317" s="71"/>
      <c r="L317" s="71"/>
      <c r="M317" s="71"/>
      <c r="N317" s="71"/>
      <c r="O317" s="71"/>
      <c r="P317" s="71"/>
      <c r="Q317" s="71"/>
      <c r="R317" s="71"/>
      <c r="S317" s="71"/>
      <c r="T317" s="71"/>
      <c r="U317" s="71"/>
      <c r="V317" s="71"/>
      <c r="W317" s="71"/>
      <c r="X317" s="132"/>
    </row>
    <row r="318" spans="1:24" ht="105.75" hidden="1" customHeight="1" x14ac:dyDescent="0.25">
      <c r="A318" s="71"/>
      <c r="B318" s="71"/>
      <c r="C318" s="71"/>
      <c r="D318" s="71"/>
      <c r="E318" s="71"/>
      <c r="F318" s="130"/>
      <c r="G318" s="71"/>
      <c r="H318" s="131"/>
      <c r="I318" s="71"/>
      <c r="J318" s="71"/>
      <c r="K318" s="71"/>
      <c r="L318" s="71"/>
      <c r="M318" s="71"/>
      <c r="N318" s="71"/>
      <c r="O318" s="71"/>
      <c r="P318" s="71"/>
      <c r="Q318" s="71"/>
      <c r="R318" s="71"/>
      <c r="S318" s="71"/>
      <c r="T318" s="71"/>
      <c r="U318" s="71"/>
      <c r="V318" s="71"/>
      <c r="W318" s="71"/>
      <c r="X318" s="132"/>
    </row>
    <row r="319" spans="1:24" ht="105.75" hidden="1" customHeight="1" x14ac:dyDescent="0.25">
      <c r="A319" s="71"/>
      <c r="B319" s="71"/>
      <c r="C319" s="71"/>
      <c r="D319" s="71"/>
      <c r="E319" s="71"/>
      <c r="F319" s="130"/>
      <c r="G319" s="71"/>
      <c r="H319" s="131"/>
      <c r="I319" s="71"/>
      <c r="J319" s="71"/>
      <c r="K319" s="71"/>
      <c r="L319" s="71"/>
      <c r="M319" s="71"/>
      <c r="N319" s="71"/>
      <c r="O319" s="71"/>
      <c r="P319" s="71"/>
      <c r="Q319" s="71"/>
      <c r="R319" s="71"/>
      <c r="S319" s="71"/>
      <c r="T319" s="71"/>
      <c r="U319" s="71"/>
      <c r="V319" s="71"/>
      <c r="W319" s="71"/>
      <c r="X319" s="132"/>
    </row>
    <row r="320" spans="1:24" ht="105.75" hidden="1" customHeight="1" x14ac:dyDescent="0.25">
      <c r="A320" s="71"/>
      <c r="B320" s="71"/>
      <c r="C320" s="71"/>
      <c r="D320" s="71"/>
      <c r="E320" s="71"/>
      <c r="F320" s="130"/>
      <c r="G320" s="71"/>
      <c r="H320" s="131"/>
      <c r="I320" s="71"/>
      <c r="J320" s="71"/>
      <c r="K320" s="71"/>
      <c r="L320" s="71"/>
      <c r="M320" s="71"/>
      <c r="N320" s="71"/>
      <c r="O320" s="71"/>
      <c r="P320" s="71"/>
      <c r="Q320" s="71"/>
      <c r="R320" s="71"/>
      <c r="S320" s="71"/>
      <c r="T320" s="71"/>
      <c r="U320" s="71"/>
      <c r="V320" s="71"/>
      <c r="W320" s="71"/>
      <c r="X320" s="132"/>
    </row>
    <row r="321" spans="1:24" ht="105.75" hidden="1" customHeight="1" x14ac:dyDescent="0.25">
      <c r="A321" s="71"/>
      <c r="B321" s="71"/>
      <c r="C321" s="71"/>
      <c r="D321" s="71"/>
      <c r="E321" s="71"/>
      <c r="F321" s="130"/>
      <c r="G321" s="71"/>
      <c r="H321" s="131"/>
      <c r="I321" s="71"/>
      <c r="J321" s="71"/>
      <c r="K321" s="71"/>
      <c r="L321" s="71"/>
      <c r="M321" s="71"/>
      <c r="N321" s="71"/>
      <c r="O321" s="71"/>
      <c r="P321" s="71"/>
      <c r="Q321" s="71"/>
      <c r="R321" s="71"/>
      <c r="S321" s="71"/>
      <c r="T321" s="71"/>
      <c r="U321" s="71"/>
      <c r="V321" s="71"/>
      <c r="W321" s="71"/>
      <c r="X321" s="132"/>
    </row>
    <row r="322" spans="1:24" ht="105.75" hidden="1" customHeight="1" x14ac:dyDescent="0.25">
      <c r="A322" s="71"/>
      <c r="B322" s="71"/>
      <c r="C322" s="71"/>
      <c r="D322" s="71"/>
      <c r="E322" s="71"/>
      <c r="F322" s="130"/>
      <c r="G322" s="71"/>
      <c r="H322" s="131"/>
      <c r="I322" s="71"/>
      <c r="J322" s="71"/>
      <c r="K322" s="71"/>
      <c r="L322" s="71"/>
      <c r="M322" s="71"/>
      <c r="N322" s="71"/>
      <c r="O322" s="71"/>
      <c r="P322" s="71"/>
      <c r="Q322" s="71"/>
      <c r="R322" s="71"/>
      <c r="S322" s="71"/>
      <c r="T322" s="71"/>
      <c r="U322" s="71"/>
      <c r="V322" s="71"/>
      <c r="W322" s="71"/>
      <c r="X322" s="132"/>
    </row>
    <row r="323" spans="1:24" ht="105.75" hidden="1" customHeight="1" x14ac:dyDescent="0.25">
      <c r="A323" s="71"/>
      <c r="B323" s="71"/>
      <c r="C323" s="71"/>
      <c r="D323" s="71"/>
      <c r="E323" s="71"/>
      <c r="F323" s="130"/>
      <c r="G323" s="71"/>
      <c r="H323" s="131"/>
      <c r="I323" s="71"/>
      <c r="J323" s="71"/>
      <c r="K323" s="71"/>
      <c r="L323" s="71"/>
      <c r="M323" s="71"/>
      <c r="N323" s="71"/>
      <c r="O323" s="71"/>
      <c r="P323" s="71"/>
      <c r="Q323" s="71"/>
      <c r="R323" s="71"/>
      <c r="S323" s="71"/>
      <c r="T323" s="71"/>
      <c r="U323" s="71"/>
      <c r="V323" s="71"/>
      <c r="W323" s="71"/>
      <c r="X323" s="132"/>
    </row>
    <row r="324" spans="1:24" ht="105.75" hidden="1" customHeight="1" x14ac:dyDescent="0.25">
      <c r="A324" s="71"/>
      <c r="B324" s="71"/>
      <c r="C324" s="71"/>
      <c r="D324" s="71"/>
      <c r="E324" s="71"/>
      <c r="F324" s="130"/>
      <c r="G324" s="71"/>
      <c r="H324" s="131"/>
      <c r="I324" s="71"/>
      <c r="J324" s="71"/>
      <c r="K324" s="71"/>
      <c r="L324" s="71"/>
      <c r="M324" s="71"/>
      <c r="N324" s="71"/>
      <c r="O324" s="71"/>
      <c r="P324" s="71"/>
      <c r="Q324" s="71"/>
      <c r="R324" s="71"/>
      <c r="S324" s="71"/>
      <c r="T324" s="71"/>
      <c r="U324" s="71"/>
      <c r="V324" s="71"/>
      <c r="W324" s="71"/>
      <c r="X324" s="132"/>
    </row>
    <row r="325" spans="1:24" ht="105.75" hidden="1" customHeight="1" x14ac:dyDescent="0.25">
      <c r="A325" s="71"/>
      <c r="B325" s="71"/>
      <c r="C325" s="71"/>
      <c r="D325" s="71"/>
      <c r="E325" s="71"/>
      <c r="F325" s="130"/>
      <c r="G325" s="71"/>
      <c r="H325" s="131"/>
      <c r="I325" s="71"/>
      <c r="J325" s="71"/>
      <c r="K325" s="71"/>
      <c r="L325" s="71"/>
      <c r="M325" s="71"/>
      <c r="N325" s="71"/>
      <c r="O325" s="71"/>
      <c r="P325" s="71"/>
      <c r="Q325" s="71"/>
      <c r="R325" s="71"/>
      <c r="S325" s="71"/>
      <c r="T325" s="71"/>
      <c r="U325" s="71"/>
      <c r="V325" s="71"/>
      <c r="W325" s="71"/>
      <c r="X325" s="132"/>
    </row>
    <row r="326" spans="1:24" ht="105.75" hidden="1" customHeight="1" x14ac:dyDescent="0.25">
      <c r="A326" s="71"/>
      <c r="B326" s="71"/>
      <c r="C326" s="71"/>
      <c r="D326" s="71"/>
      <c r="E326" s="71"/>
      <c r="F326" s="130"/>
      <c r="G326" s="71"/>
      <c r="H326" s="131"/>
      <c r="I326" s="71"/>
      <c r="J326" s="71"/>
      <c r="K326" s="71"/>
      <c r="L326" s="71"/>
      <c r="M326" s="71"/>
      <c r="N326" s="71"/>
      <c r="O326" s="71"/>
      <c r="P326" s="71"/>
      <c r="Q326" s="71"/>
      <c r="R326" s="71"/>
      <c r="S326" s="71"/>
      <c r="T326" s="71"/>
      <c r="U326" s="71"/>
      <c r="V326" s="71"/>
      <c r="W326" s="71"/>
      <c r="X326" s="132"/>
    </row>
    <row r="327" spans="1:24" ht="105.75" hidden="1" customHeight="1" x14ac:dyDescent="0.25">
      <c r="A327" s="71"/>
      <c r="B327" s="71"/>
      <c r="C327" s="71"/>
      <c r="D327" s="71"/>
      <c r="E327" s="71"/>
      <c r="F327" s="130"/>
      <c r="G327" s="71"/>
      <c r="H327" s="131"/>
      <c r="I327" s="71"/>
      <c r="J327" s="71"/>
      <c r="K327" s="71"/>
      <c r="L327" s="71"/>
      <c r="M327" s="71"/>
      <c r="N327" s="71"/>
      <c r="O327" s="71"/>
      <c r="P327" s="71"/>
      <c r="Q327" s="71"/>
      <c r="R327" s="71"/>
      <c r="S327" s="71"/>
      <c r="T327" s="71"/>
      <c r="U327" s="71"/>
      <c r="V327" s="71"/>
      <c r="W327" s="71"/>
      <c r="X327" s="132"/>
    </row>
    <row r="328" spans="1:24" ht="105.75" hidden="1" customHeight="1" x14ac:dyDescent="0.25">
      <c r="A328" s="71"/>
      <c r="B328" s="71"/>
      <c r="C328" s="71"/>
      <c r="D328" s="71"/>
      <c r="E328" s="71"/>
      <c r="F328" s="130"/>
      <c r="G328" s="71"/>
      <c r="H328" s="131"/>
      <c r="I328" s="71"/>
      <c r="J328" s="71"/>
      <c r="K328" s="71"/>
      <c r="L328" s="71"/>
      <c r="M328" s="71"/>
      <c r="N328" s="71"/>
      <c r="O328" s="71"/>
      <c r="P328" s="71"/>
      <c r="Q328" s="71"/>
      <c r="R328" s="71"/>
      <c r="S328" s="71"/>
      <c r="T328" s="71"/>
      <c r="U328" s="71"/>
      <c r="V328" s="71"/>
      <c r="W328" s="71"/>
      <c r="X328" s="132"/>
    </row>
    <row r="329" spans="1:24" ht="105.75" hidden="1" customHeight="1" x14ac:dyDescent="0.25">
      <c r="A329" s="71"/>
      <c r="B329" s="71"/>
      <c r="C329" s="71"/>
      <c r="D329" s="71"/>
      <c r="E329" s="71"/>
      <c r="F329" s="130"/>
      <c r="G329" s="71"/>
      <c r="H329" s="131"/>
      <c r="I329" s="71"/>
      <c r="J329" s="71"/>
      <c r="K329" s="71"/>
      <c r="L329" s="71"/>
      <c r="M329" s="71"/>
      <c r="N329" s="71"/>
      <c r="O329" s="71"/>
      <c r="P329" s="71"/>
      <c r="Q329" s="71"/>
      <c r="R329" s="71"/>
      <c r="S329" s="71"/>
      <c r="T329" s="71"/>
      <c r="U329" s="71"/>
      <c r="V329" s="71"/>
      <c r="W329" s="71"/>
      <c r="X329" s="132"/>
    </row>
    <row r="330" spans="1:24" ht="105.75" hidden="1" customHeight="1" x14ac:dyDescent="0.25">
      <c r="A330" s="71"/>
      <c r="B330" s="71"/>
      <c r="C330" s="71"/>
      <c r="D330" s="71"/>
      <c r="E330" s="71"/>
      <c r="F330" s="130"/>
      <c r="G330" s="71"/>
      <c r="H330" s="131"/>
      <c r="I330" s="71"/>
      <c r="J330" s="71"/>
      <c r="K330" s="71"/>
      <c r="L330" s="71"/>
      <c r="M330" s="71"/>
      <c r="N330" s="71"/>
      <c r="O330" s="71"/>
      <c r="P330" s="71"/>
      <c r="Q330" s="71"/>
      <c r="R330" s="71"/>
      <c r="S330" s="71"/>
      <c r="T330" s="71"/>
      <c r="U330" s="71"/>
      <c r="V330" s="71"/>
      <c r="W330" s="71"/>
      <c r="X330" s="132"/>
    </row>
    <row r="331" spans="1:24" ht="105.75" hidden="1" customHeight="1" x14ac:dyDescent="0.25">
      <c r="A331" s="71"/>
      <c r="B331" s="71"/>
      <c r="C331" s="71"/>
      <c r="D331" s="71"/>
      <c r="E331" s="71"/>
      <c r="F331" s="130"/>
      <c r="G331" s="71"/>
      <c r="H331" s="131"/>
      <c r="I331" s="71"/>
      <c r="J331" s="71"/>
      <c r="K331" s="71"/>
      <c r="L331" s="71"/>
      <c r="M331" s="71"/>
      <c r="N331" s="71"/>
      <c r="O331" s="71"/>
      <c r="P331" s="71"/>
      <c r="Q331" s="71"/>
      <c r="R331" s="71"/>
      <c r="S331" s="71"/>
      <c r="T331" s="71"/>
      <c r="U331" s="71"/>
      <c r="V331" s="71"/>
      <c r="W331" s="71"/>
      <c r="X331" s="132"/>
    </row>
    <row r="332" spans="1:24" ht="105.75" hidden="1" customHeight="1" x14ac:dyDescent="0.25">
      <c r="A332" s="71"/>
      <c r="B332" s="71"/>
      <c r="C332" s="71"/>
      <c r="D332" s="71"/>
      <c r="E332" s="71"/>
      <c r="F332" s="130"/>
      <c r="G332" s="71"/>
      <c r="H332" s="131"/>
      <c r="I332" s="71"/>
      <c r="J332" s="71"/>
      <c r="K332" s="71"/>
      <c r="L332" s="71"/>
      <c r="M332" s="71"/>
      <c r="N332" s="71"/>
      <c r="O332" s="71"/>
      <c r="P332" s="71"/>
      <c r="Q332" s="71"/>
      <c r="R332" s="71"/>
      <c r="S332" s="71"/>
      <c r="T332" s="71"/>
      <c r="U332" s="71"/>
      <c r="V332" s="71"/>
      <c r="W332" s="71"/>
      <c r="X332" s="132"/>
    </row>
    <row r="333" spans="1:24" ht="105.75" hidden="1" customHeight="1" x14ac:dyDescent="0.25">
      <c r="A333" s="71"/>
      <c r="B333" s="71"/>
      <c r="C333" s="71"/>
      <c r="D333" s="71"/>
      <c r="E333" s="71"/>
      <c r="F333" s="130"/>
      <c r="G333" s="71"/>
      <c r="H333" s="131"/>
      <c r="I333" s="71"/>
      <c r="J333" s="71"/>
      <c r="K333" s="71"/>
      <c r="L333" s="71"/>
      <c r="M333" s="71"/>
      <c r="N333" s="71"/>
      <c r="O333" s="71"/>
      <c r="P333" s="71"/>
      <c r="Q333" s="71"/>
      <c r="R333" s="71"/>
      <c r="S333" s="71"/>
      <c r="T333" s="71"/>
      <c r="U333" s="71"/>
      <c r="V333" s="71"/>
      <c r="W333" s="71"/>
      <c r="X333" s="132"/>
    </row>
    <row r="334" spans="1:24" ht="105.75" hidden="1" customHeight="1" x14ac:dyDescent="0.25">
      <c r="A334" s="71"/>
      <c r="B334" s="71"/>
      <c r="C334" s="71"/>
      <c r="D334" s="71"/>
      <c r="E334" s="71"/>
      <c r="F334" s="130"/>
      <c r="G334" s="71"/>
      <c r="H334" s="131"/>
      <c r="I334" s="71"/>
      <c r="J334" s="71"/>
      <c r="K334" s="71"/>
      <c r="L334" s="71"/>
      <c r="M334" s="71"/>
      <c r="N334" s="71"/>
      <c r="O334" s="71"/>
      <c r="P334" s="71"/>
      <c r="Q334" s="71"/>
      <c r="R334" s="71"/>
      <c r="S334" s="71"/>
      <c r="T334" s="71"/>
      <c r="U334" s="71"/>
      <c r="V334" s="71"/>
      <c r="W334" s="71"/>
      <c r="X334" s="132"/>
    </row>
    <row r="335" spans="1:24" ht="105.75" hidden="1" customHeight="1" x14ac:dyDescent="0.25">
      <c r="A335" s="71"/>
      <c r="B335" s="71"/>
      <c r="C335" s="71"/>
      <c r="D335" s="71"/>
      <c r="E335" s="71"/>
      <c r="F335" s="130"/>
      <c r="G335" s="71"/>
      <c r="H335" s="131"/>
      <c r="I335" s="71"/>
      <c r="J335" s="71"/>
      <c r="K335" s="71"/>
      <c r="L335" s="71"/>
      <c r="M335" s="71"/>
      <c r="N335" s="71"/>
      <c r="O335" s="71"/>
      <c r="P335" s="71"/>
      <c r="Q335" s="71"/>
      <c r="R335" s="71"/>
      <c r="S335" s="71"/>
      <c r="T335" s="71"/>
      <c r="U335" s="71"/>
      <c r="V335" s="71"/>
      <c r="W335" s="71"/>
      <c r="X335" s="132"/>
    </row>
    <row r="336" spans="1:24" ht="105.75" hidden="1" customHeight="1" x14ac:dyDescent="0.25">
      <c r="A336" s="71"/>
      <c r="B336" s="71"/>
      <c r="C336" s="71"/>
      <c r="D336" s="71"/>
      <c r="E336" s="71"/>
      <c r="F336" s="130"/>
      <c r="G336" s="71"/>
      <c r="H336" s="131"/>
      <c r="I336" s="71"/>
      <c r="J336" s="71"/>
      <c r="K336" s="71"/>
      <c r="L336" s="71"/>
      <c r="M336" s="71"/>
      <c r="N336" s="71"/>
      <c r="O336" s="71"/>
      <c r="P336" s="71"/>
      <c r="Q336" s="71"/>
      <c r="R336" s="71"/>
      <c r="S336" s="71"/>
      <c r="T336" s="71"/>
      <c r="U336" s="71"/>
      <c r="V336" s="71"/>
      <c r="W336" s="71"/>
      <c r="X336" s="132"/>
    </row>
    <row r="337" spans="1:24" ht="105.75" hidden="1" customHeight="1" x14ac:dyDescent="0.25">
      <c r="A337" s="71"/>
      <c r="B337" s="71"/>
      <c r="C337" s="71"/>
      <c r="D337" s="71"/>
      <c r="E337" s="71"/>
      <c r="F337" s="130"/>
      <c r="G337" s="71"/>
      <c r="H337" s="131"/>
      <c r="I337" s="71"/>
      <c r="J337" s="71"/>
      <c r="K337" s="71"/>
      <c r="L337" s="71"/>
      <c r="M337" s="71"/>
      <c r="N337" s="71"/>
      <c r="O337" s="71"/>
      <c r="P337" s="71"/>
      <c r="Q337" s="71"/>
      <c r="R337" s="71"/>
      <c r="S337" s="71"/>
      <c r="T337" s="71"/>
      <c r="U337" s="71"/>
      <c r="V337" s="71"/>
      <c r="W337" s="71"/>
      <c r="X337" s="132"/>
    </row>
    <row r="338" spans="1:24" ht="105.75" hidden="1" customHeight="1" x14ac:dyDescent="0.25">
      <c r="A338" s="71"/>
      <c r="B338" s="71"/>
      <c r="C338" s="71"/>
      <c r="D338" s="71"/>
      <c r="E338" s="71"/>
      <c r="F338" s="130"/>
      <c r="G338" s="71"/>
      <c r="H338" s="131"/>
      <c r="I338" s="71"/>
      <c r="J338" s="71"/>
      <c r="K338" s="71"/>
      <c r="L338" s="71"/>
      <c r="M338" s="71"/>
      <c r="N338" s="71"/>
      <c r="O338" s="71"/>
      <c r="P338" s="71"/>
      <c r="Q338" s="71"/>
      <c r="R338" s="71"/>
      <c r="S338" s="71"/>
      <c r="T338" s="71"/>
      <c r="U338" s="71"/>
      <c r="V338" s="71"/>
      <c r="W338" s="71"/>
      <c r="X338" s="132"/>
    </row>
    <row r="339" spans="1:24" ht="105.75" hidden="1" customHeight="1" x14ac:dyDescent="0.25">
      <c r="A339" s="71"/>
      <c r="B339" s="71"/>
      <c r="C339" s="71"/>
      <c r="D339" s="71"/>
      <c r="E339" s="71"/>
      <c r="F339" s="130"/>
      <c r="G339" s="71"/>
      <c r="H339" s="131"/>
      <c r="I339" s="71"/>
      <c r="J339" s="71"/>
      <c r="K339" s="71"/>
      <c r="L339" s="71"/>
      <c r="M339" s="71"/>
      <c r="N339" s="71"/>
      <c r="O339" s="71"/>
      <c r="P339" s="71"/>
      <c r="Q339" s="71"/>
      <c r="R339" s="71"/>
      <c r="S339" s="71"/>
      <c r="T339" s="71"/>
      <c r="U339" s="71"/>
      <c r="V339" s="71"/>
      <c r="W339" s="71"/>
      <c r="X339" s="132"/>
    </row>
    <row r="340" spans="1:24" ht="105.75" hidden="1" customHeight="1" x14ac:dyDescent="0.25">
      <c r="A340" s="71"/>
      <c r="B340" s="71"/>
      <c r="C340" s="71"/>
      <c r="D340" s="71"/>
      <c r="E340" s="71"/>
      <c r="F340" s="130"/>
      <c r="G340" s="71"/>
      <c r="H340" s="131"/>
      <c r="I340" s="71"/>
      <c r="J340" s="71"/>
      <c r="K340" s="71"/>
      <c r="L340" s="71"/>
      <c r="M340" s="71"/>
      <c r="N340" s="71"/>
      <c r="O340" s="71"/>
      <c r="P340" s="71"/>
      <c r="Q340" s="71"/>
      <c r="R340" s="71"/>
      <c r="S340" s="71"/>
      <c r="T340" s="71"/>
      <c r="U340" s="71"/>
      <c r="V340" s="71"/>
      <c r="W340" s="71"/>
      <c r="X340" s="132"/>
    </row>
    <row r="341" spans="1:24" ht="105.75" hidden="1" customHeight="1" x14ac:dyDescent="0.25">
      <c r="A341" s="71"/>
      <c r="B341" s="71"/>
      <c r="C341" s="71"/>
      <c r="D341" s="71"/>
      <c r="E341" s="71"/>
      <c r="F341" s="130"/>
      <c r="G341" s="71"/>
      <c r="H341" s="131"/>
      <c r="I341" s="71"/>
      <c r="J341" s="71"/>
      <c r="K341" s="71"/>
      <c r="L341" s="71"/>
      <c r="M341" s="71"/>
      <c r="N341" s="71"/>
      <c r="O341" s="71"/>
      <c r="P341" s="71"/>
      <c r="Q341" s="71"/>
      <c r="R341" s="71"/>
      <c r="S341" s="71"/>
      <c r="T341" s="71"/>
      <c r="U341" s="71"/>
      <c r="V341" s="71"/>
      <c r="W341" s="71"/>
      <c r="X341" s="132"/>
    </row>
    <row r="342" spans="1:24" ht="105.75" hidden="1" customHeight="1" x14ac:dyDescent="0.25">
      <c r="A342" s="71"/>
      <c r="B342" s="71"/>
      <c r="C342" s="71"/>
      <c r="D342" s="71"/>
      <c r="E342" s="71"/>
      <c r="F342" s="130"/>
      <c r="G342" s="71"/>
      <c r="H342" s="131"/>
      <c r="I342" s="71"/>
      <c r="J342" s="71"/>
      <c r="K342" s="71"/>
      <c r="L342" s="71"/>
      <c r="M342" s="71"/>
      <c r="N342" s="71"/>
      <c r="O342" s="71"/>
      <c r="P342" s="71"/>
      <c r="Q342" s="71"/>
      <c r="R342" s="71"/>
      <c r="S342" s="71"/>
      <c r="T342" s="71"/>
      <c r="U342" s="71"/>
      <c r="V342" s="71"/>
      <c r="W342" s="71"/>
      <c r="X342" s="132"/>
    </row>
    <row r="343" spans="1:24" ht="105.75" hidden="1" customHeight="1" x14ac:dyDescent="0.25">
      <c r="A343" s="71"/>
      <c r="B343" s="71"/>
      <c r="C343" s="71"/>
      <c r="D343" s="71"/>
      <c r="E343" s="71"/>
      <c r="F343" s="130"/>
      <c r="G343" s="71"/>
      <c r="H343" s="131"/>
      <c r="I343" s="71"/>
      <c r="J343" s="71"/>
      <c r="K343" s="71"/>
      <c r="L343" s="71"/>
      <c r="M343" s="71"/>
      <c r="N343" s="71"/>
      <c r="O343" s="71"/>
      <c r="P343" s="71"/>
      <c r="Q343" s="71"/>
      <c r="R343" s="71"/>
      <c r="S343" s="71"/>
      <c r="T343" s="71"/>
      <c r="U343" s="71"/>
      <c r="V343" s="71"/>
      <c r="W343" s="71"/>
      <c r="X343" s="132"/>
    </row>
    <row r="344" spans="1:24" ht="105.75" hidden="1" customHeight="1" x14ac:dyDescent="0.25">
      <c r="A344" s="71"/>
      <c r="B344" s="71"/>
      <c r="C344" s="71"/>
      <c r="D344" s="71"/>
      <c r="E344" s="71"/>
      <c r="F344" s="130"/>
      <c r="G344" s="71"/>
      <c r="H344" s="131"/>
      <c r="I344" s="71"/>
      <c r="J344" s="71"/>
      <c r="K344" s="71"/>
      <c r="L344" s="71"/>
      <c r="M344" s="71"/>
      <c r="N344" s="71"/>
      <c r="O344" s="71"/>
      <c r="P344" s="71"/>
      <c r="Q344" s="71"/>
      <c r="R344" s="71"/>
      <c r="S344" s="71"/>
      <c r="T344" s="71"/>
      <c r="U344" s="71"/>
      <c r="V344" s="71"/>
      <c r="W344" s="71"/>
      <c r="X344" s="132"/>
    </row>
    <row r="345" spans="1:24" ht="105.75" hidden="1" customHeight="1" x14ac:dyDescent="0.25">
      <c r="A345" s="71"/>
      <c r="B345" s="71"/>
      <c r="C345" s="71"/>
      <c r="D345" s="71"/>
      <c r="E345" s="71"/>
      <c r="F345" s="130"/>
      <c r="G345" s="71"/>
      <c r="H345" s="131"/>
      <c r="I345" s="71"/>
      <c r="J345" s="71"/>
      <c r="K345" s="71"/>
      <c r="L345" s="71"/>
      <c r="M345" s="71"/>
      <c r="N345" s="71"/>
      <c r="O345" s="71"/>
      <c r="P345" s="71"/>
      <c r="Q345" s="71"/>
      <c r="R345" s="71"/>
      <c r="S345" s="71"/>
      <c r="T345" s="71"/>
      <c r="U345" s="71"/>
      <c r="V345" s="71"/>
      <c r="W345" s="71"/>
      <c r="X345" s="132"/>
    </row>
    <row r="346" spans="1:24" ht="105.75" hidden="1" customHeight="1" x14ac:dyDescent="0.25">
      <c r="A346" s="71"/>
      <c r="B346" s="71"/>
      <c r="C346" s="71"/>
      <c r="D346" s="71"/>
      <c r="E346" s="71"/>
      <c r="F346" s="130"/>
      <c r="G346" s="71"/>
      <c r="H346" s="131"/>
      <c r="I346" s="71"/>
      <c r="J346" s="71"/>
      <c r="K346" s="71"/>
      <c r="L346" s="71"/>
      <c r="M346" s="71"/>
      <c r="N346" s="71"/>
      <c r="O346" s="71"/>
      <c r="P346" s="71"/>
      <c r="Q346" s="71"/>
      <c r="R346" s="71"/>
      <c r="S346" s="71"/>
      <c r="T346" s="71"/>
      <c r="U346" s="71"/>
      <c r="V346" s="71"/>
      <c r="W346" s="71"/>
      <c r="X346" s="132"/>
    </row>
    <row r="347" spans="1:24" ht="105.75" hidden="1" customHeight="1" x14ac:dyDescent="0.25">
      <c r="A347" s="71"/>
      <c r="B347" s="71"/>
      <c r="C347" s="71"/>
      <c r="D347" s="71"/>
      <c r="E347" s="71"/>
      <c r="F347" s="130"/>
      <c r="G347" s="71"/>
      <c r="H347" s="131"/>
      <c r="I347" s="71"/>
      <c r="J347" s="71"/>
      <c r="K347" s="71"/>
      <c r="L347" s="71"/>
      <c r="M347" s="71"/>
      <c r="N347" s="71"/>
      <c r="O347" s="71"/>
      <c r="P347" s="71"/>
      <c r="Q347" s="71"/>
      <c r="R347" s="71"/>
      <c r="S347" s="71"/>
      <c r="T347" s="71"/>
      <c r="U347" s="71"/>
      <c r="V347" s="71"/>
      <c r="W347" s="71"/>
      <c r="X347" s="132"/>
    </row>
    <row r="348" spans="1:24" ht="105.75" hidden="1" customHeight="1" x14ac:dyDescent="0.25">
      <c r="A348" s="71"/>
      <c r="B348" s="71"/>
      <c r="C348" s="71"/>
      <c r="D348" s="71"/>
      <c r="E348" s="71"/>
      <c r="F348" s="130"/>
      <c r="G348" s="71"/>
      <c r="H348" s="131"/>
      <c r="I348" s="71"/>
      <c r="J348" s="71"/>
      <c r="K348" s="71"/>
      <c r="L348" s="71"/>
      <c r="M348" s="71"/>
      <c r="N348" s="71"/>
      <c r="O348" s="71"/>
      <c r="P348" s="71"/>
      <c r="Q348" s="71"/>
      <c r="R348" s="71"/>
      <c r="S348" s="71"/>
      <c r="T348" s="71"/>
      <c r="U348" s="71"/>
      <c r="V348" s="71"/>
      <c r="W348" s="71"/>
      <c r="X348" s="132"/>
    </row>
    <row r="349" spans="1:24" ht="105.75" hidden="1" customHeight="1" x14ac:dyDescent="0.25">
      <c r="A349" s="71"/>
      <c r="B349" s="71"/>
      <c r="C349" s="71"/>
      <c r="D349" s="71"/>
      <c r="E349" s="71"/>
      <c r="F349" s="130"/>
      <c r="G349" s="71"/>
      <c r="H349" s="131"/>
      <c r="I349" s="71"/>
      <c r="J349" s="71"/>
      <c r="K349" s="71"/>
      <c r="L349" s="71"/>
      <c r="M349" s="71"/>
      <c r="N349" s="71"/>
      <c r="O349" s="71"/>
      <c r="P349" s="71"/>
      <c r="Q349" s="71"/>
      <c r="R349" s="71"/>
      <c r="S349" s="71"/>
      <c r="T349" s="71"/>
      <c r="U349" s="71"/>
      <c r="V349" s="71"/>
      <c r="W349" s="71"/>
      <c r="X349" s="132"/>
    </row>
    <row r="350" spans="1:24" ht="105.75" hidden="1" customHeight="1" x14ac:dyDescent="0.25">
      <c r="A350" s="71"/>
      <c r="B350" s="71"/>
      <c r="C350" s="71"/>
      <c r="D350" s="71"/>
      <c r="E350" s="71"/>
      <c r="F350" s="130"/>
      <c r="G350" s="71"/>
      <c r="H350" s="131"/>
      <c r="I350" s="71"/>
      <c r="J350" s="71"/>
      <c r="K350" s="71"/>
      <c r="L350" s="71"/>
      <c r="M350" s="71"/>
      <c r="N350" s="71"/>
      <c r="O350" s="71"/>
      <c r="P350" s="71"/>
      <c r="Q350" s="71"/>
      <c r="R350" s="71"/>
      <c r="S350" s="71"/>
      <c r="T350" s="71"/>
      <c r="U350" s="71"/>
      <c r="V350" s="71"/>
      <c r="W350" s="71"/>
      <c r="X350" s="132"/>
    </row>
    <row r="351" spans="1:24" ht="105.75" hidden="1" customHeight="1" x14ac:dyDescent="0.25">
      <c r="A351" s="71"/>
      <c r="B351" s="71"/>
      <c r="C351" s="71"/>
      <c r="D351" s="71"/>
      <c r="E351" s="71"/>
      <c r="F351" s="130"/>
      <c r="G351" s="71"/>
      <c r="H351" s="131"/>
      <c r="I351" s="71"/>
      <c r="J351" s="71"/>
      <c r="K351" s="71"/>
      <c r="L351" s="71"/>
      <c r="M351" s="71"/>
      <c r="N351" s="71"/>
      <c r="O351" s="71"/>
      <c r="P351" s="71"/>
      <c r="Q351" s="71"/>
      <c r="R351" s="71"/>
      <c r="S351" s="71"/>
      <c r="T351" s="71"/>
      <c r="U351" s="71"/>
      <c r="V351" s="71"/>
      <c r="W351" s="71"/>
      <c r="X351" s="132"/>
    </row>
    <row r="352" spans="1:24" ht="105.75" hidden="1" customHeight="1" x14ac:dyDescent="0.25">
      <c r="A352" s="71"/>
      <c r="B352" s="71"/>
      <c r="C352" s="71"/>
      <c r="D352" s="71"/>
      <c r="E352" s="71"/>
      <c r="F352" s="130"/>
      <c r="G352" s="71"/>
      <c r="H352" s="131"/>
      <c r="I352" s="71"/>
      <c r="J352" s="71"/>
      <c r="K352" s="71"/>
      <c r="L352" s="71"/>
      <c r="M352" s="71"/>
      <c r="N352" s="71"/>
      <c r="O352" s="71"/>
      <c r="P352" s="71"/>
      <c r="Q352" s="71"/>
      <c r="R352" s="71"/>
      <c r="S352" s="71"/>
      <c r="T352" s="71"/>
      <c r="U352" s="71"/>
      <c r="V352" s="71"/>
      <c r="W352" s="71"/>
      <c r="X352" s="132"/>
    </row>
    <row r="353" spans="1:24" ht="105.75" hidden="1" customHeight="1" x14ac:dyDescent="0.25">
      <c r="A353" s="71"/>
      <c r="B353" s="71"/>
      <c r="C353" s="71"/>
      <c r="D353" s="71"/>
      <c r="E353" s="71"/>
      <c r="F353" s="130"/>
      <c r="G353" s="71"/>
      <c r="H353" s="131"/>
      <c r="I353" s="71"/>
      <c r="J353" s="71"/>
      <c r="K353" s="71"/>
      <c r="L353" s="71"/>
      <c r="M353" s="71"/>
      <c r="N353" s="71"/>
      <c r="O353" s="71"/>
      <c r="P353" s="71"/>
      <c r="Q353" s="71"/>
      <c r="R353" s="71"/>
      <c r="S353" s="71"/>
      <c r="T353" s="71"/>
      <c r="U353" s="71"/>
      <c r="V353" s="71"/>
      <c r="W353" s="71"/>
      <c r="X353" s="132"/>
    </row>
    <row r="354" spans="1:24" ht="105.75" hidden="1" customHeight="1" x14ac:dyDescent="0.25">
      <c r="A354" s="71"/>
      <c r="B354" s="71"/>
      <c r="C354" s="71"/>
      <c r="D354" s="71"/>
      <c r="E354" s="71"/>
      <c r="F354" s="130"/>
      <c r="G354" s="71"/>
      <c r="H354" s="131"/>
      <c r="I354" s="71"/>
      <c r="J354" s="71"/>
      <c r="K354" s="71"/>
      <c r="L354" s="71"/>
      <c r="M354" s="71"/>
      <c r="N354" s="71"/>
      <c r="O354" s="71"/>
      <c r="P354" s="71"/>
      <c r="Q354" s="71"/>
      <c r="R354" s="71"/>
      <c r="S354" s="71"/>
      <c r="T354" s="71"/>
      <c r="U354" s="71"/>
      <c r="V354" s="71"/>
      <c r="W354" s="71"/>
      <c r="X354" s="132"/>
    </row>
    <row r="355" spans="1:24" ht="105.75" hidden="1" customHeight="1" x14ac:dyDescent="0.25">
      <c r="A355" s="71"/>
      <c r="B355" s="71"/>
      <c r="C355" s="71"/>
      <c r="D355" s="71"/>
      <c r="E355" s="71"/>
      <c r="F355" s="130"/>
      <c r="G355" s="71"/>
      <c r="H355" s="131"/>
      <c r="I355" s="71"/>
      <c r="J355" s="71"/>
      <c r="K355" s="71"/>
      <c r="L355" s="71"/>
      <c r="M355" s="71"/>
      <c r="N355" s="71"/>
      <c r="O355" s="71"/>
      <c r="P355" s="71"/>
      <c r="Q355" s="71"/>
      <c r="R355" s="71"/>
      <c r="S355" s="71"/>
      <c r="T355" s="71"/>
      <c r="U355" s="71"/>
      <c r="V355" s="71"/>
      <c r="W355" s="71"/>
      <c r="X355" s="132"/>
    </row>
    <row r="356" spans="1:24" ht="105.75" hidden="1" customHeight="1" x14ac:dyDescent="0.25">
      <c r="A356" s="71"/>
      <c r="B356" s="71"/>
      <c r="C356" s="71"/>
      <c r="D356" s="71"/>
      <c r="E356" s="71"/>
      <c r="F356" s="130"/>
      <c r="G356" s="71"/>
      <c r="H356" s="131"/>
      <c r="I356" s="71"/>
      <c r="J356" s="71"/>
      <c r="K356" s="71"/>
      <c r="L356" s="71"/>
      <c r="M356" s="71"/>
      <c r="N356" s="71"/>
      <c r="O356" s="71"/>
      <c r="P356" s="71"/>
      <c r="Q356" s="71"/>
      <c r="R356" s="71"/>
      <c r="S356" s="71"/>
      <c r="T356" s="71"/>
      <c r="U356" s="71"/>
      <c r="V356" s="71"/>
      <c r="W356" s="71"/>
      <c r="X356" s="132"/>
    </row>
    <row r="357" spans="1:24" ht="105.75" hidden="1" customHeight="1" x14ac:dyDescent="0.25">
      <c r="A357" s="71"/>
      <c r="B357" s="71"/>
      <c r="C357" s="71"/>
      <c r="D357" s="71"/>
      <c r="E357" s="71"/>
      <c r="F357" s="130"/>
      <c r="G357" s="71"/>
      <c r="H357" s="131"/>
      <c r="I357" s="71"/>
      <c r="J357" s="71"/>
      <c r="K357" s="71"/>
      <c r="L357" s="71"/>
      <c r="M357" s="71"/>
      <c r="N357" s="71"/>
      <c r="O357" s="71"/>
      <c r="P357" s="71"/>
      <c r="Q357" s="71"/>
      <c r="R357" s="71"/>
      <c r="S357" s="71"/>
      <c r="T357" s="71"/>
      <c r="U357" s="71"/>
      <c r="V357" s="71"/>
      <c r="W357" s="71"/>
      <c r="X357" s="132"/>
    </row>
    <row r="358" spans="1:24" ht="105.75" hidden="1" customHeight="1" x14ac:dyDescent="0.25">
      <c r="A358" s="71"/>
      <c r="B358" s="71"/>
      <c r="C358" s="71"/>
      <c r="D358" s="71"/>
      <c r="E358" s="71"/>
      <c r="F358" s="130"/>
      <c r="G358" s="71"/>
      <c r="H358" s="131"/>
      <c r="I358" s="71"/>
      <c r="J358" s="71"/>
      <c r="K358" s="71"/>
      <c r="L358" s="71"/>
      <c r="M358" s="71"/>
      <c r="N358" s="71"/>
      <c r="O358" s="71"/>
      <c r="P358" s="71"/>
      <c r="Q358" s="71"/>
      <c r="R358" s="71"/>
      <c r="S358" s="71"/>
      <c r="T358" s="71"/>
      <c r="U358" s="71"/>
      <c r="V358" s="71"/>
      <c r="W358" s="71"/>
      <c r="X358" s="132"/>
    </row>
    <row r="359" spans="1:24" ht="105.75" hidden="1" customHeight="1" x14ac:dyDescent="0.25">
      <c r="A359" s="71"/>
      <c r="B359" s="71"/>
      <c r="C359" s="71"/>
      <c r="D359" s="71"/>
      <c r="E359" s="71"/>
      <c r="F359" s="130"/>
      <c r="G359" s="71"/>
      <c r="H359" s="131"/>
      <c r="I359" s="71"/>
      <c r="J359" s="71"/>
      <c r="K359" s="71"/>
      <c r="L359" s="71"/>
      <c r="M359" s="71"/>
      <c r="N359" s="71"/>
      <c r="O359" s="71"/>
      <c r="P359" s="71"/>
      <c r="Q359" s="71"/>
      <c r="R359" s="71"/>
      <c r="S359" s="71"/>
      <c r="T359" s="71"/>
      <c r="U359" s="71"/>
      <c r="V359" s="71"/>
      <c r="W359" s="71"/>
      <c r="X359" s="132"/>
    </row>
    <row r="360" spans="1:24" ht="105.75" hidden="1" customHeight="1" x14ac:dyDescent="0.25">
      <c r="A360" s="71"/>
      <c r="B360" s="71"/>
      <c r="C360" s="71"/>
      <c r="D360" s="71"/>
      <c r="E360" s="71"/>
      <c r="F360" s="130"/>
      <c r="G360" s="71"/>
      <c r="H360" s="131"/>
      <c r="I360" s="71"/>
      <c r="J360" s="71"/>
      <c r="K360" s="71"/>
      <c r="L360" s="71"/>
      <c r="M360" s="71"/>
      <c r="N360" s="71"/>
      <c r="O360" s="71"/>
      <c r="P360" s="71"/>
      <c r="Q360" s="71"/>
      <c r="R360" s="71"/>
      <c r="S360" s="71"/>
      <c r="T360" s="71"/>
      <c r="U360" s="71"/>
      <c r="V360" s="71"/>
      <c r="W360" s="71"/>
      <c r="X360" s="132"/>
    </row>
    <row r="361" spans="1:24" ht="105.75" hidden="1" customHeight="1" x14ac:dyDescent="0.25">
      <c r="A361" s="71"/>
      <c r="B361" s="71"/>
      <c r="C361" s="71"/>
      <c r="D361" s="71"/>
      <c r="E361" s="71"/>
      <c r="F361" s="130"/>
      <c r="G361" s="71"/>
      <c r="H361" s="131"/>
      <c r="I361" s="71"/>
      <c r="J361" s="71"/>
      <c r="K361" s="71"/>
      <c r="L361" s="71"/>
      <c r="M361" s="71"/>
      <c r="N361" s="71"/>
      <c r="O361" s="71"/>
      <c r="P361" s="71"/>
      <c r="Q361" s="71"/>
      <c r="R361" s="71"/>
      <c r="S361" s="71"/>
      <c r="T361" s="71"/>
      <c r="U361" s="71"/>
      <c r="V361" s="71"/>
      <c r="W361" s="71"/>
      <c r="X361" s="132"/>
    </row>
    <row r="362" spans="1:24" ht="105.75" hidden="1" customHeight="1" x14ac:dyDescent="0.25">
      <c r="A362" s="71"/>
      <c r="B362" s="71"/>
      <c r="C362" s="71"/>
      <c r="D362" s="71"/>
      <c r="E362" s="71"/>
      <c r="F362" s="130"/>
      <c r="G362" s="71"/>
      <c r="H362" s="131"/>
      <c r="I362" s="71"/>
      <c r="J362" s="71"/>
      <c r="K362" s="71"/>
      <c r="L362" s="71"/>
      <c r="M362" s="71"/>
      <c r="N362" s="71"/>
      <c r="O362" s="71"/>
      <c r="P362" s="71"/>
      <c r="Q362" s="71"/>
      <c r="R362" s="71"/>
      <c r="S362" s="71"/>
      <c r="T362" s="71"/>
      <c r="U362" s="71"/>
      <c r="V362" s="71"/>
      <c r="W362" s="71"/>
      <c r="X362" s="132"/>
    </row>
    <row r="363" spans="1:24" ht="105.75" hidden="1" customHeight="1" x14ac:dyDescent="0.25">
      <c r="A363" s="71"/>
      <c r="B363" s="71"/>
      <c r="C363" s="71"/>
      <c r="D363" s="71"/>
      <c r="E363" s="71"/>
      <c r="F363" s="130"/>
      <c r="G363" s="71"/>
      <c r="H363" s="131"/>
      <c r="I363" s="71"/>
      <c r="J363" s="71"/>
      <c r="K363" s="71"/>
      <c r="L363" s="71"/>
      <c r="M363" s="71"/>
      <c r="N363" s="71"/>
      <c r="O363" s="71"/>
      <c r="P363" s="71"/>
      <c r="Q363" s="71"/>
      <c r="R363" s="71"/>
      <c r="S363" s="71"/>
      <c r="T363" s="71"/>
      <c r="U363" s="71"/>
      <c r="V363" s="71"/>
      <c r="W363" s="71"/>
      <c r="X363" s="132"/>
    </row>
    <row r="364" spans="1:24" ht="105.75" hidden="1" customHeight="1" x14ac:dyDescent="0.25">
      <c r="A364" s="71"/>
      <c r="B364" s="71"/>
      <c r="C364" s="71"/>
      <c r="D364" s="71"/>
      <c r="E364" s="71"/>
      <c r="F364" s="130"/>
      <c r="G364" s="71"/>
      <c r="H364" s="131"/>
      <c r="I364" s="71"/>
      <c r="J364" s="71"/>
      <c r="K364" s="71"/>
      <c r="L364" s="71"/>
      <c r="M364" s="71"/>
      <c r="N364" s="71"/>
      <c r="O364" s="71"/>
      <c r="P364" s="71"/>
      <c r="Q364" s="71"/>
      <c r="R364" s="71"/>
      <c r="S364" s="71"/>
      <c r="T364" s="71"/>
      <c r="U364" s="71"/>
      <c r="V364" s="71"/>
      <c r="W364" s="71"/>
      <c r="X364" s="132"/>
    </row>
    <row r="365" spans="1:24" ht="105.75" hidden="1" customHeight="1" x14ac:dyDescent="0.25">
      <c r="A365" s="71"/>
      <c r="B365" s="71"/>
      <c r="C365" s="71"/>
      <c r="D365" s="71"/>
      <c r="E365" s="71"/>
      <c r="F365" s="130"/>
      <c r="G365" s="71"/>
      <c r="H365" s="131"/>
      <c r="I365" s="71"/>
      <c r="J365" s="71"/>
      <c r="K365" s="71"/>
      <c r="L365" s="71"/>
      <c r="M365" s="71"/>
      <c r="N365" s="71"/>
      <c r="O365" s="71"/>
      <c r="P365" s="71"/>
      <c r="Q365" s="71"/>
      <c r="R365" s="71"/>
      <c r="S365" s="71"/>
      <c r="T365" s="71"/>
      <c r="U365" s="71"/>
      <c r="V365" s="71"/>
      <c r="W365" s="71"/>
      <c r="X365" s="132"/>
    </row>
    <row r="366" spans="1:24" ht="105.75" hidden="1" customHeight="1" x14ac:dyDescent="0.25">
      <c r="A366" s="71"/>
      <c r="B366" s="71"/>
      <c r="C366" s="71"/>
      <c r="D366" s="71"/>
      <c r="E366" s="71"/>
      <c r="F366" s="130"/>
      <c r="G366" s="71"/>
      <c r="H366" s="131"/>
      <c r="I366" s="71"/>
      <c r="J366" s="71"/>
      <c r="K366" s="71"/>
      <c r="L366" s="71"/>
      <c r="M366" s="71"/>
      <c r="N366" s="71"/>
      <c r="O366" s="71"/>
      <c r="P366" s="71"/>
      <c r="Q366" s="71"/>
      <c r="R366" s="71"/>
      <c r="S366" s="71"/>
      <c r="T366" s="71"/>
      <c r="U366" s="71"/>
      <c r="V366" s="71"/>
      <c r="W366" s="71"/>
      <c r="X366" s="132"/>
    </row>
    <row r="367" spans="1:24" ht="105.75" hidden="1" customHeight="1" x14ac:dyDescent="0.25">
      <c r="A367" s="71"/>
      <c r="B367" s="71"/>
      <c r="C367" s="71"/>
      <c r="D367" s="71"/>
      <c r="E367" s="71"/>
      <c r="F367" s="130"/>
      <c r="G367" s="71"/>
      <c r="H367" s="131"/>
      <c r="I367" s="71"/>
      <c r="J367" s="71"/>
      <c r="K367" s="71"/>
      <c r="L367" s="71"/>
      <c r="M367" s="71"/>
      <c r="N367" s="71"/>
      <c r="O367" s="71"/>
      <c r="P367" s="71"/>
      <c r="Q367" s="71"/>
      <c r="R367" s="71"/>
      <c r="S367" s="71"/>
      <c r="T367" s="71"/>
      <c r="U367" s="71"/>
      <c r="V367" s="71"/>
      <c r="W367" s="71"/>
      <c r="X367" s="132"/>
    </row>
    <row r="368" spans="1:24" ht="105.75" hidden="1" customHeight="1" x14ac:dyDescent="0.25">
      <c r="A368" s="71"/>
      <c r="B368" s="71"/>
      <c r="C368" s="71"/>
      <c r="D368" s="71"/>
      <c r="E368" s="71"/>
      <c r="F368" s="130"/>
      <c r="G368" s="71"/>
      <c r="H368" s="131"/>
      <c r="I368" s="71"/>
      <c r="J368" s="71"/>
      <c r="K368" s="71"/>
      <c r="L368" s="71"/>
      <c r="M368" s="71"/>
      <c r="N368" s="71"/>
      <c r="O368" s="71"/>
      <c r="P368" s="71"/>
      <c r="Q368" s="71"/>
      <c r="R368" s="71"/>
      <c r="S368" s="71"/>
      <c r="T368" s="71"/>
      <c r="U368" s="71"/>
      <c r="V368" s="71"/>
      <c r="W368" s="71"/>
      <c r="X368" s="132"/>
    </row>
    <row r="369" spans="1:24" ht="105.75" hidden="1" customHeight="1" x14ac:dyDescent="0.25">
      <c r="A369" s="71"/>
      <c r="B369" s="71"/>
      <c r="C369" s="71"/>
      <c r="D369" s="71"/>
      <c r="E369" s="71"/>
      <c r="F369" s="130"/>
      <c r="G369" s="71"/>
      <c r="H369" s="131"/>
      <c r="I369" s="71"/>
      <c r="J369" s="71"/>
      <c r="K369" s="71"/>
      <c r="L369" s="71"/>
      <c r="M369" s="71"/>
      <c r="N369" s="71"/>
      <c r="O369" s="71"/>
      <c r="P369" s="71"/>
      <c r="Q369" s="71"/>
      <c r="R369" s="71"/>
      <c r="S369" s="71"/>
      <c r="T369" s="71"/>
      <c r="U369" s="71"/>
      <c r="V369" s="71"/>
      <c r="W369" s="71"/>
      <c r="X369" s="132"/>
    </row>
    <row r="370" spans="1:24" ht="105.75" hidden="1" customHeight="1" x14ac:dyDescent="0.25">
      <c r="A370" s="71"/>
      <c r="B370" s="71"/>
      <c r="C370" s="71"/>
      <c r="D370" s="71"/>
      <c r="E370" s="71"/>
      <c r="F370" s="130"/>
      <c r="G370" s="71"/>
      <c r="H370" s="131"/>
      <c r="I370" s="71"/>
      <c r="J370" s="71"/>
      <c r="K370" s="71"/>
      <c r="L370" s="71"/>
      <c r="M370" s="71"/>
      <c r="N370" s="71"/>
      <c r="O370" s="71"/>
      <c r="P370" s="71"/>
      <c r="Q370" s="71"/>
      <c r="R370" s="71"/>
      <c r="S370" s="71"/>
      <c r="T370" s="71"/>
      <c r="U370" s="71"/>
      <c r="V370" s="71"/>
      <c r="W370" s="71"/>
      <c r="X370" s="132"/>
    </row>
    <row r="371" spans="1:24" ht="105.75" hidden="1" customHeight="1" x14ac:dyDescent="0.25">
      <c r="A371" s="71"/>
      <c r="B371" s="71"/>
      <c r="C371" s="71"/>
      <c r="D371" s="71"/>
      <c r="E371" s="71"/>
      <c r="F371" s="130"/>
      <c r="G371" s="71"/>
      <c r="H371" s="131"/>
      <c r="I371" s="71"/>
      <c r="J371" s="71"/>
      <c r="K371" s="71"/>
      <c r="L371" s="71"/>
      <c r="M371" s="71"/>
      <c r="N371" s="71"/>
      <c r="O371" s="71"/>
      <c r="P371" s="71"/>
      <c r="Q371" s="71"/>
      <c r="R371" s="71"/>
      <c r="S371" s="71"/>
      <c r="T371" s="71"/>
      <c r="U371" s="71"/>
      <c r="V371" s="71"/>
      <c r="W371" s="71"/>
      <c r="X371" s="132"/>
    </row>
    <row r="372" spans="1:24" ht="105.75" hidden="1" customHeight="1" x14ac:dyDescent="0.25">
      <c r="A372" s="71"/>
      <c r="B372" s="71"/>
      <c r="C372" s="71"/>
      <c r="D372" s="71"/>
      <c r="E372" s="71"/>
      <c r="F372" s="130"/>
      <c r="G372" s="71"/>
      <c r="H372" s="131"/>
      <c r="I372" s="71"/>
      <c r="J372" s="71"/>
      <c r="K372" s="71"/>
      <c r="L372" s="71"/>
      <c r="M372" s="71"/>
      <c r="N372" s="71"/>
      <c r="O372" s="71"/>
      <c r="P372" s="71"/>
      <c r="Q372" s="71"/>
      <c r="R372" s="71"/>
      <c r="S372" s="71"/>
      <c r="T372" s="71"/>
      <c r="U372" s="71"/>
      <c r="V372" s="71"/>
      <c r="W372" s="71"/>
      <c r="X372" s="132"/>
    </row>
    <row r="373" spans="1:24" ht="105.75" hidden="1" customHeight="1" x14ac:dyDescent="0.25">
      <c r="A373" s="71"/>
      <c r="B373" s="71"/>
      <c r="C373" s="71"/>
      <c r="D373" s="71"/>
      <c r="E373" s="71"/>
      <c r="F373" s="130"/>
      <c r="G373" s="71"/>
      <c r="H373" s="131"/>
      <c r="I373" s="71"/>
      <c r="J373" s="71"/>
      <c r="K373" s="71"/>
      <c r="L373" s="71"/>
      <c r="M373" s="71"/>
      <c r="N373" s="71"/>
      <c r="O373" s="71"/>
      <c r="P373" s="71"/>
      <c r="Q373" s="71"/>
      <c r="R373" s="71"/>
      <c r="S373" s="71"/>
      <c r="T373" s="71"/>
      <c r="U373" s="71"/>
      <c r="V373" s="71"/>
      <c r="W373" s="71"/>
      <c r="X373" s="132"/>
    </row>
    <row r="374" spans="1:24" ht="105.75" hidden="1" customHeight="1" x14ac:dyDescent="0.25">
      <c r="A374" s="71"/>
      <c r="B374" s="71"/>
      <c r="C374" s="71"/>
      <c r="D374" s="71"/>
      <c r="E374" s="71"/>
      <c r="F374" s="130"/>
      <c r="G374" s="71"/>
      <c r="H374" s="131"/>
      <c r="I374" s="71"/>
      <c r="J374" s="71"/>
      <c r="K374" s="71"/>
      <c r="L374" s="71"/>
      <c r="M374" s="71"/>
      <c r="N374" s="71"/>
      <c r="O374" s="71"/>
      <c r="P374" s="71"/>
      <c r="Q374" s="71"/>
      <c r="R374" s="71"/>
      <c r="S374" s="71"/>
      <c r="T374" s="71"/>
      <c r="U374" s="71"/>
      <c r="V374" s="71"/>
      <c r="W374" s="71"/>
      <c r="X374" s="132"/>
    </row>
    <row r="375" spans="1:24" ht="105.75" hidden="1" customHeight="1" x14ac:dyDescent="0.25">
      <c r="A375" s="71"/>
      <c r="B375" s="71"/>
      <c r="C375" s="71"/>
      <c r="D375" s="71"/>
      <c r="E375" s="71"/>
      <c r="F375" s="130"/>
      <c r="G375" s="71"/>
      <c r="H375" s="131"/>
      <c r="I375" s="71"/>
      <c r="J375" s="71"/>
      <c r="K375" s="71"/>
      <c r="L375" s="71"/>
      <c r="M375" s="71"/>
      <c r="N375" s="71"/>
      <c r="O375" s="71"/>
      <c r="P375" s="71"/>
      <c r="Q375" s="71"/>
      <c r="R375" s="71"/>
      <c r="S375" s="71"/>
      <c r="T375" s="71"/>
      <c r="U375" s="71"/>
      <c r="V375" s="71"/>
      <c r="W375" s="71"/>
      <c r="X375" s="132"/>
    </row>
    <row r="376" spans="1:24" ht="105.75" hidden="1" customHeight="1" x14ac:dyDescent="0.25">
      <c r="A376" s="71"/>
      <c r="B376" s="71"/>
      <c r="C376" s="71"/>
      <c r="D376" s="71"/>
      <c r="E376" s="71"/>
      <c r="F376" s="130"/>
      <c r="G376" s="71"/>
      <c r="H376" s="131"/>
      <c r="I376" s="71"/>
      <c r="J376" s="71"/>
      <c r="K376" s="71"/>
      <c r="L376" s="71"/>
      <c r="M376" s="71"/>
      <c r="N376" s="71"/>
      <c r="O376" s="71"/>
      <c r="P376" s="71"/>
      <c r="Q376" s="71"/>
      <c r="R376" s="71"/>
      <c r="S376" s="71"/>
      <c r="T376" s="71"/>
      <c r="U376" s="71"/>
      <c r="V376" s="71"/>
      <c r="W376" s="71"/>
      <c r="X376" s="132"/>
    </row>
    <row r="377" spans="1:24" ht="105.75" hidden="1" customHeight="1" x14ac:dyDescent="0.25">
      <c r="A377" s="71"/>
      <c r="B377" s="71"/>
      <c r="C377" s="71"/>
      <c r="D377" s="71"/>
      <c r="E377" s="71"/>
      <c r="F377" s="130"/>
      <c r="G377" s="71"/>
      <c r="H377" s="131"/>
      <c r="I377" s="71"/>
      <c r="J377" s="71"/>
      <c r="K377" s="71"/>
      <c r="L377" s="71"/>
      <c r="M377" s="71"/>
      <c r="N377" s="71"/>
      <c r="O377" s="71"/>
      <c r="P377" s="71"/>
      <c r="Q377" s="71"/>
      <c r="R377" s="71"/>
      <c r="S377" s="71"/>
      <c r="T377" s="71"/>
      <c r="U377" s="71"/>
      <c r="V377" s="71"/>
      <c r="W377" s="71"/>
      <c r="X377" s="132"/>
    </row>
    <row r="378" spans="1:24" ht="105.75" hidden="1" customHeight="1" x14ac:dyDescent="0.25">
      <c r="A378" s="71"/>
      <c r="B378" s="71"/>
      <c r="C378" s="71"/>
      <c r="D378" s="71"/>
      <c r="E378" s="71"/>
      <c r="F378" s="130"/>
      <c r="G378" s="71"/>
      <c r="H378" s="131"/>
      <c r="I378" s="71"/>
      <c r="J378" s="71"/>
      <c r="K378" s="71"/>
      <c r="L378" s="71"/>
      <c r="M378" s="71"/>
      <c r="N378" s="71"/>
      <c r="O378" s="71"/>
      <c r="P378" s="71"/>
      <c r="Q378" s="71"/>
      <c r="R378" s="71"/>
      <c r="S378" s="71"/>
      <c r="T378" s="71"/>
      <c r="U378" s="71"/>
      <c r="V378" s="71"/>
      <c r="W378" s="71"/>
      <c r="X378" s="132"/>
    </row>
    <row r="379" spans="1:24" ht="105.75" hidden="1" customHeight="1" x14ac:dyDescent="0.25">
      <c r="A379" s="71"/>
      <c r="B379" s="71"/>
      <c r="C379" s="71"/>
      <c r="D379" s="71"/>
      <c r="E379" s="71"/>
      <c r="F379" s="130"/>
      <c r="G379" s="71"/>
      <c r="H379" s="131"/>
      <c r="I379" s="71"/>
      <c r="J379" s="71"/>
      <c r="K379" s="71"/>
      <c r="L379" s="71"/>
      <c r="M379" s="71"/>
      <c r="N379" s="71"/>
      <c r="O379" s="71"/>
      <c r="P379" s="71"/>
      <c r="Q379" s="71"/>
      <c r="R379" s="71"/>
      <c r="S379" s="71"/>
      <c r="T379" s="71"/>
      <c r="U379" s="71"/>
      <c r="V379" s="71"/>
      <c r="W379" s="71"/>
      <c r="X379" s="132"/>
    </row>
    <row r="380" spans="1:24" ht="105.75" hidden="1" customHeight="1" x14ac:dyDescent="0.25">
      <c r="A380" s="71"/>
      <c r="B380" s="71"/>
      <c r="C380" s="71"/>
      <c r="D380" s="71"/>
      <c r="E380" s="71"/>
      <c r="F380" s="130"/>
      <c r="G380" s="71"/>
      <c r="H380" s="131"/>
      <c r="I380" s="71"/>
      <c r="J380" s="71"/>
      <c r="K380" s="71"/>
      <c r="L380" s="71"/>
      <c r="M380" s="71"/>
      <c r="N380" s="71"/>
      <c r="O380" s="71"/>
      <c r="P380" s="71"/>
      <c r="Q380" s="71"/>
      <c r="R380" s="71"/>
      <c r="S380" s="71"/>
      <c r="T380" s="71"/>
      <c r="U380" s="71"/>
      <c r="V380" s="71"/>
      <c r="W380" s="71"/>
      <c r="X380" s="132"/>
    </row>
    <row r="381" spans="1:24" ht="105.75" hidden="1" customHeight="1" x14ac:dyDescent="0.25">
      <c r="A381" s="71"/>
      <c r="B381" s="71"/>
      <c r="C381" s="71"/>
      <c r="D381" s="71"/>
      <c r="E381" s="71"/>
      <c r="F381" s="130"/>
      <c r="G381" s="71"/>
      <c r="H381" s="131"/>
      <c r="I381" s="71"/>
      <c r="J381" s="71"/>
      <c r="K381" s="71"/>
      <c r="L381" s="71"/>
      <c r="M381" s="71"/>
      <c r="N381" s="71"/>
      <c r="O381" s="71"/>
      <c r="P381" s="71"/>
      <c r="Q381" s="71"/>
      <c r="R381" s="71"/>
      <c r="S381" s="71"/>
      <c r="T381" s="71"/>
      <c r="U381" s="71"/>
      <c r="V381" s="71"/>
      <c r="W381" s="71"/>
      <c r="X381" s="132"/>
    </row>
    <row r="382" spans="1:24" ht="105.75" hidden="1" customHeight="1" x14ac:dyDescent="0.25">
      <c r="A382" s="71"/>
      <c r="B382" s="71"/>
      <c r="C382" s="71"/>
      <c r="D382" s="71"/>
      <c r="E382" s="71"/>
      <c r="F382" s="130"/>
      <c r="G382" s="71"/>
      <c r="H382" s="131"/>
      <c r="I382" s="71"/>
      <c r="J382" s="71"/>
      <c r="K382" s="71"/>
      <c r="L382" s="71"/>
      <c r="M382" s="71"/>
      <c r="N382" s="71"/>
      <c r="O382" s="71"/>
      <c r="P382" s="71"/>
      <c r="Q382" s="71"/>
      <c r="R382" s="71"/>
      <c r="S382" s="71"/>
      <c r="T382" s="71"/>
      <c r="U382" s="71"/>
      <c r="V382" s="71"/>
      <c r="W382" s="71"/>
      <c r="X382" s="132"/>
    </row>
    <row r="383" spans="1:24" ht="105.75" hidden="1" customHeight="1" x14ac:dyDescent="0.25">
      <c r="A383" s="71"/>
      <c r="B383" s="71"/>
      <c r="C383" s="71"/>
      <c r="D383" s="71"/>
      <c r="E383" s="71"/>
      <c r="F383" s="130"/>
      <c r="G383" s="71"/>
      <c r="H383" s="131"/>
      <c r="I383" s="71"/>
      <c r="J383" s="71"/>
      <c r="K383" s="71"/>
      <c r="L383" s="71"/>
      <c r="M383" s="71"/>
      <c r="N383" s="71"/>
      <c r="O383" s="71"/>
      <c r="P383" s="71"/>
      <c r="Q383" s="71"/>
      <c r="R383" s="71"/>
      <c r="S383" s="71"/>
      <c r="T383" s="71"/>
      <c r="U383" s="71"/>
      <c r="V383" s="71"/>
      <c r="W383" s="71"/>
      <c r="X383" s="132"/>
    </row>
    <row r="384" spans="1:24" ht="105.75" hidden="1" customHeight="1" x14ac:dyDescent="0.25">
      <c r="A384" s="71"/>
      <c r="B384" s="71"/>
      <c r="C384" s="71"/>
      <c r="D384" s="71"/>
      <c r="E384" s="71"/>
      <c r="F384" s="130"/>
      <c r="G384" s="71"/>
      <c r="H384" s="131"/>
      <c r="I384" s="71"/>
      <c r="J384" s="71"/>
      <c r="K384" s="71"/>
      <c r="L384" s="71"/>
      <c r="M384" s="71"/>
      <c r="N384" s="71"/>
      <c r="O384" s="71"/>
      <c r="P384" s="71"/>
      <c r="Q384" s="71"/>
      <c r="R384" s="71"/>
      <c r="S384" s="71"/>
      <c r="T384" s="71"/>
      <c r="U384" s="71"/>
      <c r="V384" s="71"/>
      <c r="W384" s="71"/>
      <c r="X384" s="132"/>
    </row>
    <row r="385" spans="1:24" ht="105.75" hidden="1" customHeight="1" x14ac:dyDescent="0.25">
      <c r="A385" s="71"/>
      <c r="B385" s="71"/>
      <c r="C385" s="71"/>
      <c r="D385" s="71"/>
      <c r="E385" s="71"/>
      <c r="F385" s="130"/>
      <c r="G385" s="71"/>
      <c r="H385" s="131"/>
      <c r="I385" s="71"/>
      <c r="J385" s="71"/>
      <c r="K385" s="71"/>
      <c r="L385" s="71"/>
      <c r="M385" s="71"/>
      <c r="N385" s="71"/>
      <c r="O385" s="71"/>
      <c r="P385" s="71"/>
      <c r="Q385" s="71"/>
      <c r="R385" s="71"/>
      <c r="S385" s="71"/>
      <c r="T385" s="71"/>
      <c r="U385" s="71"/>
      <c r="V385" s="71"/>
      <c r="W385" s="71"/>
      <c r="X385" s="132"/>
    </row>
    <row r="386" spans="1:24" ht="24" customHeight="1" x14ac:dyDescent="0.25">
      <c r="A386" s="71"/>
      <c r="B386" s="71"/>
      <c r="C386" s="71"/>
      <c r="D386" s="71"/>
      <c r="E386" s="71"/>
      <c r="F386" s="130"/>
      <c r="G386" s="71"/>
      <c r="H386" s="131"/>
      <c r="I386" s="71"/>
      <c r="J386" s="71"/>
      <c r="K386" s="71"/>
      <c r="L386" s="71"/>
      <c r="M386" s="71"/>
      <c r="N386" s="71"/>
      <c r="O386" s="71"/>
      <c r="P386" s="71"/>
      <c r="Q386" s="71"/>
      <c r="R386" s="71"/>
      <c r="S386" s="71"/>
      <c r="T386" s="71"/>
      <c r="U386" s="71"/>
      <c r="V386" s="71"/>
      <c r="W386" s="71"/>
      <c r="X386" s="132"/>
    </row>
    <row r="387" spans="1:24" x14ac:dyDescent="0.25">
      <c r="A387" s="71"/>
      <c r="B387" s="71"/>
      <c r="C387" s="71"/>
      <c r="D387" s="71"/>
      <c r="E387" s="71"/>
      <c r="F387" s="130"/>
      <c r="G387" s="71"/>
      <c r="H387" s="131"/>
      <c r="I387" s="71"/>
      <c r="J387" s="71"/>
      <c r="K387" s="71"/>
      <c r="L387" s="71"/>
      <c r="M387" s="71"/>
      <c r="N387" s="71"/>
      <c r="O387" s="71"/>
      <c r="P387" s="71"/>
      <c r="Q387" s="71"/>
      <c r="R387" s="71"/>
      <c r="S387" s="71"/>
      <c r="T387" s="71"/>
      <c r="U387" s="71"/>
      <c r="V387" s="71"/>
      <c r="W387" s="71"/>
      <c r="X387" s="132"/>
    </row>
    <row r="388" spans="1:24" x14ac:dyDescent="0.25">
      <c r="A388" s="71"/>
      <c r="B388" s="71"/>
      <c r="C388" s="71"/>
      <c r="D388" s="71"/>
      <c r="E388" s="71"/>
      <c r="F388" s="130"/>
      <c r="G388" s="71"/>
      <c r="H388" s="131"/>
      <c r="I388" s="71"/>
      <c r="J388" s="71"/>
      <c r="K388" s="71"/>
      <c r="L388" s="71"/>
      <c r="M388" s="71"/>
      <c r="N388" s="71"/>
      <c r="O388" s="71"/>
      <c r="P388" s="71"/>
      <c r="Q388" s="71"/>
      <c r="R388" s="71"/>
      <c r="S388" s="71"/>
      <c r="T388" s="71"/>
      <c r="U388" s="71"/>
      <c r="V388" s="71"/>
      <c r="W388" s="71"/>
      <c r="X388" s="132"/>
    </row>
    <row r="389" spans="1:24" x14ac:dyDescent="0.25">
      <c r="A389" s="71"/>
      <c r="B389" s="71"/>
      <c r="C389" s="71"/>
      <c r="D389" s="71"/>
      <c r="E389" s="71"/>
      <c r="F389" s="130"/>
      <c r="G389" s="71"/>
      <c r="H389" s="131"/>
      <c r="I389" s="71"/>
      <c r="J389" s="71"/>
      <c r="K389" s="71"/>
      <c r="L389" s="71"/>
      <c r="M389" s="71"/>
      <c r="N389" s="71"/>
      <c r="O389" s="71"/>
      <c r="P389" s="71"/>
      <c r="Q389" s="71"/>
      <c r="R389" s="71"/>
      <c r="S389" s="71"/>
      <c r="T389" s="71"/>
      <c r="U389" s="71"/>
      <c r="V389" s="71"/>
      <c r="W389" s="71"/>
      <c r="X389" s="132"/>
    </row>
    <row r="390" spans="1:24" ht="17.25" customHeight="1" x14ac:dyDescent="0.25">
      <c r="A390" s="71"/>
      <c r="B390" s="71"/>
      <c r="C390" s="71"/>
      <c r="D390" s="71"/>
      <c r="E390" s="71"/>
      <c r="F390" s="130"/>
      <c r="G390" s="71"/>
      <c r="H390" s="131"/>
      <c r="I390" s="71"/>
      <c r="J390" s="71"/>
      <c r="K390" s="71"/>
      <c r="L390" s="71"/>
      <c r="M390" s="71"/>
      <c r="N390" s="71"/>
      <c r="O390" s="71"/>
      <c r="P390" s="71"/>
      <c r="Q390" s="71"/>
      <c r="R390" s="71"/>
      <c r="S390" s="71"/>
      <c r="T390" s="71"/>
      <c r="U390" s="71"/>
      <c r="V390" s="71"/>
      <c r="W390" s="71"/>
      <c r="X390" s="132"/>
    </row>
    <row r="391" spans="1:24" x14ac:dyDescent="0.25">
      <c r="A391" s="71"/>
      <c r="B391" s="71"/>
      <c r="C391" s="71"/>
      <c r="D391" s="71"/>
      <c r="E391" s="71"/>
      <c r="F391" s="130"/>
      <c r="G391" s="71"/>
      <c r="H391" s="131"/>
      <c r="I391" s="71"/>
      <c r="J391" s="71"/>
      <c r="K391" s="71"/>
      <c r="L391" s="71"/>
      <c r="M391" s="71"/>
      <c r="N391" s="71"/>
      <c r="O391" s="71"/>
      <c r="P391" s="71"/>
      <c r="Q391" s="71"/>
      <c r="R391" s="71"/>
      <c r="S391" s="71"/>
      <c r="T391" s="71"/>
      <c r="U391" s="71"/>
      <c r="V391" s="71"/>
      <c r="W391" s="71"/>
      <c r="X391" s="132"/>
    </row>
    <row r="392" spans="1:24" x14ac:dyDescent="0.25">
      <c r="A392" s="71"/>
      <c r="B392" s="71"/>
      <c r="C392" s="71"/>
      <c r="D392" s="71"/>
      <c r="E392" s="71"/>
      <c r="F392" s="130"/>
      <c r="G392" s="71"/>
      <c r="H392" s="131"/>
      <c r="I392" s="71"/>
      <c r="J392" s="71"/>
      <c r="K392" s="71"/>
      <c r="L392" s="71"/>
      <c r="M392" s="71"/>
      <c r="N392" s="71"/>
      <c r="O392" s="71"/>
      <c r="P392" s="71"/>
      <c r="Q392" s="71"/>
      <c r="R392" s="71"/>
      <c r="S392" s="71"/>
      <c r="T392" s="71"/>
      <c r="U392" s="71"/>
      <c r="V392" s="71"/>
      <c r="W392" s="71"/>
      <c r="X392" s="132"/>
    </row>
    <row r="393" spans="1:24" x14ac:dyDescent="0.25">
      <c r="A393" s="71"/>
      <c r="B393" s="71"/>
      <c r="C393" s="71"/>
      <c r="D393" s="71"/>
      <c r="E393" s="71"/>
      <c r="F393" s="130"/>
      <c r="G393" s="71"/>
      <c r="H393" s="131"/>
      <c r="I393" s="71"/>
      <c r="J393" s="71"/>
      <c r="K393" s="71"/>
      <c r="L393" s="71"/>
      <c r="M393" s="71"/>
      <c r="N393" s="71"/>
      <c r="O393" s="71"/>
      <c r="P393" s="71"/>
      <c r="Q393" s="71"/>
      <c r="R393" s="71"/>
      <c r="S393" s="71"/>
      <c r="T393" s="71"/>
      <c r="U393" s="71"/>
      <c r="V393" s="71"/>
      <c r="W393" s="71"/>
      <c r="X393" s="132"/>
    </row>
    <row r="394" spans="1:24" ht="51" customHeight="1" x14ac:dyDescent="0.25">
      <c r="A394" s="71"/>
      <c r="B394" s="71"/>
      <c r="C394" s="71"/>
      <c r="D394" s="71"/>
      <c r="E394" s="71"/>
      <c r="F394" s="130"/>
      <c r="G394" s="71"/>
      <c r="H394" s="131"/>
      <c r="I394" s="71"/>
      <c r="J394" s="71"/>
      <c r="K394" s="71"/>
      <c r="L394" s="71"/>
      <c r="M394" s="71"/>
      <c r="N394" s="71"/>
      <c r="O394" s="71"/>
      <c r="P394" s="71"/>
      <c r="Q394" s="71"/>
      <c r="R394" s="71"/>
      <c r="S394" s="71"/>
      <c r="T394" s="71"/>
      <c r="U394" s="71"/>
      <c r="V394" s="71"/>
      <c r="W394" s="71"/>
      <c r="X394" s="132"/>
    </row>
    <row r="395" spans="1:24" ht="25.5" customHeight="1" x14ac:dyDescent="0.25">
      <c r="A395" s="71"/>
      <c r="B395" s="71"/>
      <c r="C395" s="71"/>
      <c r="D395" s="71"/>
      <c r="E395" s="71"/>
      <c r="F395" s="130"/>
      <c r="G395" s="71"/>
      <c r="H395" s="131"/>
      <c r="I395" s="71"/>
      <c r="J395" s="71"/>
      <c r="K395" s="71"/>
      <c r="L395" s="71"/>
      <c r="M395" s="71"/>
      <c r="N395" s="71"/>
      <c r="O395" s="71"/>
      <c r="P395" s="71"/>
      <c r="Q395" s="71"/>
      <c r="R395" s="71"/>
      <c r="S395" s="71"/>
      <c r="T395" s="71"/>
      <c r="U395" s="71"/>
      <c r="V395" s="71"/>
      <c r="W395" s="71"/>
      <c r="X395" s="132"/>
    </row>
    <row r="396" spans="1:24" x14ac:dyDescent="0.25">
      <c r="A396" s="71"/>
      <c r="B396" s="71"/>
      <c r="C396" s="71"/>
      <c r="D396" s="71"/>
      <c r="E396" s="71"/>
      <c r="F396" s="130"/>
      <c r="G396" s="71"/>
      <c r="H396" s="131"/>
      <c r="I396" s="71"/>
      <c r="J396" s="71"/>
      <c r="K396" s="71"/>
      <c r="L396" s="71"/>
      <c r="M396" s="71"/>
      <c r="N396" s="71"/>
      <c r="O396" s="71"/>
      <c r="P396" s="71"/>
      <c r="Q396" s="71"/>
      <c r="R396" s="71"/>
      <c r="S396" s="71"/>
      <c r="T396" s="71"/>
      <c r="U396" s="71"/>
      <c r="V396" s="71"/>
      <c r="W396" s="71"/>
      <c r="X396" s="132"/>
    </row>
    <row r="397" spans="1:24" x14ac:dyDescent="0.25">
      <c r="A397" s="71"/>
      <c r="B397" s="71"/>
      <c r="C397" s="71"/>
      <c r="D397" s="71"/>
      <c r="E397" s="71"/>
      <c r="F397" s="130"/>
      <c r="G397" s="71"/>
      <c r="H397" s="131"/>
      <c r="I397" s="71"/>
      <c r="J397" s="71"/>
      <c r="K397" s="71"/>
      <c r="L397" s="71"/>
      <c r="M397" s="71"/>
      <c r="N397" s="71"/>
      <c r="O397" s="71"/>
      <c r="P397" s="71"/>
      <c r="Q397" s="71"/>
      <c r="R397" s="71"/>
      <c r="S397" s="71"/>
      <c r="T397" s="71"/>
      <c r="U397" s="71"/>
      <c r="V397" s="71"/>
      <c r="W397" s="71"/>
      <c r="X397" s="132"/>
    </row>
    <row r="398" spans="1:24" ht="45" customHeight="1" x14ac:dyDescent="0.25">
      <c r="A398" s="71"/>
      <c r="B398" s="71"/>
      <c r="C398" s="71"/>
      <c r="D398" s="71"/>
      <c r="E398" s="71"/>
      <c r="F398" s="130"/>
      <c r="G398" s="71"/>
      <c r="H398" s="131"/>
      <c r="I398" s="71"/>
      <c r="J398" s="71"/>
      <c r="K398" s="71"/>
      <c r="L398" s="71"/>
      <c r="M398" s="71"/>
      <c r="N398" s="71"/>
      <c r="O398" s="71"/>
      <c r="P398" s="71"/>
      <c r="Q398" s="71"/>
      <c r="R398" s="71"/>
      <c r="S398" s="71"/>
      <c r="T398" s="71"/>
      <c r="U398" s="71"/>
      <c r="V398" s="71"/>
      <c r="W398" s="71"/>
      <c r="X398" s="132"/>
    </row>
    <row r="399" spans="1:24" ht="17.25" customHeight="1" x14ac:dyDescent="0.25">
      <c r="A399" s="71"/>
      <c r="B399" s="71"/>
      <c r="C399" s="71"/>
      <c r="D399" s="71"/>
      <c r="E399" s="71"/>
      <c r="F399" s="130"/>
      <c r="G399" s="71"/>
      <c r="H399" s="131"/>
      <c r="I399" s="71"/>
      <c r="J399" s="71"/>
      <c r="K399" s="71"/>
      <c r="L399" s="71"/>
      <c r="M399" s="71"/>
      <c r="N399" s="71"/>
      <c r="O399" s="71"/>
      <c r="P399" s="71"/>
      <c r="Q399" s="71"/>
      <c r="R399" s="71"/>
      <c r="S399" s="71"/>
      <c r="T399" s="71"/>
      <c r="U399" s="71"/>
      <c r="V399" s="71"/>
      <c r="W399" s="71"/>
      <c r="X399" s="132"/>
    </row>
    <row r="400" spans="1:24" x14ac:dyDescent="0.25">
      <c r="A400" s="71"/>
      <c r="B400" s="71"/>
      <c r="C400" s="71"/>
      <c r="D400" s="71"/>
      <c r="E400" s="71"/>
      <c r="F400" s="130"/>
      <c r="G400" s="71"/>
      <c r="H400" s="131"/>
      <c r="I400" s="71"/>
      <c r="J400" s="71"/>
      <c r="K400" s="71"/>
      <c r="L400" s="71"/>
      <c r="M400" s="71"/>
      <c r="N400" s="71"/>
      <c r="O400" s="71"/>
      <c r="P400" s="71"/>
      <c r="Q400" s="71"/>
      <c r="R400" s="71"/>
      <c r="S400" s="71"/>
      <c r="T400" s="71"/>
      <c r="U400" s="71"/>
      <c r="V400" s="71"/>
      <c r="W400" s="71"/>
      <c r="X400" s="132"/>
    </row>
    <row r="401" spans="1:24" x14ac:dyDescent="0.25">
      <c r="A401" s="71"/>
      <c r="B401" s="71"/>
      <c r="C401" s="71"/>
      <c r="D401" s="71"/>
      <c r="E401" s="71"/>
      <c r="F401" s="130"/>
      <c r="G401" s="71"/>
      <c r="H401" s="131"/>
      <c r="I401" s="71"/>
      <c r="J401" s="71"/>
      <c r="K401" s="71"/>
      <c r="L401" s="71"/>
      <c r="M401" s="71"/>
      <c r="N401" s="71"/>
      <c r="O401" s="71"/>
      <c r="P401" s="71"/>
      <c r="Q401" s="71"/>
      <c r="R401" s="71"/>
      <c r="S401" s="71"/>
      <c r="T401" s="71"/>
      <c r="U401" s="71"/>
      <c r="V401" s="71"/>
      <c r="W401" s="71"/>
      <c r="X401" s="132"/>
    </row>
    <row r="402" spans="1:24" x14ac:dyDescent="0.25">
      <c r="A402" s="71"/>
      <c r="B402" s="71"/>
      <c r="C402" s="71"/>
      <c r="D402" s="71"/>
      <c r="E402" s="71"/>
      <c r="F402" s="130"/>
      <c r="G402" s="71"/>
      <c r="H402" s="131"/>
      <c r="I402" s="71"/>
      <c r="J402" s="71"/>
      <c r="K402" s="71"/>
      <c r="L402" s="71"/>
      <c r="M402" s="71"/>
      <c r="N402" s="71"/>
      <c r="O402" s="71"/>
      <c r="P402" s="71"/>
      <c r="Q402" s="71"/>
      <c r="R402" s="71"/>
      <c r="S402" s="71"/>
      <c r="T402" s="71"/>
      <c r="U402" s="71"/>
      <c r="V402" s="71"/>
      <c r="W402" s="71"/>
      <c r="X402" s="132"/>
    </row>
    <row r="403" spans="1:24" x14ac:dyDescent="0.25">
      <c r="A403" s="71"/>
      <c r="B403" s="71"/>
      <c r="C403" s="71"/>
      <c r="D403" s="71"/>
      <c r="E403" s="71"/>
      <c r="F403" s="130"/>
      <c r="G403" s="71"/>
      <c r="H403" s="131"/>
      <c r="I403" s="71"/>
      <c r="J403" s="71"/>
      <c r="K403" s="71"/>
      <c r="L403" s="71"/>
      <c r="M403" s="71"/>
      <c r="N403" s="71"/>
      <c r="O403" s="71"/>
      <c r="P403" s="71"/>
      <c r="Q403" s="71"/>
      <c r="R403" s="71"/>
      <c r="S403" s="71"/>
      <c r="T403" s="71"/>
      <c r="U403" s="71"/>
      <c r="V403" s="71"/>
      <c r="W403" s="71"/>
      <c r="X403" s="132"/>
    </row>
    <row r="404" spans="1:24" ht="19.5" customHeight="1" x14ac:dyDescent="0.25">
      <c r="A404" s="71"/>
      <c r="B404" s="71"/>
      <c r="C404" s="71"/>
      <c r="D404" s="71"/>
      <c r="E404" s="71"/>
      <c r="F404" s="130"/>
      <c r="G404" s="71"/>
      <c r="H404" s="131"/>
      <c r="I404" s="71"/>
      <c r="J404" s="71"/>
      <c r="K404" s="71"/>
      <c r="L404" s="71"/>
      <c r="M404" s="71"/>
      <c r="N404" s="71"/>
      <c r="O404" s="71"/>
      <c r="P404" s="71"/>
      <c r="Q404" s="71"/>
      <c r="R404" s="71"/>
      <c r="S404" s="71"/>
      <c r="T404" s="71"/>
      <c r="U404" s="71"/>
      <c r="V404" s="71"/>
      <c r="W404" s="71"/>
      <c r="X404" s="132"/>
    </row>
    <row r="405" spans="1:24" x14ac:dyDescent="0.25">
      <c r="A405" s="71"/>
      <c r="B405" s="71"/>
      <c r="C405" s="71"/>
      <c r="D405" s="71"/>
      <c r="E405" s="71"/>
      <c r="F405" s="130"/>
      <c r="G405" s="71"/>
      <c r="H405" s="131"/>
      <c r="I405" s="71"/>
      <c r="J405" s="71"/>
      <c r="K405" s="71"/>
      <c r="L405" s="71"/>
      <c r="M405" s="71"/>
      <c r="N405" s="71"/>
      <c r="O405" s="71"/>
      <c r="P405" s="71"/>
      <c r="Q405" s="71"/>
      <c r="R405" s="71"/>
      <c r="S405" s="71"/>
      <c r="T405" s="71"/>
      <c r="U405" s="71"/>
      <c r="V405" s="71"/>
      <c r="W405" s="71"/>
      <c r="X405" s="132"/>
    </row>
    <row r="406" spans="1:24" x14ac:dyDescent="0.25">
      <c r="A406" s="71"/>
      <c r="B406" s="71"/>
      <c r="C406" s="71"/>
      <c r="D406" s="71"/>
      <c r="E406" s="71"/>
      <c r="F406" s="130"/>
      <c r="G406" s="71"/>
      <c r="H406" s="131"/>
      <c r="I406" s="71"/>
      <c r="J406" s="71"/>
      <c r="K406" s="71"/>
      <c r="L406" s="71"/>
      <c r="M406" s="71"/>
      <c r="N406" s="71"/>
      <c r="O406" s="71"/>
      <c r="P406" s="71"/>
      <c r="Q406" s="71"/>
      <c r="R406" s="71"/>
      <c r="S406" s="71"/>
      <c r="T406" s="71"/>
      <c r="U406" s="71"/>
      <c r="V406" s="71"/>
      <c r="W406" s="71"/>
      <c r="X406" s="132"/>
    </row>
    <row r="407" spans="1:24" x14ac:dyDescent="0.25">
      <c r="A407" s="71"/>
      <c r="B407" s="71"/>
      <c r="C407" s="71"/>
      <c r="D407" s="71"/>
      <c r="E407" s="71"/>
      <c r="F407" s="130"/>
      <c r="G407" s="71"/>
      <c r="H407" s="131"/>
      <c r="I407" s="71"/>
      <c r="J407" s="71"/>
      <c r="K407" s="71"/>
      <c r="L407" s="71"/>
      <c r="M407" s="71"/>
      <c r="N407" s="71"/>
      <c r="O407" s="71"/>
      <c r="P407" s="71"/>
      <c r="Q407" s="71"/>
      <c r="R407" s="71"/>
      <c r="S407" s="71"/>
      <c r="T407" s="71"/>
      <c r="U407" s="71"/>
      <c r="V407" s="71"/>
      <c r="W407" s="71"/>
      <c r="X407" s="132"/>
    </row>
    <row r="408" spans="1:24" x14ac:dyDescent="0.25">
      <c r="A408" s="71"/>
      <c r="B408" s="71"/>
      <c r="C408" s="71"/>
      <c r="D408" s="71"/>
      <c r="E408" s="71"/>
      <c r="F408" s="130"/>
      <c r="G408" s="71"/>
      <c r="H408" s="131"/>
      <c r="I408" s="71"/>
      <c r="J408" s="71"/>
      <c r="K408" s="71"/>
      <c r="L408" s="71"/>
      <c r="M408" s="71"/>
      <c r="N408" s="71"/>
      <c r="O408" s="71"/>
      <c r="P408" s="71"/>
      <c r="Q408" s="71"/>
      <c r="R408" s="71"/>
      <c r="S408" s="71"/>
      <c r="T408" s="71"/>
      <c r="U408" s="71"/>
      <c r="V408" s="71"/>
      <c r="W408" s="71"/>
      <c r="X408" s="132"/>
    </row>
    <row r="409" spans="1:24" x14ac:dyDescent="0.25">
      <c r="A409" s="71"/>
      <c r="B409" s="71"/>
      <c r="C409" s="71"/>
      <c r="D409" s="71"/>
      <c r="E409" s="71"/>
      <c r="F409" s="130"/>
      <c r="G409" s="71"/>
      <c r="H409" s="131"/>
      <c r="I409" s="71"/>
      <c r="J409" s="71"/>
      <c r="K409" s="71"/>
      <c r="L409" s="71"/>
      <c r="M409" s="71"/>
      <c r="N409" s="71"/>
      <c r="O409" s="71"/>
      <c r="P409" s="71"/>
      <c r="Q409" s="71"/>
      <c r="R409" s="71"/>
      <c r="S409" s="71"/>
      <c r="T409" s="71"/>
      <c r="U409" s="71"/>
      <c r="V409" s="71"/>
      <c r="W409" s="71"/>
      <c r="X409" s="132"/>
    </row>
    <row r="410" spans="1:24" x14ac:dyDescent="0.25">
      <c r="A410" s="71"/>
      <c r="B410" s="71"/>
      <c r="C410" s="71"/>
      <c r="D410" s="71"/>
      <c r="E410" s="71"/>
      <c r="F410" s="130"/>
      <c r="G410" s="71"/>
      <c r="H410" s="131"/>
      <c r="I410" s="71"/>
      <c r="J410" s="71"/>
      <c r="K410" s="71"/>
      <c r="L410" s="71"/>
      <c r="M410" s="71"/>
      <c r="N410" s="71"/>
      <c r="O410" s="71"/>
      <c r="P410" s="71"/>
      <c r="Q410" s="71"/>
      <c r="R410" s="71"/>
      <c r="S410" s="71"/>
      <c r="T410" s="71"/>
      <c r="U410" s="71"/>
      <c r="V410" s="71"/>
      <c r="W410" s="71"/>
      <c r="X410" s="132"/>
    </row>
    <row r="411" spans="1:24" ht="21" customHeight="1" x14ac:dyDescent="0.25">
      <c r="A411" s="71"/>
      <c r="B411" s="71"/>
      <c r="C411" s="71"/>
      <c r="D411" s="71"/>
      <c r="E411" s="71"/>
      <c r="F411" s="130"/>
      <c r="G411" s="71"/>
      <c r="H411" s="131"/>
      <c r="I411" s="71"/>
      <c r="J411" s="71"/>
      <c r="K411" s="71"/>
      <c r="L411" s="71"/>
      <c r="M411" s="71"/>
      <c r="N411" s="71"/>
      <c r="O411" s="71"/>
      <c r="P411" s="71"/>
      <c r="Q411" s="71"/>
      <c r="R411" s="71"/>
      <c r="S411" s="71"/>
      <c r="T411" s="71"/>
      <c r="U411" s="71"/>
      <c r="V411" s="71"/>
      <c r="W411" s="71"/>
      <c r="X411" s="132"/>
    </row>
    <row r="412" spans="1:24" x14ac:dyDescent="0.25">
      <c r="A412" s="71"/>
      <c r="B412" s="71"/>
      <c r="C412" s="71"/>
      <c r="D412" s="71"/>
      <c r="E412" s="71"/>
      <c r="F412" s="130"/>
      <c r="G412" s="71"/>
      <c r="H412" s="131"/>
      <c r="I412" s="71"/>
      <c r="J412" s="71"/>
      <c r="K412" s="71"/>
      <c r="L412" s="71"/>
      <c r="M412" s="71"/>
      <c r="N412" s="71"/>
      <c r="O412" s="71"/>
      <c r="P412" s="71"/>
      <c r="Q412" s="71"/>
      <c r="R412" s="71"/>
      <c r="S412" s="71"/>
      <c r="T412" s="71"/>
      <c r="U412" s="71"/>
      <c r="V412" s="71"/>
      <c r="W412" s="71"/>
      <c r="X412" s="132"/>
    </row>
    <row r="413" spans="1:24" x14ac:dyDescent="0.25">
      <c r="A413" s="71"/>
      <c r="B413" s="71"/>
      <c r="C413" s="71"/>
      <c r="D413" s="71"/>
      <c r="E413" s="71"/>
      <c r="F413" s="130"/>
      <c r="G413" s="71"/>
      <c r="H413" s="131"/>
      <c r="I413" s="71"/>
      <c r="J413" s="71"/>
      <c r="K413" s="71"/>
      <c r="L413" s="71"/>
      <c r="M413" s="71"/>
      <c r="N413" s="71"/>
      <c r="O413" s="71"/>
      <c r="P413" s="71"/>
      <c r="Q413" s="71"/>
      <c r="R413" s="71"/>
      <c r="S413" s="71"/>
      <c r="T413" s="71"/>
      <c r="U413" s="71"/>
      <c r="V413" s="71"/>
      <c r="W413" s="71"/>
      <c r="X413" s="132"/>
    </row>
    <row r="414" spans="1:24" x14ac:dyDescent="0.25">
      <c r="A414" s="71"/>
      <c r="B414" s="71"/>
      <c r="C414" s="71"/>
      <c r="D414" s="71"/>
      <c r="E414" s="71"/>
      <c r="F414" s="130"/>
      <c r="G414" s="71"/>
      <c r="H414" s="131"/>
      <c r="I414" s="71"/>
      <c r="J414" s="71"/>
      <c r="K414" s="71"/>
      <c r="L414" s="71"/>
      <c r="M414" s="71"/>
      <c r="N414" s="71"/>
      <c r="O414" s="71"/>
      <c r="P414" s="71"/>
      <c r="Q414" s="71"/>
      <c r="R414" s="71"/>
      <c r="S414" s="71"/>
      <c r="T414" s="71"/>
      <c r="U414" s="71"/>
      <c r="V414" s="71"/>
      <c r="W414" s="71"/>
      <c r="X414" s="132"/>
    </row>
    <row r="415" spans="1:24" ht="64.5" customHeight="1" x14ac:dyDescent="0.25">
      <c r="A415" s="71"/>
      <c r="B415" s="71"/>
      <c r="C415" s="71"/>
      <c r="D415" s="71"/>
      <c r="E415" s="71"/>
      <c r="F415" s="130"/>
      <c r="G415" s="71"/>
      <c r="H415" s="131"/>
      <c r="I415" s="71"/>
      <c r="J415" s="71"/>
      <c r="K415" s="71"/>
      <c r="L415" s="71"/>
      <c r="M415" s="71"/>
      <c r="N415" s="71"/>
      <c r="O415" s="71"/>
      <c r="P415" s="71"/>
      <c r="Q415" s="71"/>
      <c r="R415" s="71"/>
      <c r="S415" s="71"/>
      <c r="T415" s="71"/>
      <c r="U415" s="71"/>
      <c r="V415" s="71"/>
      <c r="W415" s="71"/>
      <c r="X415" s="132"/>
    </row>
    <row r="416" spans="1:24" ht="105.75" hidden="1" customHeight="1" x14ac:dyDescent="0.25">
      <c r="A416" s="71"/>
      <c r="B416" s="71"/>
      <c r="C416" s="71"/>
      <c r="D416" s="71"/>
      <c r="E416" s="71"/>
      <c r="F416" s="130"/>
      <c r="G416" s="71"/>
      <c r="H416" s="131"/>
      <c r="I416" s="71"/>
      <c r="J416" s="71"/>
      <c r="K416" s="71"/>
      <c r="L416" s="71"/>
      <c r="M416" s="71"/>
      <c r="N416" s="71"/>
      <c r="O416" s="71"/>
      <c r="P416" s="71"/>
      <c r="Q416" s="71"/>
      <c r="R416" s="71"/>
      <c r="S416" s="71"/>
      <c r="T416" s="71"/>
      <c r="U416" s="71"/>
      <c r="V416" s="71"/>
      <c r="W416" s="71"/>
      <c r="X416" s="132"/>
    </row>
    <row r="417" spans="1:24" ht="105.75" hidden="1" customHeight="1" x14ac:dyDescent="0.25">
      <c r="A417" s="71"/>
      <c r="B417" s="71"/>
      <c r="C417" s="71"/>
      <c r="D417" s="71"/>
      <c r="E417" s="71"/>
      <c r="F417" s="130"/>
      <c r="G417" s="71"/>
      <c r="H417" s="131"/>
      <c r="I417" s="71"/>
      <c r="J417" s="71"/>
      <c r="K417" s="71"/>
      <c r="L417" s="71"/>
      <c r="M417" s="71"/>
      <c r="N417" s="71"/>
      <c r="O417" s="71"/>
      <c r="P417" s="71"/>
      <c r="Q417" s="71"/>
      <c r="R417" s="71"/>
      <c r="S417" s="71"/>
      <c r="T417" s="71"/>
      <c r="U417" s="71"/>
      <c r="V417" s="71"/>
      <c r="W417" s="71"/>
      <c r="X417" s="132"/>
    </row>
    <row r="418" spans="1:24" ht="105.75" hidden="1" customHeight="1" x14ac:dyDescent="0.25">
      <c r="A418" s="71"/>
      <c r="B418" s="71"/>
      <c r="C418" s="71"/>
      <c r="D418" s="71"/>
      <c r="E418" s="71"/>
      <c r="F418" s="130"/>
      <c r="G418" s="71"/>
      <c r="H418" s="131"/>
      <c r="I418" s="71"/>
      <c r="J418" s="71"/>
      <c r="K418" s="71"/>
      <c r="L418" s="71"/>
      <c r="M418" s="71"/>
      <c r="N418" s="71"/>
      <c r="O418" s="71"/>
      <c r="P418" s="71"/>
      <c r="Q418" s="71"/>
      <c r="R418" s="71"/>
      <c r="S418" s="71"/>
      <c r="T418" s="71"/>
      <c r="U418" s="71"/>
      <c r="V418" s="71"/>
      <c r="W418" s="71"/>
      <c r="X418" s="132"/>
    </row>
    <row r="419" spans="1:24" ht="105.75" hidden="1" customHeight="1" x14ac:dyDescent="0.25">
      <c r="A419" s="71"/>
      <c r="B419" s="71"/>
      <c r="C419" s="71"/>
      <c r="D419" s="71"/>
      <c r="E419" s="71"/>
      <c r="F419" s="130"/>
      <c r="G419" s="71"/>
      <c r="H419" s="131"/>
      <c r="I419" s="71"/>
      <c r="J419" s="71"/>
      <c r="K419" s="71"/>
      <c r="L419" s="71"/>
      <c r="M419" s="71"/>
      <c r="N419" s="71"/>
      <c r="O419" s="71"/>
      <c r="P419" s="71"/>
      <c r="Q419" s="71"/>
      <c r="R419" s="71"/>
      <c r="S419" s="71"/>
      <c r="T419" s="71"/>
      <c r="U419" s="71"/>
      <c r="V419" s="71"/>
      <c r="W419" s="71"/>
      <c r="X419" s="132"/>
    </row>
    <row r="420" spans="1:24" ht="105.75" hidden="1" customHeight="1" x14ac:dyDescent="0.25">
      <c r="A420" s="71"/>
      <c r="B420" s="71"/>
      <c r="C420" s="71"/>
      <c r="D420" s="71"/>
      <c r="E420" s="71"/>
      <c r="F420" s="130"/>
      <c r="G420" s="71"/>
      <c r="H420" s="131"/>
      <c r="I420" s="71"/>
      <c r="J420" s="71"/>
      <c r="K420" s="71"/>
      <c r="L420" s="71"/>
      <c r="M420" s="71"/>
      <c r="N420" s="71"/>
      <c r="O420" s="71"/>
      <c r="P420" s="71"/>
      <c r="Q420" s="71"/>
      <c r="R420" s="71"/>
      <c r="S420" s="71"/>
      <c r="T420" s="71"/>
      <c r="U420" s="71"/>
      <c r="V420" s="71"/>
      <c r="W420" s="71"/>
      <c r="X420" s="132"/>
    </row>
    <row r="421" spans="1:24" ht="105.75" hidden="1" customHeight="1" x14ac:dyDescent="0.25">
      <c r="A421" s="71"/>
      <c r="B421" s="71"/>
      <c r="C421" s="71"/>
      <c r="D421" s="71"/>
      <c r="E421" s="71"/>
      <c r="F421" s="130"/>
      <c r="G421" s="71"/>
      <c r="H421" s="131"/>
      <c r="I421" s="71"/>
      <c r="J421" s="71"/>
      <c r="K421" s="71"/>
      <c r="L421" s="71"/>
      <c r="M421" s="71"/>
      <c r="N421" s="71"/>
      <c r="O421" s="71"/>
      <c r="P421" s="71"/>
      <c r="Q421" s="71"/>
      <c r="R421" s="71"/>
      <c r="S421" s="71"/>
      <c r="T421" s="71"/>
      <c r="U421" s="71"/>
      <c r="V421" s="71"/>
      <c r="W421" s="71"/>
      <c r="X421" s="132"/>
    </row>
    <row r="422" spans="1:24" ht="105.75" hidden="1" customHeight="1" x14ac:dyDescent="0.25">
      <c r="A422" s="71"/>
      <c r="B422" s="71"/>
      <c r="C422" s="71"/>
      <c r="D422" s="71"/>
      <c r="E422" s="71"/>
      <c r="F422" s="130"/>
      <c r="G422" s="71"/>
      <c r="H422" s="131"/>
      <c r="I422" s="71"/>
      <c r="J422" s="71"/>
      <c r="K422" s="71"/>
      <c r="L422" s="71"/>
      <c r="M422" s="71"/>
      <c r="N422" s="71"/>
      <c r="O422" s="71"/>
      <c r="P422" s="71"/>
      <c r="Q422" s="71"/>
      <c r="R422" s="71"/>
      <c r="S422" s="71"/>
      <c r="T422" s="71"/>
      <c r="U422" s="71"/>
      <c r="V422" s="71"/>
      <c r="W422" s="71"/>
      <c r="X422" s="132"/>
    </row>
    <row r="423" spans="1:24" ht="105.75" hidden="1" customHeight="1" x14ac:dyDescent="0.25">
      <c r="A423" s="71"/>
      <c r="B423" s="71"/>
      <c r="C423" s="71"/>
      <c r="D423" s="71"/>
      <c r="E423" s="71"/>
      <c r="F423" s="130"/>
      <c r="G423" s="71"/>
      <c r="H423" s="131"/>
      <c r="I423" s="71"/>
      <c r="J423" s="71"/>
      <c r="K423" s="71"/>
      <c r="L423" s="71"/>
      <c r="M423" s="71"/>
      <c r="N423" s="71"/>
      <c r="O423" s="71"/>
      <c r="P423" s="71"/>
      <c r="Q423" s="71"/>
      <c r="R423" s="71"/>
      <c r="S423" s="71"/>
      <c r="T423" s="71"/>
      <c r="U423" s="71"/>
      <c r="V423" s="71"/>
      <c r="W423" s="71"/>
      <c r="X423" s="132"/>
    </row>
    <row r="424" spans="1:24" ht="105.75" hidden="1" customHeight="1" x14ac:dyDescent="0.25">
      <c r="A424" s="71"/>
      <c r="B424" s="71"/>
      <c r="C424" s="71"/>
      <c r="D424" s="71"/>
      <c r="E424" s="71"/>
      <c r="F424" s="130"/>
      <c r="G424" s="71"/>
      <c r="H424" s="131"/>
      <c r="I424" s="71"/>
      <c r="J424" s="71"/>
      <c r="K424" s="71"/>
      <c r="L424" s="71"/>
      <c r="M424" s="71"/>
      <c r="N424" s="71"/>
      <c r="O424" s="71"/>
      <c r="P424" s="71"/>
      <c r="Q424" s="71"/>
      <c r="R424" s="71"/>
      <c r="S424" s="71"/>
      <c r="T424" s="71"/>
      <c r="U424" s="71"/>
      <c r="V424" s="71"/>
      <c r="W424" s="71"/>
      <c r="X424" s="132"/>
    </row>
    <row r="425" spans="1:24" ht="105.75" hidden="1" customHeight="1" x14ac:dyDescent="0.25">
      <c r="A425" s="71"/>
      <c r="B425" s="71"/>
      <c r="C425" s="71"/>
      <c r="D425" s="71"/>
      <c r="E425" s="71"/>
      <c r="F425" s="130"/>
      <c r="G425" s="71"/>
      <c r="H425" s="131"/>
      <c r="I425" s="71"/>
      <c r="J425" s="71"/>
      <c r="K425" s="71"/>
      <c r="L425" s="71"/>
      <c r="M425" s="71"/>
      <c r="N425" s="71"/>
      <c r="O425" s="71"/>
      <c r="P425" s="71"/>
      <c r="Q425" s="71"/>
      <c r="R425" s="71"/>
      <c r="S425" s="71"/>
      <c r="T425" s="71"/>
      <c r="U425" s="71"/>
      <c r="V425" s="71"/>
      <c r="W425" s="71"/>
      <c r="X425" s="132"/>
    </row>
    <row r="426" spans="1:24" ht="105.75" hidden="1" customHeight="1" x14ac:dyDescent="0.25">
      <c r="A426" s="71"/>
      <c r="B426" s="71"/>
      <c r="C426" s="71"/>
      <c r="D426" s="71"/>
      <c r="E426" s="71"/>
      <c r="F426" s="130"/>
      <c r="G426" s="71"/>
      <c r="H426" s="131"/>
      <c r="I426" s="71"/>
      <c r="J426" s="71"/>
      <c r="K426" s="71"/>
      <c r="L426" s="71"/>
      <c r="M426" s="71"/>
      <c r="N426" s="71"/>
      <c r="O426" s="71"/>
      <c r="P426" s="71"/>
      <c r="Q426" s="71"/>
      <c r="R426" s="71"/>
      <c r="S426" s="71"/>
      <c r="T426" s="71"/>
      <c r="U426" s="71"/>
      <c r="V426" s="71"/>
      <c r="W426" s="71"/>
      <c r="X426" s="132"/>
    </row>
    <row r="427" spans="1:24" ht="105.75" hidden="1" customHeight="1" x14ac:dyDescent="0.25">
      <c r="A427" s="71"/>
      <c r="B427" s="71"/>
      <c r="C427" s="71"/>
      <c r="D427" s="71"/>
      <c r="E427" s="71"/>
      <c r="F427" s="130"/>
      <c r="G427" s="71"/>
      <c r="H427" s="131"/>
      <c r="I427" s="71"/>
      <c r="J427" s="71"/>
      <c r="K427" s="71"/>
      <c r="L427" s="71"/>
      <c r="M427" s="71"/>
      <c r="N427" s="71"/>
      <c r="O427" s="71"/>
      <c r="P427" s="71"/>
      <c r="Q427" s="71"/>
      <c r="R427" s="71"/>
      <c r="S427" s="71"/>
      <c r="T427" s="71"/>
      <c r="U427" s="71"/>
      <c r="V427" s="71"/>
      <c r="W427" s="71"/>
      <c r="X427" s="132"/>
    </row>
    <row r="428" spans="1:24" ht="105.75" hidden="1" customHeight="1" x14ac:dyDescent="0.25">
      <c r="A428" s="71"/>
      <c r="B428" s="71"/>
      <c r="C428" s="71"/>
      <c r="D428" s="71"/>
      <c r="E428" s="71"/>
      <c r="F428" s="130"/>
      <c r="G428" s="71"/>
      <c r="H428" s="131"/>
      <c r="I428" s="71"/>
      <c r="J428" s="71"/>
      <c r="K428" s="71"/>
      <c r="L428" s="71"/>
      <c r="M428" s="71"/>
      <c r="N428" s="71"/>
      <c r="O428" s="71"/>
      <c r="P428" s="71"/>
      <c r="Q428" s="71"/>
      <c r="R428" s="71"/>
      <c r="S428" s="71"/>
      <c r="T428" s="71"/>
      <c r="U428" s="71"/>
      <c r="V428" s="71"/>
      <c r="W428" s="71"/>
      <c r="X428" s="132"/>
    </row>
    <row r="429" spans="1:24" ht="105.75" hidden="1" customHeight="1" x14ac:dyDescent="0.25">
      <c r="A429" s="71"/>
      <c r="B429" s="71"/>
      <c r="C429" s="71"/>
      <c r="D429" s="71"/>
      <c r="E429" s="71"/>
      <c r="F429" s="130"/>
      <c r="G429" s="71"/>
      <c r="H429" s="131"/>
      <c r="I429" s="71"/>
      <c r="J429" s="71"/>
      <c r="K429" s="71"/>
      <c r="L429" s="71"/>
      <c r="M429" s="71"/>
      <c r="N429" s="71"/>
      <c r="O429" s="71"/>
      <c r="P429" s="71"/>
      <c r="Q429" s="71"/>
      <c r="R429" s="71"/>
      <c r="S429" s="71"/>
      <c r="T429" s="71"/>
      <c r="U429" s="71"/>
      <c r="V429" s="71"/>
      <c r="W429" s="71"/>
      <c r="X429" s="132"/>
    </row>
    <row r="430" spans="1:24" ht="105.75" hidden="1" customHeight="1" x14ac:dyDescent="0.25">
      <c r="A430" s="71"/>
      <c r="B430" s="71"/>
      <c r="C430" s="71"/>
      <c r="D430" s="71"/>
      <c r="E430" s="71"/>
      <c r="F430" s="130"/>
      <c r="G430" s="71"/>
      <c r="H430" s="131"/>
      <c r="I430" s="71"/>
      <c r="J430" s="71"/>
      <c r="K430" s="71"/>
      <c r="L430" s="71"/>
      <c r="M430" s="71"/>
      <c r="N430" s="71"/>
      <c r="O430" s="71"/>
      <c r="P430" s="71"/>
      <c r="Q430" s="71"/>
      <c r="R430" s="71"/>
      <c r="S430" s="71"/>
      <c r="T430" s="71"/>
      <c r="U430" s="71"/>
      <c r="V430" s="71"/>
      <c r="W430" s="71"/>
      <c r="X430" s="132"/>
    </row>
    <row r="431" spans="1:24" ht="105.75" hidden="1" customHeight="1" x14ac:dyDescent="0.25">
      <c r="A431" s="71"/>
      <c r="B431" s="71"/>
      <c r="C431" s="71"/>
      <c r="D431" s="71"/>
      <c r="E431" s="71"/>
      <c r="F431" s="130"/>
      <c r="G431" s="71"/>
      <c r="H431" s="131"/>
      <c r="I431" s="71"/>
      <c r="J431" s="71"/>
      <c r="K431" s="71"/>
      <c r="L431" s="71"/>
      <c r="M431" s="71"/>
      <c r="N431" s="71"/>
      <c r="O431" s="71"/>
      <c r="P431" s="71"/>
      <c r="Q431" s="71"/>
      <c r="R431" s="71"/>
      <c r="S431" s="71"/>
      <c r="T431" s="71"/>
      <c r="U431" s="71"/>
      <c r="V431" s="71"/>
      <c r="W431" s="71"/>
      <c r="X431" s="132"/>
    </row>
    <row r="432" spans="1:24" ht="105.75" hidden="1" customHeight="1" x14ac:dyDescent="0.25">
      <c r="A432" s="71"/>
      <c r="B432" s="71"/>
      <c r="C432" s="71"/>
      <c r="D432" s="71"/>
      <c r="E432" s="71"/>
      <c r="F432" s="130"/>
      <c r="G432" s="71"/>
      <c r="H432" s="131"/>
      <c r="I432" s="71"/>
      <c r="J432" s="71"/>
      <c r="K432" s="71"/>
      <c r="L432" s="71"/>
      <c r="M432" s="71"/>
      <c r="N432" s="71"/>
      <c r="O432" s="71"/>
      <c r="P432" s="71"/>
      <c r="Q432" s="71"/>
      <c r="R432" s="71"/>
      <c r="S432" s="71"/>
      <c r="T432" s="71"/>
      <c r="U432" s="71"/>
      <c r="V432" s="71"/>
      <c r="W432" s="71"/>
      <c r="X432" s="132"/>
    </row>
    <row r="433" spans="1:24" ht="105.75" hidden="1" customHeight="1" x14ac:dyDescent="0.25">
      <c r="A433" s="71"/>
      <c r="B433" s="71"/>
      <c r="C433" s="71"/>
      <c r="D433" s="71"/>
      <c r="E433" s="71"/>
      <c r="F433" s="130"/>
      <c r="G433" s="71"/>
      <c r="H433" s="131"/>
      <c r="I433" s="71"/>
      <c r="J433" s="71"/>
      <c r="K433" s="71"/>
      <c r="L433" s="71"/>
      <c r="M433" s="71"/>
      <c r="N433" s="71"/>
      <c r="O433" s="71"/>
      <c r="P433" s="71"/>
      <c r="Q433" s="71"/>
      <c r="R433" s="71"/>
      <c r="S433" s="71"/>
      <c r="T433" s="71"/>
      <c r="U433" s="71"/>
      <c r="V433" s="71"/>
      <c r="W433" s="71"/>
      <c r="X433" s="132"/>
    </row>
  </sheetData>
  <mergeCells count="144">
    <mergeCell ref="A1:X1"/>
    <mergeCell ref="A2:X2"/>
    <mergeCell ref="A3:X3"/>
    <mergeCell ref="A4:X4"/>
    <mergeCell ref="A5:X5"/>
    <mergeCell ref="A6:X6"/>
    <mergeCell ref="A7:X7"/>
    <mergeCell ref="A8:X8"/>
    <mergeCell ref="A9:A12"/>
    <mergeCell ref="B9:B12"/>
    <mergeCell ref="C9:C12"/>
    <mergeCell ref="D9:D12"/>
    <mergeCell ref="E9:E12"/>
    <mergeCell ref="F9:F12"/>
    <mergeCell ref="G9:G12"/>
    <mergeCell ref="H9:H12"/>
    <mergeCell ref="I9:I12"/>
    <mergeCell ref="J9:J12"/>
    <mergeCell ref="K9:V9"/>
    <mergeCell ref="W9:X11"/>
    <mergeCell ref="K10:M10"/>
    <mergeCell ref="N10:P10"/>
    <mergeCell ref="Q10:S10"/>
    <mergeCell ref="T10:V10"/>
    <mergeCell ref="K11:V11"/>
    <mergeCell ref="A13:A78"/>
    <mergeCell ref="B13:B45"/>
    <mergeCell ref="C13:C31"/>
    <mergeCell ref="D13:D45"/>
    <mergeCell ref="E13:E45"/>
    <mergeCell ref="K13:M13"/>
    <mergeCell ref="K15:M15"/>
    <mergeCell ref="K19:M19"/>
    <mergeCell ref="K21:M21"/>
    <mergeCell ref="K23:M23"/>
    <mergeCell ref="N15:P15"/>
    <mergeCell ref="Q15:S15"/>
    <mergeCell ref="T15:V15"/>
    <mergeCell ref="K16:M16"/>
    <mergeCell ref="N16:P16"/>
    <mergeCell ref="Q16:S16"/>
    <mergeCell ref="T16:V16"/>
    <mergeCell ref="N13:P13"/>
    <mergeCell ref="Q13:S13"/>
    <mergeCell ref="T13:V13"/>
    <mergeCell ref="K14:M14"/>
    <mergeCell ref="N14:P14"/>
    <mergeCell ref="Q14:S14"/>
    <mergeCell ref="T14:V14"/>
    <mergeCell ref="N21:P21"/>
    <mergeCell ref="Q21:S21"/>
    <mergeCell ref="T21:V21"/>
    <mergeCell ref="K22:M22"/>
    <mergeCell ref="N22:P22"/>
    <mergeCell ref="Q22:S22"/>
    <mergeCell ref="T22:V22"/>
    <mergeCell ref="N19:P19"/>
    <mergeCell ref="Q19:S19"/>
    <mergeCell ref="T19:V19"/>
    <mergeCell ref="K20:M20"/>
    <mergeCell ref="N20:P20"/>
    <mergeCell ref="Q20:S20"/>
    <mergeCell ref="T20:V20"/>
    <mergeCell ref="K25:M25"/>
    <mergeCell ref="N25:P25"/>
    <mergeCell ref="Q25:S25"/>
    <mergeCell ref="T25:V25"/>
    <mergeCell ref="K26:M26"/>
    <mergeCell ref="N26:P26"/>
    <mergeCell ref="Q26:S26"/>
    <mergeCell ref="T26:V26"/>
    <mergeCell ref="N23:P23"/>
    <mergeCell ref="Q23:S23"/>
    <mergeCell ref="T23:V23"/>
    <mergeCell ref="K24:M24"/>
    <mergeCell ref="N24:P24"/>
    <mergeCell ref="Q24:S24"/>
    <mergeCell ref="T24:V24"/>
    <mergeCell ref="K29:M29"/>
    <mergeCell ref="N29:P29"/>
    <mergeCell ref="Q29:S29"/>
    <mergeCell ref="T29:V29"/>
    <mergeCell ref="K30:M30"/>
    <mergeCell ref="N30:P30"/>
    <mergeCell ref="Q30:S30"/>
    <mergeCell ref="K27:M27"/>
    <mergeCell ref="N27:P27"/>
    <mergeCell ref="Q27:S27"/>
    <mergeCell ref="T27:V27"/>
    <mergeCell ref="K28:M28"/>
    <mergeCell ref="N28:P28"/>
    <mergeCell ref="Q28:S28"/>
    <mergeCell ref="T28:V28"/>
    <mergeCell ref="K31:M31"/>
    <mergeCell ref="N31:P31"/>
    <mergeCell ref="Q31:S31"/>
    <mergeCell ref="T31:V31"/>
    <mergeCell ref="C32:C45"/>
    <mergeCell ref="B46:B53"/>
    <mergeCell ref="C46:C53"/>
    <mergeCell ref="D46:D53"/>
    <mergeCell ref="E46:E53"/>
    <mergeCell ref="K46:M46"/>
    <mergeCell ref="K49:M49"/>
    <mergeCell ref="N49:P49"/>
    <mergeCell ref="Q49:S49"/>
    <mergeCell ref="T49:V49"/>
    <mergeCell ref="K50:M50"/>
    <mergeCell ref="N50:P50"/>
    <mergeCell ref="Q50:S50"/>
    <mergeCell ref="T50:V50"/>
    <mergeCell ref="N46:P46"/>
    <mergeCell ref="Q46:S46"/>
    <mergeCell ref="T46:V46"/>
    <mergeCell ref="K48:M48"/>
    <mergeCell ref="N48:P48"/>
    <mergeCell ref="Q48:S48"/>
    <mergeCell ref="T48:V48"/>
    <mergeCell ref="K53:M53"/>
    <mergeCell ref="N53:P53"/>
    <mergeCell ref="Q53:S53"/>
    <mergeCell ref="T53:V53"/>
    <mergeCell ref="B54:B71"/>
    <mergeCell ref="C54:C71"/>
    <mergeCell ref="D54:D71"/>
    <mergeCell ref="E54:E71"/>
    <mergeCell ref="K51:M51"/>
    <mergeCell ref="Q51:S51"/>
    <mergeCell ref="T51:V51"/>
    <mergeCell ref="K52:M52"/>
    <mergeCell ref="N52:P52"/>
    <mergeCell ref="Q52:S52"/>
    <mergeCell ref="T52:V52"/>
    <mergeCell ref="Q72:S72"/>
    <mergeCell ref="T72:V72"/>
    <mergeCell ref="D75:D78"/>
    <mergeCell ref="E75:E78"/>
    <mergeCell ref="C76:C78"/>
    <mergeCell ref="B72:B78"/>
    <mergeCell ref="C72:C74"/>
    <mergeCell ref="D72:D74"/>
    <mergeCell ref="E72:E74"/>
    <mergeCell ref="K72:M72"/>
    <mergeCell ref="N72:P72"/>
  </mergeCells>
  <pageMargins left="1" right="1" top="1" bottom="1" header="0.5" footer="0.5"/>
  <pageSetup paperSize="5" scale="1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3CB5F-B906-49CF-A5BC-6CF0F3C61400}">
  <sheetPr>
    <pageSetUpPr fitToPage="1"/>
  </sheetPr>
  <dimension ref="B1:AR171"/>
  <sheetViews>
    <sheetView topLeftCell="B127" zoomScaleNormal="100" workbookViewId="0">
      <selection activeCell="D142" sqref="D142"/>
    </sheetView>
  </sheetViews>
  <sheetFormatPr baseColWidth="10" defaultColWidth="11.42578125" defaultRowHeight="15" x14ac:dyDescent="0.25"/>
  <cols>
    <col min="1" max="1" width="0" hidden="1" customWidth="1"/>
    <col min="2" max="2" width="39.5703125" style="255" customWidth="1"/>
    <col min="3" max="3" width="21.5703125" customWidth="1"/>
    <col min="4" max="4" width="20.28515625" customWidth="1"/>
    <col min="5" max="5" width="28.28515625" customWidth="1"/>
    <col min="6" max="6" width="17.28515625" customWidth="1"/>
    <col min="7" max="7" width="21.42578125" customWidth="1"/>
    <col min="8" max="8" width="32.42578125" customWidth="1"/>
    <col min="9" max="9" width="23.28515625" customWidth="1"/>
    <col min="10" max="10" width="26.28515625" customWidth="1"/>
    <col min="12" max="23" width="8.28515625" customWidth="1"/>
    <col min="24" max="24" width="22.85546875" style="247" customWidth="1"/>
    <col min="25" max="25" width="26.5703125" customWidth="1"/>
  </cols>
  <sheetData>
    <row r="1" spans="2:44" ht="31.5" customHeight="1" x14ac:dyDescent="0.25">
      <c r="B1" s="248"/>
      <c r="C1" s="156"/>
      <c r="D1" s="156"/>
      <c r="E1" s="156"/>
      <c r="F1" s="156"/>
      <c r="G1" s="156"/>
      <c r="H1" s="156"/>
      <c r="I1" s="156"/>
      <c r="J1" s="156"/>
      <c r="K1" s="156"/>
      <c r="L1" s="156"/>
      <c r="M1" s="156"/>
      <c r="N1" s="156"/>
      <c r="O1" s="156"/>
      <c r="P1" s="156"/>
      <c r="Q1" s="156"/>
      <c r="R1" s="156"/>
      <c r="S1" s="156"/>
      <c r="T1" s="156"/>
      <c r="U1" s="156"/>
      <c r="V1" s="156"/>
      <c r="W1" s="156"/>
      <c r="X1" s="157"/>
      <c r="Y1" s="156"/>
      <c r="Z1" s="245"/>
      <c r="AA1" s="245"/>
      <c r="AB1" s="245"/>
      <c r="AC1" s="245"/>
      <c r="AD1" s="245"/>
      <c r="AE1" s="245"/>
      <c r="AF1" s="245"/>
      <c r="AG1" s="245"/>
      <c r="AH1" s="245"/>
      <c r="AI1" s="245"/>
      <c r="AJ1" s="245"/>
      <c r="AK1" s="245"/>
      <c r="AL1" s="245"/>
      <c r="AM1" s="245"/>
      <c r="AN1" s="245"/>
      <c r="AO1" s="245"/>
      <c r="AP1" s="245"/>
      <c r="AQ1" s="245"/>
      <c r="AR1" s="245"/>
    </row>
    <row r="2" spans="2:44" x14ac:dyDescent="0.25">
      <c r="B2" s="976" t="s">
        <v>513</v>
      </c>
      <c r="C2" s="976"/>
      <c r="D2" s="976"/>
      <c r="E2" s="976"/>
      <c r="F2" s="976"/>
      <c r="G2" s="976"/>
      <c r="H2" s="976"/>
      <c r="I2" s="976"/>
      <c r="J2" s="976"/>
      <c r="K2" s="976"/>
      <c r="L2" s="976"/>
      <c r="M2" s="976"/>
      <c r="N2" s="976"/>
      <c r="O2" s="976"/>
      <c r="P2" s="976"/>
      <c r="Q2" s="976"/>
      <c r="R2" s="976"/>
      <c r="S2" s="976"/>
      <c r="T2" s="976"/>
      <c r="U2" s="976"/>
      <c r="V2" s="976"/>
      <c r="W2" s="976"/>
      <c r="X2" s="976"/>
      <c r="Y2" s="976"/>
      <c r="Z2" s="245"/>
      <c r="AA2" s="245"/>
      <c r="AB2" s="245"/>
      <c r="AC2" s="245"/>
      <c r="AD2" s="245"/>
      <c r="AE2" s="245"/>
      <c r="AF2" s="245"/>
      <c r="AG2" s="245"/>
      <c r="AH2" s="245"/>
      <c r="AI2" s="245"/>
      <c r="AJ2" s="245"/>
      <c r="AK2" s="245"/>
      <c r="AL2" s="245"/>
      <c r="AM2" s="245"/>
      <c r="AN2" s="245"/>
      <c r="AO2" s="245"/>
      <c r="AP2" s="245"/>
      <c r="AQ2" s="245"/>
      <c r="AR2" s="245"/>
    </row>
    <row r="3" spans="2:44" x14ac:dyDescent="0.25">
      <c r="B3" s="976" t="s">
        <v>514</v>
      </c>
      <c r="C3" s="976"/>
      <c r="D3" s="976"/>
      <c r="E3" s="976"/>
      <c r="F3" s="976"/>
      <c r="G3" s="976"/>
      <c r="H3" s="976"/>
      <c r="I3" s="976"/>
      <c r="J3" s="976"/>
      <c r="K3" s="976"/>
      <c r="L3" s="976"/>
      <c r="M3" s="976"/>
      <c r="N3" s="976"/>
      <c r="O3" s="976"/>
      <c r="P3" s="976"/>
      <c r="Q3" s="976"/>
      <c r="R3" s="976"/>
      <c r="S3" s="976"/>
      <c r="T3" s="976"/>
      <c r="U3" s="976"/>
      <c r="V3" s="976"/>
      <c r="W3" s="976"/>
      <c r="X3" s="976"/>
      <c r="Y3" s="976"/>
      <c r="Z3" s="245"/>
      <c r="AA3" s="245"/>
      <c r="AB3" s="245"/>
      <c r="AC3" s="245"/>
      <c r="AD3" s="245"/>
      <c r="AE3" s="245"/>
      <c r="AF3" s="245"/>
      <c r="AG3" s="245"/>
      <c r="AH3" s="245"/>
      <c r="AI3" s="245"/>
      <c r="AJ3" s="245"/>
      <c r="AK3" s="245"/>
      <c r="AL3" s="245"/>
      <c r="AM3" s="245"/>
      <c r="AN3" s="245"/>
      <c r="AO3" s="245"/>
      <c r="AP3" s="245"/>
      <c r="AQ3" s="245"/>
      <c r="AR3" s="245"/>
    </row>
    <row r="4" spans="2:44" x14ac:dyDescent="0.25">
      <c r="B4" s="976" t="s">
        <v>515</v>
      </c>
      <c r="C4" s="976"/>
      <c r="D4" s="976"/>
      <c r="E4" s="976"/>
      <c r="F4" s="976"/>
      <c r="G4" s="976"/>
      <c r="H4" s="976"/>
      <c r="I4" s="976"/>
      <c r="J4" s="976"/>
      <c r="K4" s="976"/>
      <c r="L4" s="976"/>
      <c r="M4" s="976"/>
      <c r="N4" s="976"/>
      <c r="O4" s="976"/>
      <c r="P4" s="976"/>
      <c r="Q4" s="976"/>
      <c r="R4" s="976"/>
      <c r="S4" s="976"/>
      <c r="T4" s="976"/>
      <c r="U4" s="976"/>
      <c r="V4" s="976"/>
      <c r="W4" s="976"/>
      <c r="X4" s="976"/>
      <c r="Y4" s="976"/>
      <c r="Z4" s="245"/>
      <c r="AA4" s="245"/>
      <c r="AB4" s="245"/>
      <c r="AC4" s="245"/>
      <c r="AD4" s="245"/>
      <c r="AE4" s="245"/>
      <c r="AF4" s="245"/>
      <c r="AG4" s="245"/>
      <c r="AH4" s="245"/>
      <c r="AI4" s="245"/>
      <c r="AJ4" s="245"/>
      <c r="AK4" s="245"/>
      <c r="AL4" s="245"/>
      <c r="AM4" s="245"/>
      <c r="AN4" s="245"/>
      <c r="AO4" s="245"/>
      <c r="AP4" s="245"/>
      <c r="AQ4" s="245"/>
      <c r="AR4" s="245"/>
    </row>
    <row r="5" spans="2:44" x14ac:dyDescent="0.25">
      <c r="B5" s="976" t="s">
        <v>516</v>
      </c>
      <c r="C5" s="976"/>
      <c r="D5" s="976"/>
      <c r="E5" s="976"/>
      <c r="F5" s="976"/>
      <c r="G5" s="976"/>
      <c r="H5" s="976"/>
      <c r="I5" s="976"/>
      <c r="J5" s="976"/>
      <c r="K5" s="976"/>
      <c r="L5" s="976"/>
      <c r="M5" s="976"/>
      <c r="N5" s="976"/>
      <c r="O5" s="976"/>
      <c r="P5" s="976"/>
      <c r="Q5" s="976"/>
      <c r="R5" s="976"/>
      <c r="S5" s="976"/>
      <c r="T5" s="976"/>
      <c r="U5" s="976"/>
      <c r="V5" s="976"/>
      <c r="W5" s="976"/>
      <c r="X5" s="976"/>
      <c r="Y5" s="976"/>
      <c r="Z5" s="245"/>
      <c r="AA5" s="245"/>
      <c r="AB5" s="245"/>
      <c r="AC5" s="245"/>
      <c r="AD5" s="245"/>
      <c r="AE5" s="245"/>
      <c r="AF5" s="245"/>
      <c r="AG5" s="245"/>
      <c r="AH5" s="245"/>
      <c r="AI5" s="245"/>
      <c r="AJ5" s="245"/>
      <c r="AK5" s="245"/>
      <c r="AL5" s="245"/>
      <c r="AM5" s="245"/>
      <c r="AN5" s="245"/>
      <c r="AO5" s="245"/>
      <c r="AP5" s="245"/>
      <c r="AQ5" s="245"/>
      <c r="AR5" s="245"/>
    </row>
    <row r="6" spans="2:44" ht="15" customHeight="1" x14ac:dyDescent="0.25">
      <c r="B6" s="996" t="s">
        <v>14</v>
      </c>
      <c r="C6" s="993" t="s">
        <v>15</v>
      </c>
      <c r="D6" s="993" t="s">
        <v>16</v>
      </c>
      <c r="E6" s="993" t="s">
        <v>17</v>
      </c>
      <c r="F6" s="993" t="s">
        <v>18</v>
      </c>
      <c r="G6" s="993" t="s">
        <v>19</v>
      </c>
      <c r="H6" s="993" t="s">
        <v>20</v>
      </c>
      <c r="I6" s="993" t="s">
        <v>21</v>
      </c>
      <c r="J6" s="993" t="s">
        <v>22</v>
      </c>
      <c r="K6" s="977" t="s">
        <v>23</v>
      </c>
      <c r="L6" s="980" t="s">
        <v>24</v>
      </c>
      <c r="M6" s="981"/>
      <c r="N6" s="981"/>
      <c r="O6" s="981"/>
      <c r="P6" s="981"/>
      <c r="Q6" s="981"/>
      <c r="R6" s="981"/>
      <c r="S6" s="981"/>
      <c r="T6" s="981"/>
      <c r="U6" s="981"/>
      <c r="V6" s="981"/>
      <c r="W6" s="982"/>
      <c r="X6" s="983" t="s">
        <v>25</v>
      </c>
      <c r="Y6" s="984"/>
      <c r="Z6" s="245"/>
      <c r="AA6" s="245"/>
      <c r="AB6" s="245"/>
      <c r="AC6" s="245"/>
      <c r="AD6" s="245"/>
      <c r="AE6" s="245"/>
      <c r="AF6" s="245"/>
      <c r="AG6" s="245"/>
      <c r="AH6" s="245"/>
      <c r="AI6" s="245"/>
      <c r="AJ6" s="245"/>
      <c r="AK6" s="245"/>
      <c r="AL6" s="245"/>
      <c r="AM6" s="245"/>
      <c r="AN6" s="245"/>
      <c r="AO6" s="245"/>
      <c r="AP6" s="245"/>
      <c r="AQ6" s="245"/>
      <c r="AR6" s="245"/>
    </row>
    <row r="7" spans="2:44" x14ac:dyDescent="0.25">
      <c r="B7" s="997"/>
      <c r="C7" s="994"/>
      <c r="D7" s="994"/>
      <c r="E7" s="994"/>
      <c r="F7" s="994"/>
      <c r="G7" s="994"/>
      <c r="H7" s="994"/>
      <c r="I7" s="994"/>
      <c r="J7" s="994"/>
      <c r="K7" s="978"/>
      <c r="L7" s="981" t="s">
        <v>26</v>
      </c>
      <c r="M7" s="981"/>
      <c r="N7" s="987"/>
      <c r="O7" s="981" t="s">
        <v>27</v>
      </c>
      <c r="P7" s="981"/>
      <c r="Q7" s="987"/>
      <c r="R7" s="981" t="s">
        <v>28</v>
      </c>
      <c r="S7" s="981"/>
      <c r="T7" s="987"/>
      <c r="U7" s="981" t="s">
        <v>29</v>
      </c>
      <c r="V7" s="981"/>
      <c r="W7" s="987"/>
      <c r="X7" s="983"/>
      <c r="Y7" s="984"/>
      <c r="Z7" s="245"/>
      <c r="AA7" s="245"/>
      <c r="AB7" s="245"/>
      <c r="AC7" s="245"/>
      <c r="AD7" s="245"/>
      <c r="AE7" s="245"/>
      <c r="AF7" s="245"/>
      <c r="AG7" s="245"/>
      <c r="AH7" s="245"/>
      <c r="AI7" s="245"/>
      <c r="AJ7" s="245"/>
      <c r="AK7" s="245"/>
      <c r="AL7" s="245"/>
      <c r="AM7" s="245"/>
      <c r="AN7" s="245"/>
      <c r="AO7" s="245"/>
      <c r="AP7" s="245"/>
      <c r="AQ7" s="245"/>
      <c r="AR7" s="245"/>
    </row>
    <row r="8" spans="2:44" x14ac:dyDescent="0.25">
      <c r="B8" s="997"/>
      <c r="C8" s="994"/>
      <c r="D8" s="994"/>
      <c r="E8" s="994"/>
      <c r="F8" s="994"/>
      <c r="G8" s="994"/>
      <c r="H8" s="994"/>
      <c r="I8" s="994"/>
      <c r="J8" s="994"/>
      <c r="K8" s="978"/>
      <c r="L8" s="981" t="s">
        <v>184</v>
      </c>
      <c r="M8" s="981"/>
      <c r="N8" s="981"/>
      <c r="O8" s="981"/>
      <c r="P8" s="981"/>
      <c r="Q8" s="981"/>
      <c r="R8" s="981"/>
      <c r="S8" s="981"/>
      <c r="T8" s="981"/>
      <c r="U8" s="981"/>
      <c r="V8" s="981"/>
      <c r="W8" s="987"/>
      <c r="X8" s="985"/>
      <c r="Y8" s="986"/>
      <c r="Z8" s="245"/>
      <c r="AA8" s="245"/>
      <c r="AB8" s="245"/>
      <c r="AC8" s="245"/>
      <c r="AD8" s="245"/>
      <c r="AE8" s="245"/>
      <c r="AF8" s="245"/>
      <c r="AG8" s="245"/>
      <c r="AH8" s="245"/>
      <c r="AI8" s="245"/>
      <c r="AJ8" s="245"/>
      <c r="AK8" s="245"/>
      <c r="AL8" s="245"/>
      <c r="AM8" s="245"/>
      <c r="AN8" s="245"/>
      <c r="AO8" s="245"/>
      <c r="AP8" s="245"/>
      <c r="AQ8" s="245"/>
      <c r="AR8" s="245"/>
    </row>
    <row r="9" spans="2:44" x14ac:dyDescent="0.25">
      <c r="B9" s="998"/>
      <c r="C9" s="995"/>
      <c r="D9" s="995"/>
      <c r="E9" s="995"/>
      <c r="F9" s="994"/>
      <c r="G9" s="994"/>
      <c r="H9" s="995"/>
      <c r="I9" s="995"/>
      <c r="J9" s="995"/>
      <c r="K9" s="979"/>
      <c r="L9" s="158">
        <v>1</v>
      </c>
      <c r="M9" s="158">
        <v>2</v>
      </c>
      <c r="N9" s="158">
        <v>3</v>
      </c>
      <c r="O9" s="158">
        <v>4</v>
      </c>
      <c r="P9" s="158">
        <v>5</v>
      </c>
      <c r="Q9" s="158">
        <v>6</v>
      </c>
      <c r="R9" s="158">
        <v>7</v>
      </c>
      <c r="S9" s="158">
        <v>8</v>
      </c>
      <c r="T9" s="158">
        <v>9</v>
      </c>
      <c r="U9" s="158">
        <v>10</v>
      </c>
      <c r="V9" s="158">
        <v>11</v>
      </c>
      <c r="W9" s="158">
        <v>12</v>
      </c>
      <c r="X9" s="159" t="s">
        <v>350</v>
      </c>
      <c r="Y9" s="160" t="s">
        <v>517</v>
      </c>
      <c r="Z9" s="245"/>
      <c r="AA9" s="245"/>
      <c r="AB9" s="245"/>
      <c r="AC9" s="245"/>
      <c r="AD9" s="245"/>
      <c r="AE9" s="245"/>
      <c r="AF9" s="245"/>
      <c r="AG9" s="245"/>
      <c r="AH9" s="245"/>
      <c r="AI9" s="245"/>
      <c r="AJ9" s="245"/>
      <c r="AK9" s="245"/>
      <c r="AL9" s="245"/>
      <c r="AM9" s="245"/>
      <c r="AN9" s="245"/>
      <c r="AO9" s="245"/>
      <c r="AP9" s="245"/>
      <c r="AQ9" s="245"/>
      <c r="AR9" s="245"/>
    </row>
    <row r="10" spans="2:44" ht="28.5" customHeight="1" x14ac:dyDescent="0.25">
      <c r="B10" s="990" t="s">
        <v>518</v>
      </c>
      <c r="C10" s="1008" t="s">
        <v>519</v>
      </c>
      <c r="D10" s="1010" t="s">
        <v>520</v>
      </c>
      <c r="E10" s="1004" t="s">
        <v>521</v>
      </c>
      <c r="F10" s="970" t="s">
        <v>522</v>
      </c>
      <c r="G10" s="1001" t="s">
        <v>523</v>
      </c>
      <c r="H10" s="162"/>
      <c r="I10" s="1010" t="s">
        <v>524</v>
      </c>
      <c r="J10" s="1010" t="s">
        <v>525</v>
      </c>
      <c r="K10" s="999" t="s">
        <v>436</v>
      </c>
      <c r="L10" s="988" t="s">
        <v>436</v>
      </c>
      <c r="M10" s="988" t="s">
        <v>436</v>
      </c>
      <c r="N10" s="988" t="s">
        <v>436</v>
      </c>
      <c r="O10" s="988" t="s">
        <v>436</v>
      </c>
      <c r="P10" s="988" t="s">
        <v>436</v>
      </c>
      <c r="Q10" s="988" t="s">
        <v>436</v>
      </c>
      <c r="R10" s="988" t="s">
        <v>436</v>
      </c>
      <c r="S10" s="988" t="s">
        <v>436</v>
      </c>
      <c r="T10" s="988" t="s">
        <v>436</v>
      </c>
      <c r="U10" s="988" t="s">
        <v>436</v>
      </c>
      <c r="V10" s="988" t="s">
        <v>436</v>
      </c>
      <c r="W10" s="1002" t="s">
        <v>436</v>
      </c>
      <c r="X10" s="163"/>
      <c r="Y10" s="971" t="s">
        <v>436</v>
      </c>
      <c r="Z10" s="246"/>
      <c r="AA10" s="246"/>
      <c r="AB10" s="246"/>
      <c r="AC10" s="246"/>
      <c r="AD10" s="246"/>
      <c r="AE10" s="246"/>
      <c r="AF10" s="246"/>
      <c r="AG10" s="246"/>
      <c r="AH10" s="246"/>
      <c r="AI10" s="246"/>
      <c r="AJ10" s="246"/>
      <c r="AK10" s="246"/>
      <c r="AL10" s="246"/>
      <c r="AM10" s="246"/>
      <c r="AN10" s="246"/>
      <c r="AO10" s="246"/>
      <c r="AP10" s="246"/>
      <c r="AQ10" s="246"/>
      <c r="AR10" s="246"/>
    </row>
    <row r="11" spans="2:44" ht="34.5" customHeight="1" x14ac:dyDescent="0.25">
      <c r="B11" s="991"/>
      <c r="C11" s="1008"/>
      <c r="D11" s="1010"/>
      <c r="E11" s="1004"/>
      <c r="F11" s="970"/>
      <c r="G11" s="1001"/>
      <c r="H11" s="164" t="s">
        <v>526</v>
      </c>
      <c r="I11" s="1010"/>
      <c r="J11" s="1010"/>
      <c r="K11" s="999"/>
      <c r="L11" s="988"/>
      <c r="M11" s="988"/>
      <c r="N11" s="988"/>
      <c r="O11" s="988"/>
      <c r="P11" s="988"/>
      <c r="Q11" s="988"/>
      <c r="R11" s="988"/>
      <c r="S11" s="988"/>
      <c r="T11" s="988"/>
      <c r="U11" s="988"/>
      <c r="V11" s="988"/>
      <c r="W11" s="1002"/>
      <c r="X11" s="163">
        <v>150000</v>
      </c>
      <c r="Y11" s="971"/>
      <c r="Z11" s="245"/>
      <c r="AA11" s="245"/>
      <c r="AB11" s="245"/>
      <c r="AC11" s="245"/>
      <c r="AD11" s="245"/>
      <c r="AE11" s="245"/>
      <c r="AF11" s="245"/>
      <c r="AG11" s="245"/>
      <c r="AH11" s="245"/>
      <c r="AI11" s="245"/>
      <c r="AJ11" s="245"/>
      <c r="AK11" s="245"/>
      <c r="AL11" s="245"/>
      <c r="AM11" s="245"/>
      <c r="AN11" s="245"/>
      <c r="AO11" s="245"/>
      <c r="AP11" s="245"/>
      <c r="AQ11" s="245"/>
      <c r="AR11" s="245"/>
    </row>
    <row r="12" spans="2:44" ht="34.5" customHeight="1" x14ac:dyDescent="0.25">
      <c r="B12" s="991"/>
      <c r="C12" s="1008"/>
      <c r="D12" s="1010"/>
      <c r="E12" s="1004"/>
      <c r="F12" s="970"/>
      <c r="G12" s="1001"/>
      <c r="H12" s="164" t="s">
        <v>527</v>
      </c>
      <c r="I12" s="1010"/>
      <c r="J12" s="1010"/>
      <c r="K12" s="999"/>
      <c r="L12" s="988"/>
      <c r="M12" s="988"/>
      <c r="N12" s="988"/>
      <c r="O12" s="988"/>
      <c r="P12" s="988"/>
      <c r="Q12" s="988"/>
      <c r="R12" s="988"/>
      <c r="S12" s="988"/>
      <c r="T12" s="988"/>
      <c r="U12" s="988"/>
      <c r="V12" s="988"/>
      <c r="W12" s="1002"/>
      <c r="X12" s="973">
        <v>2000000</v>
      </c>
      <c r="Y12" s="971"/>
      <c r="Z12" s="245"/>
      <c r="AA12" s="245"/>
      <c r="AB12" s="245"/>
      <c r="AC12" s="245"/>
      <c r="AD12" s="245"/>
      <c r="AE12" s="245"/>
      <c r="AF12" s="245"/>
      <c r="AG12" s="245"/>
      <c r="AH12" s="245"/>
      <c r="AI12" s="245"/>
      <c r="AJ12" s="245"/>
      <c r="AK12" s="245"/>
      <c r="AL12" s="245"/>
      <c r="AM12" s="245"/>
      <c r="AN12" s="245"/>
      <c r="AO12" s="245"/>
      <c r="AP12" s="245"/>
      <c r="AQ12" s="245"/>
      <c r="AR12" s="245"/>
    </row>
    <row r="13" spans="2:44" ht="15.75" x14ac:dyDescent="0.25">
      <c r="B13" s="991"/>
      <c r="C13" s="1008"/>
      <c r="D13" s="1010"/>
      <c r="E13" s="1004"/>
      <c r="F13" s="970"/>
      <c r="G13" s="1001"/>
      <c r="H13" s="164" t="s">
        <v>528</v>
      </c>
      <c r="I13" s="1010"/>
      <c r="J13" s="1010"/>
      <c r="K13" s="999"/>
      <c r="L13" s="988"/>
      <c r="M13" s="988"/>
      <c r="N13" s="988"/>
      <c r="O13" s="988"/>
      <c r="P13" s="988"/>
      <c r="Q13" s="988"/>
      <c r="R13" s="988"/>
      <c r="S13" s="988"/>
      <c r="T13" s="988"/>
      <c r="U13" s="988"/>
      <c r="V13" s="988"/>
      <c r="W13" s="1002"/>
      <c r="X13" s="974"/>
      <c r="Y13" s="971"/>
      <c r="Z13" s="245"/>
      <c r="AA13" s="245"/>
      <c r="AB13" s="245"/>
      <c r="AC13" s="245"/>
      <c r="AD13" s="245"/>
      <c r="AE13" s="245"/>
      <c r="AF13" s="245"/>
      <c r="AG13" s="245"/>
      <c r="AH13" s="245"/>
      <c r="AI13" s="245"/>
      <c r="AJ13" s="245"/>
      <c r="AK13" s="245"/>
      <c r="AL13" s="245"/>
      <c r="AM13" s="245"/>
      <c r="AN13" s="245"/>
      <c r="AO13" s="245"/>
      <c r="AP13" s="245"/>
      <c r="AQ13" s="245"/>
      <c r="AR13" s="245"/>
    </row>
    <row r="14" spans="2:44" ht="15" customHeight="1" x14ac:dyDescent="0.25">
      <c r="B14" s="991"/>
      <c r="C14" s="1008"/>
      <c r="D14" s="1010"/>
      <c r="E14" s="1004"/>
      <c r="F14" s="970"/>
      <c r="G14" s="1001"/>
      <c r="H14" s="164" t="s">
        <v>529</v>
      </c>
      <c r="I14" s="1010"/>
      <c r="J14" s="1010"/>
      <c r="K14" s="999"/>
      <c r="L14" s="988"/>
      <c r="M14" s="988"/>
      <c r="N14" s="988"/>
      <c r="O14" s="988"/>
      <c r="P14" s="988"/>
      <c r="Q14" s="988"/>
      <c r="R14" s="988"/>
      <c r="S14" s="988"/>
      <c r="T14" s="988"/>
      <c r="U14" s="988"/>
      <c r="V14" s="988"/>
      <c r="W14" s="1002"/>
      <c r="X14" s="974"/>
      <c r="Y14" s="971"/>
      <c r="Z14" s="245"/>
      <c r="AA14" s="245"/>
      <c r="AB14" s="245"/>
      <c r="AC14" s="245"/>
      <c r="AD14" s="245"/>
      <c r="AE14" s="245"/>
      <c r="AF14" s="245"/>
      <c r="AG14" s="245"/>
      <c r="AH14" s="245"/>
      <c r="AI14" s="245"/>
      <c r="AJ14" s="245"/>
      <c r="AK14" s="245"/>
      <c r="AL14" s="245"/>
      <c r="AM14" s="245"/>
      <c r="AN14" s="245"/>
      <c r="AO14" s="245"/>
      <c r="AP14" s="245"/>
      <c r="AQ14" s="245"/>
      <c r="AR14" s="245"/>
    </row>
    <row r="15" spans="2:44" ht="23.25" customHeight="1" x14ac:dyDescent="0.25">
      <c r="B15" s="991"/>
      <c r="C15" s="1008"/>
      <c r="D15" s="1010"/>
      <c r="E15" s="1004"/>
      <c r="F15" s="970"/>
      <c r="G15" s="1001"/>
      <c r="H15" s="164" t="s">
        <v>530</v>
      </c>
      <c r="I15" s="1010"/>
      <c r="J15" s="1010"/>
      <c r="K15" s="999"/>
      <c r="L15" s="988"/>
      <c r="M15" s="988"/>
      <c r="N15" s="988"/>
      <c r="O15" s="988"/>
      <c r="P15" s="988"/>
      <c r="Q15" s="988"/>
      <c r="R15" s="988"/>
      <c r="S15" s="988"/>
      <c r="T15" s="988"/>
      <c r="U15" s="988"/>
      <c r="V15" s="988"/>
      <c r="W15" s="1002"/>
      <c r="X15" s="974"/>
      <c r="Y15" s="971"/>
      <c r="Z15" s="245"/>
      <c r="AA15" s="245"/>
      <c r="AB15" s="245"/>
      <c r="AC15" s="245"/>
      <c r="AD15" s="245"/>
      <c r="AE15" s="245"/>
      <c r="AF15" s="245"/>
      <c r="AG15" s="245"/>
      <c r="AH15" s="245"/>
      <c r="AI15" s="245"/>
      <c r="AJ15" s="245"/>
      <c r="AK15" s="245"/>
      <c r="AL15" s="245"/>
      <c r="AM15" s="245"/>
      <c r="AN15" s="245"/>
      <c r="AO15" s="245"/>
      <c r="AP15" s="245"/>
      <c r="AQ15" s="245"/>
      <c r="AR15" s="245"/>
    </row>
    <row r="16" spans="2:44" ht="15" customHeight="1" x14ac:dyDescent="0.25">
      <c r="B16" s="991"/>
      <c r="C16" s="1008"/>
      <c r="D16" s="1010"/>
      <c r="E16" s="1004"/>
      <c r="F16" s="970"/>
      <c r="G16" s="1001"/>
      <c r="H16" s="164" t="s">
        <v>531</v>
      </c>
      <c r="I16" s="1010"/>
      <c r="J16" s="1010"/>
      <c r="K16" s="999"/>
      <c r="L16" s="988"/>
      <c r="M16" s="988"/>
      <c r="N16" s="988"/>
      <c r="O16" s="988"/>
      <c r="P16" s="988"/>
      <c r="Q16" s="988"/>
      <c r="R16" s="988"/>
      <c r="S16" s="988"/>
      <c r="T16" s="988"/>
      <c r="U16" s="988"/>
      <c r="V16" s="988"/>
      <c r="W16" s="1002"/>
      <c r="X16" s="974"/>
      <c r="Y16" s="971"/>
      <c r="Z16" s="245"/>
      <c r="AA16" s="245"/>
      <c r="AB16" s="245"/>
      <c r="AC16" s="245"/>
      <c r="AD16" s="245"/>
      <c r="AE16" s="245"/>
      <c r="AF16" s="245"/>
      <c r="AG16" s="245"/>
      <c r="AH16" s="245"/>
      <c r="AI16" s="245"/>
      <c r="AJ16" s="245"/>
      <c r="AK16" s="245"/>
      <c r="AL16" s="245"/>
      <c r="AM16" s="245"/>
      <c r="AN16" s="245"/>
      <c r="AO16" s="245"/>
      <c r="AP16" s="245"/>
      <c r="AQ16" s="245"/>
      <c r="AR16" s="245"/>
    </row>
    <row r="17" spans="2:44" ht="23.25" customHeight="1" x14ac:dyDescent="0.25">
      <c r="B17" s="991"/>
      <c r="C17" s="1008"/>
      <c r="D17" s="1010"/>
      <c r="E17" s="1004"/>
      <c r="F17" s="970"/>
      <c r="G17" s="1001"/>
      <c r="H17" s="164" t="s">
        <v>532</v>
      </c>
      <c r="I17" s="1010"/>
      <c r="J17" s="1010"/>
      <c r="K17" s="999"/>
      <c r="L17" s="988"/>
      <c r="M17" s="988"/>
      <c r="N17" s="988"/>
      <c r="O17" s="988"/>
      <c r="P17" s="988"/>
      <c r="Q17" s="988"/>
      <c r="R17" s="988"/>
      <c r="S17" s="988"/>
      <c r="T17" s="988"/>
      <c r="U17" s="988"/>
      <c r="V17" s="988"/>
      <c r="W17" s="1002"/>
      <c r="X17" s="974"/>
      <c r="Y17" s="971"/>
      <c r="Z17" s="245"/>
      <c r="AA17" s="245"/>
      <c r="AB17" s="245"/>
      <c r="AC17" s="245"/>
      <c r="AD17" s="245"/>
      <c r="AE17" s="245"/>
      <c r="AF17" s="245"/>
      <c r="AG17" s="245"/>
      <c r="AH17" s="245"/>
      <c r="AI17" s="245"/>
      <c r="AJ17" s="245"/>
      <c r="AK17" s="245"/>
      <c r="AL17" s="245"/>
      <c r="AM17" s="245"/>
      <c r="AN17" s="245"/>
      <c r="AO17" s="245"/>
      <c r="AP17" s="245"/>
      <c r="AQ17" s="245"/>
      <c r="AR17" s="245"/>
    </row>
    <row r="18" spans="2:44" ht="23.25" customHeight="1" x14ac:dyDescent="0.25">
      <c r="B18" s="991"/>
      <c r="C18" s="1008"/>
      <c r="D18" s="1010"/>
      <c r="E18" s="1004"/>
      <c r="F18" s="970"/>
      <c r="G18" s="1001"/>
      <c r="H18" s="164" t="s">
        <v>533</v>
      </c>
      <c r="I18" s="1010"/>
      <c r="J18" s="1010"/>
      <c r="K18" s="999"/>
      <c r="L18" s="988"/>
      <c r="M18" s="988"/>
      <c r="N18" s="988"/>
      <c r="O18" s="988"/>
      <c r="P18" s="988"/>
      <c r="Q18" s="988"/>
      <c r="R18" s="988"/>
      <c r="S18" s="988"/>
      <c r="T18" s="988"/>
      <c r="U18" s="988"/>
      <c r="V18" s="988"/>
      <c r="W18" s="1002"/>
      <c r="X18" s="974"/>
      <c r="Y18" s="971"/>
      <c r="Z18" s="245"/>
      <c r="AA18" s="245"/>
      <c r="AB18" s="245"/>
      <c r="AC18" s="245"/>
      <c r="AD18" s="245"/>
      <c r="AE18" s="245"/>
      <c r="AF18" s="245"/>
      <c r="AG18" s="245"/>
      <c r="AH18" s="245"/>
      <c r="AI18" s="245"/>
      <c r="AJ18" s="245"/>
      <c r="AK18" s="245"/>
      <c r="AL18" s="245"/>
      <c r="AM18" s="245"/>
      <c r="AN18" s="245"/>
      <c r="AO18" s="245"/>
      <c r="AP18" s="245"/>
      <c r="AQ18" s="245"/>
      <c r="AR18" s="245"/>
    </row>
    <row r="19" spans="2:44" ht="15" customHeight="1" x14ac:dyDescent="0.25">
      <c r="B19" s="991"/>
      <c r="C19" s="1008"/>
      <c r="D19" s="1010"/>
      <c r="E19" s="1004"/>
      <c r="F19" s="970"/>
      <c r="G19" s="1001"/>
      <c r="H19" s="164" t="s">
        <v>534</v>
      </c>
      <c r="I19" s="1010"/>
      <c r="J19" s="1010"/>
      <c r="K19" s="999"/>
      <c r="L19" s="988"/>
      <c r="M19" s="988"/>
      <c r="N19" s="988"/>
      <c r="O19" s="988"/>
      <c r="P19" s="988"/>
      <c r="Q19" s="988"/>
      <c r="R19" s="988"/>
      <c r="S19" s="988"/>
      <c r="T19" s="988"/>
      <c r="U19" s="988"/>
      <c r="V19" s="988"/>
      <c r="W19" s="1002"/>
      <c r="X19" s="974"/>
      <c r="Y19" s="971"/>
      <c r="Z19" s="245"/>
      <c r="AA19" s="245"/>
      <c r="AB19" s="245"/>
      <c r="AC19" s="245"/>
      <c r="AD19" s="245"/>
      <c r="AE19" s="245"/>
      <c r="AF19" s="245"/>
      <c r="AG19" s="245"/>
      <c r="AH19" s="245"/>
      <c r="AI19" s="245"/>
      <c r="AJ19" s="245"/>
      <c r="AK19" s="245"/>
      <c r="AL19" s="245"/>
      <c r="AM19" s="245"/>
      <c r="AN19" s="245"/>
      <c r="AO19" s="245"/>
      <c r="AP19" s="245"/>
      <c r="AQ19" s="245"/>
      <c r="AR19" s="245"/>
    </row>
    <row r="20" spans="2:44" ht="34.5" customHeight="1" x14ac:dyDescent="0.25">
      <c r="B20" s="991"/>
      <c r="C20" s="1008"/>
      <c r="D20" s="1010"/>
      <c r="E20" s="1004"/>
      <c r="F20" s="970"/>
      <c r="G20" s="1001"/>
      <c r="H20" s="162" t="s">
        <v>535</v>
      </c>
      <c r="I20" s="1010"/>
      <c r="J20" s="1010"/>
      <c r="K20" s="999"/>
      <c r="L20" s="988"/>
      <c r="M20" s="988"/>
      <c r="N20" s="988"/>
      <c r="O20" s="988"/>
      <c r="P20" s="988"/>
      <c r="Q20" s="988"/>
      <c r="R20" s="988"/>
      <c r="S20" s="988"/>
      <c r="T20" s="988"/>
      <c r="U20" s="988"/>
      <c r="V20" s="988"/>
      <c r="W20" s="1002"/>
      <c r="X20" s="974"/>
      <c r="Y20" s="971"/>
      <c r="Z20" s="245"/>
      <c r="AA20" s="245"/>
      <c r="AB20" s="245"/>
      <c r="AC20" s="245"/>
      <c r="AD20" s="245"/>
      <c r="AE20" s="245"/>
      <c r="AF20" s="245"/>
      <c r="AG20" s="245"/>
      <c r="AH20" s="245"/>
      <c r="AI20" s="245"/>
      <c r="AJ20" s="245"/>
      <c r="AK20" s="245"/>
      <c r="AL20" s="245"/>
      <c r="AM20" s="245"/>
      <c r="AN20" s="245"/>
      <c r="AO20" s="245"/>
      <c r="AP20" s="245"/>
      <c r="AQ20" s="245"/>
      <c r="AR20" s="245"/>
    </row>
    <row r="21" spans="2:44" ht="23.25" customHeight="1" x14ac:dyDescent="0.25">
      <c r="B21" s="991"/>
      <c r="C21" s="1008"/>
      <c r="D21" s="1010"/>
      <c r="E21" s="1004"/>
      <c r="F21" s="970"/>
      <c r="G21" s="1001"/>
      <c r="H21" s="164" t="s">
        <v>536</v>
      </c>
      <c r="I21" s="1010"/>
      <c r="J21" s="1010"/>
      <c r="K21" s="999"/>
      <c r="L21" s="988"/>
      <c r="M21" s="988"/>
      <c r="N21" s="988"/>
      <c r="O21" s="988"/>
      <c r="P21" s="988"/>
      <c r="Q21" s="988"/>
      <c r="R21" s="988"/>
      <c r="S21" s="988"/>
      <c r="T21" s="988"/>
      <c r="U21" s="988"/>
      <c r="V21" s="988"/>
      <c r="W21" s="1002"/>
      <c r="X21" s="975"/>
      <c r="Y21" s="971"/>
      <c r="Z21" s="245"/>
      <c r="AA21" s="245"/>
      <c r="AB21" s="245"/>
      <c r="AC21" s="245"/>
      <c r="AD21" s="245"/>
      <c r="AE21" s="245"/>
      <c r="AF21" s="245"/>
      <c r="AG21" s="245"/>
      <c r="AH21" s="245"/>
      <c r="AI21" s="245"/>
      <c r="AJ21" s="245"/>
      <c r="AK21" s="245"/>
      <c r="AL21" s="245"/>
      <c r="AM21" s="245"/>
      <c r="AN21" s="245"/>
      <c r="AO21" s="245"/>
      <c r="AP21" s="245"/>
      <c r="AQ21" s="245"/>
      <c r="AR21" s="245"/>
    </row>
    <row r="22" spans="2:44" ht="57.75" customHeight="1" x14ac:dyDescent="0.25">
      <c r="B22" s="991"/>
      <c r="C22" s="1008"/>
      <c r="D22" s="1010"/>
      <c r="E22" s="1004"/>
      <c r="F22" s="970"/>
      <c r="G22" s="1001"/>
      <c r="H22" s="165" t="s">
        <v>537</v>
      </c>
      <c r="I22" s="1010"/>
      <c r="J22" s="1010"/>
      <c r="K22" s="999"/>
      <c r="L22" s="988"/>
      <c r="M22" s="988"/>
      <c r="N22" s="988"/>
      <c r="O22" s="988"/>
      <c r="P22" s="988"/>
      <c r="Q22" s="988"/>
      <c r="R22" s="988"/>
      <c r="S22" s="988"/>
      <c r="T22" s="988"/>
      <c r="U22" s="988"/>
      <c r="V22" s="988"/>
      <c r="W22" s="1002"/>
      <c r="X22" s="166">
        <v>240000</v>
      </c>
      <c r="Y22" s="971"/>
      <c r="Z22" s="245"/>
      <c r="AA22" s="245"/>
      <c r="AB22" s="245"/>
      <c r="AC22" s="245"/>
      <c r="AD22" s="245"/>
      <c r="AE22" s="245"/>
      <c r="AF22" s="245"/>
      <c r="AG22" s="245"/>
      <c r="AH22" s="245"/>
      <c r="AI22" s="245"/>
      <c r="AJ22" s="245"/>
      <c r="AK22" s="245"/>
      <c r="AL22" s="245"/>
      <c r="AM22" s="245"/>
      <c r="AN22" s="245"/>
      <c r="AO22" s="245"/>
      <c r="AP22" s="245"/>
      <c r="AQ22" s="245"/>
      <c r="AR22" s="245"/>
    </row>
    <row r="23" spans="2:44" ht="23.25" customHeight="1" x14ac:dyDescent="0.25">
      <c r="B23" s="991"/>
      <c r="C23" s="1008"/>
      <c r="D23" s="1010"/>
      <c r="E23" s="1004"/>
      <c r="F23" s="970"/>
      <c r="G23" s="1001"/>
      <c r="H23" s="164" t="s">
        <v>538</v>
      </c>
      <c r="I23" s="1010"/>
      <c r="J23" s="1010"/>
      <c r="K23" s="999"/>
      <c r="L23" s="988"/>
      <c r="M23" s="988"/>
      <c r="N23" s="988"/>
      <c r="O23" s="988"/>
      <c r="P23" s="988"/>
      <c r="Q23" s="988"/>
      <c r="R23" s="988"/>
      <c r="S23" s="988"/>
      <c r="T23" s="988"/>
      <c r="U23" s="988"/>
      <c r="V23" s="988"/>
      <c r="W23" s="1002"/>
      <c r="X23" s="163">
        <v>40000</v>
      </c>
      <c r="Y23" s="971"/>
      <c r="Z23" s="245"/>
      <c r="AA23" s="245"/>
      <c r="AB23" s="245"/>
      <c r="AC23" s="245"/>
      <c r="AD23" s="245"/>
      <c r="AE23" s="245"/>
      <c r="AF23" s="245"/>
      <c r="AG23" s="245"/>
      <c r="AH23" s="245"/>
      <c r="AI23" s="245"/>
      <c r="AJ23" s="245"/>
      <c r="AK23" s="245"/>
      <c r="AL23" s="245"/>
      <c r="AM23" s="245"/>
      <c r="AN23" s="245"/>
      <c r="AO23" s="245"/>
      <c r="AP23" s="245"/>
      <c r="AQ23" s="245"/>
      <c r="AR23" s="245"/>
    </row>
    <row r="24" spans="2:44" ht="34.5" customHeight="1" x14ac:dyDescent="0.25">
      <c r="B24" s="991"/>
      <c r="C24" s="1008"/>
      <c r="D24" s="1010"/>
      <c r="E24" s="1004"/>
      <c r="F24" s="970"/>
      <c r="G24" s="1001"/>
      <c r="H24" s="164" t="s">
        <v>539</v>
      </c>
      <c r="I24" s="1010"/>
      <c r="J24" s="1010"/>
      <c r="K24" s="999"/>
      <c r="L24" s="988"/>
      <c r="M24" s="988"/>
      <c r="N24" s="988"/>
      <c r="O24" s="988"/>
      <c r="P24" s="988"/>
      <c r="Q24" s="988"/>
      <c r="R24" s="988"/>
      <c r="S24" s="988"/>
      <c r="T24" s="988"/>
      <c r="U24" s="988"/>
      <c r="V24" s="988"/>
      <c r="W24" s="1002"/>
      <c r="X24" s="163">
        <v>24000</v>
      </c>
      <c r="Y24" s="971"/>
      <c r="Z24" s="245"/>
      <c r="AA24" s="245"/>
      <c r="AB24" s="245"/>
      <c r="AC24" s="245"/>
      <c r="AD24" s="245"/>
      <c r="AE24" s="245"/>
      <c r="AF24" s="245"/>
      <c r="AG24" s="245"/>
      <c r="AH24" s="245"/>
      <c r="AI24" s="245"/>
      <c r="AJ24" s="245"/>
      <c r="AK24" s="245"/>
      <c r="AL24" s="245"/>
      <c r="AM24" s="245"/>
      <c r="AN24" s="245"/>
      <c r="AO24" s="245"/>
      <c r="AP24" s="245"/>
      <c r="AQ24" s="245"/>
      <c r="AR24" s="245"/>
    </row>
    <row r="25" spans="2:44" ht="15.75" x14ac:dyDescent="0.25">
      <c r="B25" s="992"/>
      <c r="C25" s="1009"/>
      <c r="D25" s="1010"/>
      <c r="E25" s="1004"/>
      <c r="F25" s="1011"/>
      <c r="G25" s="1001"/>
      <c r="H25" s="164" t="s">
        <v>540</v>
      </c>
      <c r="I25" s="1012"/>
      <c r="J25" s="1012"/>
      <c r="K25" s="1000"/>
      <c r="L25" s="989"/>
      <c r="M25" s="989"/>
      <c r="N25" s="989"/>
      <c r="O25" s="989"/>
      <c r="P25" s="989"/>
      <c r="Q25" s="989"/>
      <c r="R25" s="989"/>
      <c r="S25" s="989"/>
      <c r="T25" s="989"/>
      <c r="U25" s="989"/>
      <c r="V25" s="989"/>
      <c r="W25" s="1003"/>
      <c r="X25" s="163">
        <v>4200000</v>
      </c>
      <c r="Y25" s="972"/>
      <c r="Z25" s="245"/>
      <c r="AA25" s="245"/>
      <c r="AB25" s="245"/>
      <c r="AC25" s="245"/>
      <c r="AD25" s="245"/>
      <c r="AE25" s="245"/>
      <c r="AF25" s="245"/>
      <c r="AG25" s="245"/>
      <c r="AH25" s="245"/>
      <c r="AI25" s="245"/>
      <c r="AJ25" s="245"/>
      <c r="AK25" s="245"/>
      <c r="AL25" s="245"/>
      <c r="AM25" s="245"/>
      <c r="AN25" s="245"/>
      <c r="AO25" s="245"/>
      <c r="AP25" s="245"/>
      <c r="AQ25" s="245"/>
      <c r="AR25" s="245"/>
    </row>
    <row r="26" spans="2:44" ht="37.5" customHeight="1" x14ac:dyDescent="0.25">
      <c r="B26" s="968" t="s">
        <v>541</v>
      </c>
      <c r="C26" s="1004" t="s">
        <v>542</v>
      </c>
      <c r="D26" s="970" t="s">
        <v>543</v>
      </c>
      <c r="E26" s="970" t="s">
        <v>521</v>
      </c>
      <c r="F26" s="970" t="s">
        <v>522</v>
      </c>
      <c r="G26" s="936" t="s">
        <v>544</v>
      </c>
      <c r="H26" s="164" t="s">
        <v>47</v>
      </c>
      <c r="I26" s="1005" t="s">
        <v>545</v>
      </c>
      <c r="J26" s="939" t="s">
        <v>546</v>
      </c>
      <c r="K26" s="167" t="s">
        <v>436</v>
      </c>
      <c r="L26" s="167" t="s">
        <v>436</v>
      </c>
      <c r="M26" s="167" t="s">
        <v>436</v>
      </c>
      <c r="N26" s="167" t="s">
        <v>436</v>
      </c>
      <c r="O26" s="167" t="s">
        <v>436</v>
      </c>
      <c r="P26" s="167" t="s">
        <v>436</v>
      </c>
      <c r="Q26" s="167" t="s">
        <v>436</v>
      </c>
      <c r="R26" s="167" t="s">
        <v>436</v>
      </c>
      <c r="S26" s="167" t="s">
        <v>436</v>
      </c>
      <c r="T26" s="168" t="s">
        <v>436</v>
      </c>
      <c r="U26" s="168" t="s">
        <v>436</v>
      </c>
      <c r="V26" s="168" t="s">
        <v>436</v>
      </c>
      <c r="W26" s="168" t="s">
        <v>436</v>
      </c>
      <c r="X26" s="169" t="s">
        <v>436</v>
      </c>
      <c r="Y26" s="167" t="s">
        <v>436</v>
      </c>
      <c r="Z26" s="245"/>
      <c r="AA26" s="245"/>
      <c r="AB26" s="245"/>
      <c r="AC26" s="245"/>
      <c r="AD26" s="245"/>
      <c r="AE26" s="245"/>
      <c r="AF26" s="245"/>
      <c r="AG26" s="245"/>
      <c r="AH26" s="245"/>
      <c r="AI26" s="245"/>
      <c r="AJ26" s="245"/>
      <c r="AK26" s="245"/>
      <c r="AL26" s="245"/>
      <c r="AM26" s="245"/>
      <c r="AN26" s="245"/>
      <c r="AO26" s="245"/>
      <c r="AP26" s="245"/>
      <c r="AQ26" s="245"/>
      <c r="AR26" s="245"/>
    </row>
    <row r="27" spans="2:44" ht="15.75" x14ac:dyDescent="0.25">
      <c r="B27" s="969"/>
      <c r="C27" s="1004"/>
      <c r="D27" s="970"/>
      <c r="E27" s="970"/>
      <c r="F27" s="970"/>
      <c r="G27" s="937"/>
      <c r="H27" s="164" t="s">
        <v>547</v>
      </c>
      <c r="I27" s="1006"/>
      <c r="J27" s="940"/>
      <c r="K27" s="167" t="s">
        <v>436</v>
      </c>
      <c r="L27" s="167" t="s">
        <v>436</v>
      </c>
      <c r="M27" s="167" t="s">
        <v>436</v>
      </c>
      <c r="N27" s="167" t="s">
        <v>436</v>
      </c>
      <c r="O27" s="167" t="s">
        <v>436</v>
      </c>
      <c r="P27" s="167" t="s">
        <v>436</v>
      </c>
      <c r="Q27" s="167" t="s">
        <v>436</v>
      </c>
      <c r="R27" s="167" t="s">
        <v>436</v>
      </c>
      <c r="S27" s="167" t="s">
        <v>436</v>
      </c>
      <c r="T27" s="168" t="s">
        <v>436</v>
      </c>
      <c r="U27" s="168" t="s">
        <v>436</v>
      </c>
      <c r="V27" s="168" t="s">
        <v>436</v>
      </c>
      <c r="W27" s="168" t="s">
        <v>436</v>
      </c>
      <c r="X27" s="169">
        <v>3100000</v>
      </c>
      <c r="Y27" s="167" t="s">
        <v>436</v>
      </c>
      <c r="Z27" s="245"/>
      <c r="AA27" s="245"/>
      <c r="AB27" s="245"/>
      <c r="AC27" s="245"/>
      <c r="AD27" s="245"/>
      <c r="AE27" s="245"/>
      <c r="AF27" s="245"/>
      <c r="AG27" s="245"/>
      <c r="AH27" s="245"/>
      <c r="AI27" s="245"/>
      <c r="AJ27" s="245"/>
      <c r="AK27" s="245"/>
      <c r="AL27" s="245"/>
      <c r="AM27" s="245"/>
      <c r="AN27" s="245"/>
      <c r="AO27" s="245"/>
      <c r="AP27" s="245"/>
      <c r="AQ27" s="245"/>
      <c r="AR27" s="245"/>
    </row>
    <row r="28" spans="2:44" ht="31.5" x14ac:dyDescent="0.25">
      <c r="B28" s="969"/>
      <c r="C28" s="1004"/>
      <c r="D28" s="970"/>
      <c r="E28" s="970"/>
      <c r="F28" s="970"/>
      <c r="G28" s="937"/>
      <c r="H28" s="164" t="s">
        <v>548</v>
      </c>
      <c r="I28" s="1006"/>
      <c r="J28" s="940"/>
      <c r="K28" s="167" t="s">
        <v>436</v>
      </c>
      <c r="L28" s="167" t="s">
        <v>436</v>
      </c>
      <c r="M28" s="167" t="s">
        <v>436</v>
      </c>
      <c r="N28" s="167" t="s">
        <v>436</v>
      </c>
      <c r="O28" s="167" t="s">
        <v>436</v>
      </c>
      <c r="P28" s="167" t="s">
        <v>436</v>
      </c>
      <c r="Q28" s="167" t="s">
        <v>436</v>
      </c>
      <c r="R28" s="167" t="s">
        <v>436</v>
      </c>
      <c r="S28" s="167" t="s">
        <v>436</v>
      </c>
      <c r="T28" s="168" t="s">
        <v>436</v>
      </c>
      <c r="U28" s="168" t="s">
        <v>436</v>
      </c>
      <c r="V28" s="168" t="s">
        <v>436</v>
      </c>
      <c r="W28" s="168" t="s">
        <v>436</v>
      </c>
      <c r="X28" s="170"/>
      <c r="Y28" s="167" t="s">
        <v>436</v>
      </c>
      <c r="Z28" s="245"/>
      <c r="AA28" s="245"/>
      <c r="AB28" s="245"/>
      <c r="AC28" s="245"/>
      <c r="AD28" s="245"/>
      <c r="AE28" s="245"/>
      <c r="AF28" s="245"/>
      <c r="AG28" s="245"/>
      <c r="AH28" s="245"/>
      <c r="AI28" s="245"/>
      <c r="AJ28" s="245"/>
      <c r="AK28" s="245"/>
      <c r="AL28" s="245"/>
      <c r="AM28" s="245"/>
      <c r="AN28" s="245"/>
      <c r="AO28" s="245"/>
      <c r="AP28" s="245"/>
      <c r="AQ28" s="245"/>
      <c r="AR28" s="245"/>
    </row>
    <row r="29" spans="2:44" ht="15.75" x14ac:dyDescent="0.25">
      <c r="B29" s="969"/>
      <c r="C29" s="1004"/>
      <c r="D29" s="970"/>
      <c r="E29" s="970"/>
      <c r="F29" s="970"/>
      <c r="G29" s="937"/>
      <c r="H29" s="164" t="s">
        <v>549</v>
      </c>
      <c r="I29" s="1006"/>
      <c r="J29" s="940"/>
      <c r="K29" s="167" t="s">
        <v>436</v>
      </c>
      <c r="L29" s="167" t="s">
        <v>436</v>
      </c>
      <c r="M29" s="167" t="s">
        <v>436</v>
      </c>
      <c r="N29" s="167" t="s">
        <v>436</v>
      </c>
      <c r="O29" s="167" t="s">
        <v>436</v>
      </c>
      <c r="P29" s="167" t="s">
        <v>436</v>
      </c>
      <c r="Q29" s="167" t="s">
        <v>436</v>
      </c>
      <c r="R29" s="167" t="s">
        <v>436</v>
      </c>
      <c r="S29" s="167" t="s">
        <v>436</v>
      </c>
      <c r="T29" s="168" t="s">
        <v>436</v>
      </c>
      <c r="U29" s="168" t="s">
        <v>436</v>
      </c>
      <c r="V29" s="168" t="s">
        <v>436</v>
      </c>
      <c r="W29" s="168" t="s">
        <v>436</v>
      </c>
      <c r="X29" s="169">
        <v>960000</v>
      </c>
      <c r="Y29" s="167" t="s">
        <v>436</v>
      </c>
      <c r="Z29" s="245"/>
      <c r="AA29" s="245"/>
      <c r="AB29" s="245"/>
      <c r="AC29" s="245"/>
      <c r="AD29" s="245"/>
      <c r="AE29" s="245"/>
      <c r="AF29" s="245"/>
      <c r="AG29" s="245"/>
      <c r="AH29" s="245"/>
      <c r="AI29" s="245"/>
      <c r="AJ29" s="245"/>
      <c r="AK29" s="245"/>
      <c r="AL29" s="245"/>
      <c r="AM29" s="245"/>
      <c r="AN29" s="245"/>
      <c r="AO29" s="245"/>
      <c r="AP29" s="245"/>
      <c r="AQ29" s="245"/>
      <c r="AR29" s="245"/>
    </row>
    <row r="30" spans="2:44" ht="15.75" x14ac:dyDescent="0.25">
      <c r="B30" s="969"/>
      <c r="C30" s="1004"/>
      <c r="D30" s="970"/>
      <c r="E30" s="970"/>
      <c r="F30" s="970"/>
      <c r="G30" s="937"/>
      <c r="H30" s="164" t="s">
        <v>550</v>
      </c>
      <c r="I30" s="1006"/>
      <c r="J30" s="940"/>
      <c r="K30" s="167" t="s">
        <v>436</v>
      </c>
      <c r="L30" s="167" t="s">
        <v>436</v>
      </c>
      <c r="M30" s="167" t="s">
        <v>436</v>
      </c>
      <c r="N30" s="167" t="s">
        <v>436</v>
      </c>
      <c r="O30" s="167" t="s">
        <v>436</v>
      </c>
      <c r="P30" s="167" t="s">
        <v>436</v>
      </c>
      <c r="Q30" s="167" t="s">
        <v>436</v>
      </c>
      <c r="R30" s="167" t="s">
        <v>436</v>
      </c>
      <c r="S30" s="167" t="s">
        <v>436</v>
      </c>
      <c r="T30" s="168" t="s">
        <v>436</v>
      </c>
      <c r="U30" s="168" t="s">
        <v>436</v>
      </c>
      <c r="V30" s="168" t="s">
        <v>436</v>
      </c>
      <c r="W30" s="168" t="s">
        <v>436</v>
      </c>
      <c r="X30" s="169">
        <v>962000</v>
      </c>
      <c r="Y30" s="167" t="s">
        <v>436</v>
      </c>
      <c r="Z30" s="245"/>
      <c r="AA30" s="245"/>
      <c r="AB30" s="245"/>
      <c r="AC30" s="245"/>
      <c r="AD30" s="245"/>
      <c r="AE30" s="245"/>
      <c r="AF30" s="245"/>
      <c r="AG30" s="245"/>
      <c r="AH30" s="245"/>
      <c r="AI30" s="245"/>
      <c r="AJ30" s="245"/>
      <c r="AK30" s="245"/>
      <c r="AL30" s="245"/>
      <c r="AM30" s="245"/>
      <c r="AN30" s="245"/>
      <c r="AO30" s="245"/>
      <c r="AP30" s="245"/>
      <c r="AQ30" s="245"/>
      <c r="AR30" s="245"/>
    </row>
    <row r="31" spans="2:44" ht="15.75" x14ac:dyDescent="0.25">
      <c r="B31" s="969"/>
      <c r="C31" s="1004"/>
      <c r="D31" s="970"/>
      <c r="E31" s="970"/>
      <c r="F31" s="970"/>
      <c r="G31" s="937"/>
      <c r="H31" s="164" t="s">
        <v>551</v>
      </c>
      <c r="I31" s="1006"/>
      <c r="J31" s="940"/>
      <c r="K31" s="167" t="s">
        <v>436</v>
      </c>
      <c r="L31" s="167" t="s">
        <v>436</v>
      </c>
      <c r="M31" s="167" t="s">
        <v>436</v>
      </c>
      <c r="N31" s="167" t="s">
        <v>436</v>
      </c>
      <c r="O31" s="167" t="s">
        <v>436</v>
      </c>
      <c r="P31" s="167" t="s">
        <v>436</v>
      </c>
      <c r="Q31" s="167" t="s">
        <v>436</v>
      </c>
      <c r="R31" s="167" t="s">
        <v>436</v>
      </c>
      <c r="S31" s="167" t="s">
        <v>436</v>
      </c>
      <c r="T31" s="168" t="s">
        <v>436</v>
      </c>
      <c r="U31" s="168" t="s">
        <v>436</v>
      </c>
      <c r="V31" s="168" t="s">
        <v>436</v>
      </c>
      <c r="W31" s="168" t="s">
        <v>436</v>
      </c>
      <c r="X31" s="169">
        <v>325000</v>
      </c>
      <c r="Y31" s="167" t="s">
        <v>436</v>
      </c>
      <c r="Z31" s="245"/>
      <c r="AA31" s="245"/>
      <c r="AB31" s="245"/>
      <c r="AC31" s="245"/>
      <c r="AD31" s="245"/>
      <c r="AE31" s="245"/>
      <c r="AF31" s="245"/>
      <c r="AG31" s="245"/>
      <c r="AH31" s="245"/>
      <c r="AI31" s="245"/>
      <c r="AJ31" s="245"/>
      <c r="AK31" s="245"/>
      <c r="AL31" s="245"/>
      <c r="AM31" s="245"/>
      <c r="AN31" s="245"/>
      <c r="AO31" s="245"/>
      <c r="AP31" s="245"/>
      <c r="AQ31" s="245"/>
      <c r="AR31" s="245"/>
    </row>
    <row r="32" spans="2:44" ht="15.75" x14ac:dyDescent="0.25">
      <c r="B32" s="969"/>
      <c r="C32" s="1004"/>
      <c r="D32" s="970"/>
      <c r="E32" s="970"/>
      <c r="F32" s="970"/>
      <c r="G32" s="938"/>
      <c r="H32" s="164" t="s">
        <v>436</v>
      </c>
      <c r="I32" s="1006"/>
      <c r="J32" s="940"/>
      <c r="K32" s="167" t="s">
        <v>436</v>
      </c>
      <c r="L32" s="167" t="s">
        <v>436</v>
      </c>
      <c r="M32" s="167" t="s">
        <v>436</v>
      </c>
      <c r="N32" s="167" t="s">
        <v>436</v>
      </c>
      <c r="O32" s="167" t="s">
        <v>436</v>
      </c>
      <c r="P32" s="167" t="s">
        <v>436</v>
      </c>
      <c r="Q32" s="167" t="s">
        <v>436</v>
      </c>
      <c r="R32" s="167" t="s">
        <v>436</v>
      </c>
      <c r="S32" s="167" t="s">
        <v>436</v>
      </c>
      <c r="T32" s="168" t="s">
        <v>436</v>
      </c>
      <c r="U32" s="168" t="s">
        <v>436</v>
      </c>
      <c r="V32" s="168" t="s">
        <v>436</v>
      </c>
      <c r="W32" s="168" t="s">
        <v>436</v>
      </c>
      <c r="X32" s="169" t="s">
        <v>436</v>
      </c>
      <c r="Y32" s="167" t="s">
        <v>436</v>
      </c>
      <c r="Z32" s="245"/>
      <c r="AA32" s="245"/>
      <c r="AB32" s="245"/>
      <c r="AC32" s="245"/>
      <c r="AD32" s="245"/>
      <c r="AE32" s="245"/>
      <c r="AF32" s="245"/>
      <c r="AG32" s="245"/>
      <c r="AH32" s="245"/>
      <c r="AI32" s="245"/>
      <c r="AJ32" s="245"/>
      <c r="AK32" s="245"/>
      <c r="AL32" s="245"/>
      <c r="AM32" s="245"/>
      <c r="AN32" s="245"/>
      <c r="AO32" s="245"/>
      <c r="AP32" s="245"/>
      <c r="AQ32" s="245"/>
      <c r="AR32" s="245"/>
    </row>
    <row r="33" spans="2:44" ht="63" x14ac:dyDescent="0.25">
      <c r="B33" s="969"/>
      <c r="C33" s="1004"/>
      <c r="D33" s="970"/>
      <c r="E33" s="970"/>
      <c r="F33" s="970"/>
      <c r="G33" s="171" t="s">
        <v>552</v>
      </c>
      <c r="H33" s="172" t="s">
        <v>553</v>
      </c>
      <c r="I33" s="1006"/>
      <c r="J33" s="940"/>
      <c r="K33" s="167" t="s">
        <v>436</v>
      </c>
      <c r="L33" s="167" t="s">
        <v>436</v>
      </c>
      <c r="M33" s="167" t="s">
        <v>436</v>
      </c>
      <c r="N33" s="167" t="s">
        <v>436</v>
      </c>
      <c r="O33" s="167" t="s">
        <v>436</v>
      </c>
      <c r="P33" s="167" t="s">
        <v>436</v>
      </c>
      <c r="Q33" s="167" t="s">
        <v>436</v>
      </c>
      <c r="R33" s="167" t="s">
        <v>436</v>
      </c>
      <c r="S33" s="167" t="s">
        <v>436</v>
      </c>
      <c r="T33" s="168" t="s">
        <v>436</v>
      </c>
      <c r="U33" s="168" t="s">
        <v>436</v>
      </c>
      <c r="V33" s="168" t="s">
        <v>436</v>
      </c>
      <c r="W33" s="168" t="s">
        <v>436</v>
      </c>
      <c r="X33" s="173" t="s">
        <v>554</v>
      </c>
      <c r="Y33" s="167" t="s">
        <v>436</v>
      </c>
      <c r="Z33" s="245"/>
      <c r="AA33" s="245"/>
      <c r="AB33" s="245"/>
      <c r="AC33" s="245"/>
      <c r="AD33" s="245"/>
      <c r="AE33" s="245"/>
      <c r="AF33" s="245"/>
      <c r="AG33" s="245"/>
      <c r="AH33" s="245"/>
      <c r="AI33" s="245"/>
      <c r="AJ33" s="245"/>
      <c r="AK33" s="245"/>
      <c r="AL33" s="245"/>
      <c r="AM33" s="245"/>
      <c r="AN33" s="245"/>
      <c r="AO33" s="245"/>
      <c r="AP33" s="245"/>
      <c r="AQ33" s="245"/>
      <c r="AR33" s="245"/>
    </row>
    <row r="34" spans="2:44" ht="31.5" x14ac:dyDescent="0.25">
      <c r="B34" s="969"/>
      <c r="C34" s="1004"/>
      <c r="D34" s="970"/>
      <c r="E34" s="970"/>
      <c r="F34" s="970"/>
      <c r="G34" s="171" t="s">
        <v>555</v>
      </c>
      <c r="H34" s="174" t="s">
        <v>556</v>
      </c>
      <c r="I34" s="1006"/>
      <c r="J34" s="940"/>
      <c r="K34" s="167" t="s">
        <v>436</v>
      </c>
      <c r="L34" s="167" t="s">
        <v>436</v>
      </c>
      <c r="M34" s="167" t="s">
        <v>436</v>
      </c>
      <c r="N34" s="167" t="s">
        <v>436</v>
      </c>
      <c r="O34" s="167" t="s">
        <v>436</v>
      </c>
      <c r="P34" s="167" t="s">
        <v>436</v>
      </c>
      <c r="Q34" s="167" t="s">
        <v>436</v>
      </c>
      <c r="R34" s="167" t="s">
        <v>436</v>
      </c>
      <c r="S34" s="167" t="s">
        <v>436</v>
      </c>
      <c r="T34" s="168" t="s">
        <v>436</v>
      </c>
      <c r="U34" s="168" t="s">
        <v>436</v>
      </c>
      <c r="V34" s="168" t="s">
        <v>436</v>
      </c>
      <c r="W34" s="168" t="s">
        <v>436</v>
      </c>
      <c r="X34" s="175" t="s">
        <v>557</v>
      </c>
      <c r="Y34" s="167" t="s">
        <v>436</v>
      </c>
      <c r="Z34" s="245"/>
      <c r="AA34" s="245"/>
      <c r="AB34" s="245"/>
      <c r="AC34" s="245"/>
      <c r="AD34" s="245"/>
      <c r="AE34" s="245"/>
      <c r="AF34" s="245"/>
      <c r="AG34" s="245"/>
      <c r="AH34" s="245"/>
      <c r="AI34" s="245"/>
      <c r="AJ34" s="245"/>
      <c r="AK34" s="245"/>
      <c r="AL34" s="245"/>
      <c r="AM34" s="245"/>
      <c r="AN34" s="245"/>
      <c r="AO34" s="245"/>
      <c r="AP34" s="245"/>
      <c r="AQ34" s="245"/>
      <c r="AR34" s="245"/>
    </row>
    <row r="35" spans="2:44" ht="48.75" customHeight="1" x14ac:dyDescent="0.25">
      <c r="B35" s="969"/>
      <c r="C35" s="1004"/>
      <c r="D35" s="970"/>
      <c r="E35" s="970"/>
      <c r="F35" s="970"/>
      <c r="G35" s="936" t="s">
        <v>558</v>
      </c>
      <c r="H35" s="174" t="s">
        <v>559</v>
      </c>
      <c r="I35" s="1006"/>
      <c r="J35" s="940"/>
      <c r="K35" s="167" t="s">
        <v>436</v>
      </c>
      <c r="L35" s="167" t="s">
        <v>436</v>
      </c>
      <c r="M35" s="167" t="s">
        <v>436</v>
      </c>
      <c r="N35" s="167" t="s">
        <v>436</v>
      </c>
      <c r="O35" s="167" t="s">
        <v>436</v>
      </c>
      <c r="P35" s="167" t="s">
        <v>436</v>
      </c>
      <c r="Q35" s="167" t="s">
        <v>436</v>
      </c>
      <c r="R35" s="167" t="s">
        <v>436</v>
      </c>
      <c r="S35" s="167" t="s">
        <v>436</v>
      </c>
      <c r="T35" s="168" t="s">
        <v>436</v>
      </c>
      <c r="U35" s="168" t="s">
        <v>436</v>
      </c>
      <c r="V35" s="168" t="s">
        <v>436</v>
      </c>
      <c r="W35" s="168" t="s">
        <v>436</v>
      </c>
      <c r="X35" s="176">
        <v>600000</v>
      </c>
      <c r="Y35" s="167" t="s">
        <v>436</v>
      </c>
      <c r="Z35" s="245"/>
      <c r="AA35" s="245"/>
      <c r="AB35" s="245"/>
      <c r="AC35" s="245"/>
      <c r="AD35" s="245"/>
      <c r="AE35" s="245"/>
      <c r="AF35" s="245"/>
      <c r="AG35" s="245"/>
      <c r="AH35" s="245"/>
      <c r="AI35" s="245"/>
      <c r="AJ35" s="245"/>
      <c r="AK35" s="245"/>
      <c r="AL35" s="245"/>
      <c r="AM35" s="245"/>
      <c r="AN35" s="245"/>
      <c r="AO35" s="245"/>
      <c r="AP35" s="245"/>
      <c r="AQ35" s="245"/>
      <c r="AR35" s="245"/>
    </row>
    <row r="36" spans="2:44" ht="31.5" x14ac:dyDescent="0.25">
      <c r="B36" s="969"/>
      <c r="C36" s="1004"/>
      <c r="D36" s="970"/>
      <c r="E36" s="970"/>
      <c r="F36" s="970"/>
      <c r="G36" s="938"/>
      <c r="H36" s="177" t="s">
        <v>560</v>
      </c>
      <c r="I36" s="1006"/>
      <c r="J36" s="940"/>
      <c r="K36" s="167"/>
      <c r="L36" s="167"/>
      <c r="M36" s="167"/>
      <c r="N36" s="167"/>
      <c r="O36" s="167"/>
      <c r="P36" s="167"/>
      <c r="Q36" s="167"/>
      <c r="R36" s="167"/>
      <c r="S36" s="167"/>
      <c r="T36" s="168"/>
      <c r="U36" s="168"/>
      <c r="V36" s="168"/>
      <c r="W36" s="168"/>
      <c r="X36" s="178">
        <v>24000</v>
      </c>
      <c r="Y36" s="167"/>
      <c r="Z36" s="245"/>
      <c r="AA36" s="245"/>
      <c r="AB36" s="245"/>
      <c r="AC36" s="245"/>
      <c r="AD36" s="245"/>
      <c r="AE36" s="245"/>
      <c r="AF36" s="245"/>
      <c r="AG36" s="245"/>
      <c r="AH36" s="245"/>
      <c r="AI36" s="245"/>
      <c r="AJ36" s="245"/>
      <c r="AK36" s="245"/>
      <c r="AL36" s="245"/>
      <c r="AM36" s="245"/>
      <c r="AN36" s="245"/>
      <c r="AO36" s="245"/>
      <c r="AP36" s="245"/>
      <c r="AQ36" s="245"/>
      <c r="AR36" s="245"/>
    </row>
    <row r="37" spans="2:44" ht="47.25" x14ac:dyDescent="0.25">
      <c r="B37" s="969"/>
      <c r="C37" s="1004"/>
      <c r="D37" s="970"/>
      <c r="E37" s="970"/>
      <c r="F37" s="970"/>
      <c r="G37" s="179" t="s">
        <v>561</v>
      </c>
      <c r="H37" s="180" t="s">
        <v>562</v>
      </c>
      <c r="I37" s="1006"/>
      <c r="J37" s="940"/>
      <c r="K37" s="167"/>
      <c r="L37" s="167"/>
      <c r="M37" s="167"/>
      <c r="N37" s="167"/>
      <c r="O37" s="167"/>
      <c r="P37" s="167"/>
      <c r="Q37" s="167"/>
      <c r="R37" s="167"/>
      <c r="S37" s="167"/>
      <c r="T37" s="168"/>
      <c r="U37" s="168"/>
      <c r="V37" s="168"/>
      <c r="W37" s="168"/>
      <c r="X37" s="181" t="s">
        <v>563</v>
      </c>
      <c r="Y37" s="167"/>
      <c r="Z37" s="245"/>
      <c r="AA37" s="245"/>
      <c r="AB37" s="245"/>
      <c r="AC37" s="245"/>
      <c r="AD37" s="245"/>
      <c r="AE37" s="245"/>
      <c r="AF37" s="245"/>
      <c r="AG37" s="245"/>
      <c r="AH37" s="245"/>
      <c r="AI37" s="245"/>
      <c r="AJ37" s="245"/>
      <c r="AK37" s="245"/>
      <c r="AL37" s="245"/>
      <c r="AM37" s="245"/>
      <c r="AN37" s="245"/>
      <c r="AO37" s="245"/>
      <c r="AP37" s="245"/>
      <c r="AQ37" s="245"/>
      <c r="AR37" s="245"/>
    </row>
    <row r="38" spans="2:44" ht="63" x14ac:dyDescent="0.25">
      <c r="B38" s="969"/>
      <c r="C38" s="1004"/>
      <c r="D38" s="970"/>
      <c r="E38" s="970"/>
      <c r="F38" s="970"/>
      <c r="G38" s="179" t="s">
        <v>564</v>
      </c>
      <c r="H38" s="182" t="s">
        <v>565</v>
      </c>
      <c r="I38" s="1006"/>
      <c r="J38" s="940"/>
      <c r="K38" s="167"/>
      <c r="L38" s="167"/>
      <c r="M38" s="167"/>
      <c r="N38" s="167"/>
      <c r="O38" s="167"/>
      <c r="P38" s="167"/>
      <c r="Q38" s="167"/>
      <c r="R38" s="167"/>
      <c r="S38" s="167"/>
      <c r="T38" s="168"/>
      <c r="U38" s="168"/>
      <c r="V38" s="168"/>
      <c r="W38" s="168"/>
      <c r="X38" s="183" t="s">
        <v>566</v>
      </c>
      <c r="Y38" s="167"/>
      <c r="Z38" s="245"/>
      <c r="AA38" s="245"/>
      <c r="AB38" s="245"/>
      <c r="AC38" s="245"/>
      <c r="AD38" s="245"/>
      <c r="AE38" s="245"/>
      <c r="AF38" s="245"/>
      <c r="AG38" s="245"/>
      <c r="AH38" s="245"/>
      <c r="AI38" s="245"/>
      <c r="AJ38" s="245"/>
      <c r="AK38" s="245"/>
      <c r="AL38" s="245"/>
      <c r="AM38" s="245"/>
      <c r="AN38" s="245"/>
      <c r="AO38" s="245"/>
      <c r="AP38" s="245"/>
      <c r="AQ38" s="245"/>
      <c r="AR38" s="245"/>
    </row>
    <row r="39" spans="2:44" ht="78.75" x14ac:dyDescent="0.25">
      <c r="B39" s="969"/>
      <c r="C39" s="1004"/>
      <c r="D39" s="970"/>
      <c r="E39" s="970"/>
      <c r="F39" s="970"/>
      <c r="G39" s="171" t="s">
        <v>567</v>
      </c>
      <c r="H39" s="184" t="s">
        <v>568</v>
      </c>
      <c r="I39" s="1007"/>
      <c r="J39" s="941"/>
      <c r="K39" s="167" t="s">
        <v>436</v>
      </c>
      <c r="L39" s="167" t="s">
        <v>436</v>
      </c>
      <c r="M39" s="167" t="s">
        <v>436</v>
      </c>
      <c r="N39" s="167" t="s">
        <v>436</v>
      </c>
      <c r="O39" s="167" t="s">
        <v>436</v>
      </c>
      <c r="P39" s="167" t="s">
        <v>436</v>
      </c>
      <c r="Q39" s="167" t="s">
        <v>436</v>
      </c>
      <c r="R39" s="167" t="s">
        <v>436</v>
      </c>
      <c r="S39" s="167" t="s">
        <v>436</v>
      </c>
      <c r="T39" s="168" t="s">
        <v>436</v>
      </c>
      <c r="U39" s="168" t="s">
        <v>436</v>
      </c>
      <c r="V39" s="168" t="s">
        <v>436</v>
      </c>
      <c r="W39" s="168" t="s">
        <v>436</v>
      </c>
      <c r="X39" s="186" t="s">
        <v>569</v>
      </c>
      <c r="Y39" s="167" t="s">
        <v>436</v>
      </c>
      <c r="Z39" s="245"/>
      <c r="AA39" s="245"/>
      <c r="AB39" s="245"/>
      <c r="AC39" s="245"/>
      <c r="AD39" s="245"/>
      <c r="AE39" s="245"/>
      <c r="AF39" s="245"/>
      <c r="AG39" s="245"/>
      <c r="AH39" s="245"/>
      <c r="AI39" s="245"/>
      <c r="AJ39" s="245"/>
      <c r="AK39" s="245"/>
      <c r="AL39" s="245"/>
      <c r="AM39" s="245"/>
      <c r="AN39" s="245"/>
      <c r="AO39" s="245"/>
      <c r="AP39" s="245"/>
      <c r="AQ39" s="245"/>
      <c r="AR39" s="245"/>
    </row>
    <row r="40" spans="2:44" ht="168.75" customHeight="1" x14ac:dyDescent="0.25">
      <c r="B40" s="969"/>
      <c r="C40" s="187" t="s">
        <v>570</v>
      </c>
      <c r="D40" s="188" t="s">
        <v>571</v>
      </c>
      <c r="E40" s="188" t="s">
        <v>572</v>
      </c>
      <c r="F40" s="189" t="s">
        <v>573</v>
      </c>
      <c r="G40" s="190" t="s">
        <v>574</v>
      </c>
      <c r="H40" s="191" t="s">
        <v>575</v>
      </c>
      <c r="I40" s="188" t="s">
        <v>576</v>
      </c>
      <c r="J40" s="185" t="s">
        <v>577</v>
      </c>
      <c r="K40" s="167"/>
      <c r="L40" s="167"/>
      <c r="M40" s="167"/>
      <c r="N40" s="167"/>
      <c r="O40" s="167"/>
      <c r="P40" s="167"/>
      <c r="Q40" s="167"/>
      <c r="R40" s="167"/>
      <c r="S40" s="167"/>
      <c r="T40" s="168"/>
      <c r="U40" s="168"/>
      <c r="V40" s="168"/>
      <c r="W40" s="168"/>
      <c r="X40" s="192"/>
      <c r="Y40" s="167"/>
      <c r="Z40" s="245"/>
      <c r="AA40" s="245"/>
      <c r="AB40" s="245"/>
      <c r="AC40" s="245"/>
      <c r="AD40" s="245"/>
      <c r="AE40" s="245"/>
      <c r="AF40" s="245"/>
      <c r="AG40" s="245"/>
      <c r="AH40" s="245"/>
      <c r="AI40" s="245"/>
      <c r="AJ40" s="245"/>
      <c r="AK40" s="245"/>
      <c r="AL40" s="245"/>
      <c r="AM40" s="245"/>
      <c r="AN40" s="245"/>
      <c r="AO40" s="245"/>
      <c r="AP40" s="245"/>
      <c r="AQ40" s="245"/>
      <c r="AR40" s="245"/>
    </row>
    <row r="41" spans="2:44" ht="144" customHeight="1" x14ac:dyDescent="0.25">
      <c r="B41" s="969"/>
      <c r="C41" s="187" t="s">
        <v>578</v>
      </c>
      <c r="D41" s="193"/>
      <c r="E41" s="187" t="s">
        <v>579</v>
      </c>
      <c r="F41" s="187" t="s">
        <v>522</v>
      </c>
      <c r="G41" s="194" t="s">
        <v>580</v>
      </c>
      <c r="H41" s="195" t="s">
        <v>581</v>
      </c>
      <c r="I41" s="196" t="s">
        <v>582</v>
      </c>
      <c r="J41" s="185" t="s">
        <v>583</v>
      </c>
      <c r="K41" s="167"/>
      <c r="L41" s="167"/>
      <c r="M41" s="167"/>
      <c r="N41" s="167"/>
      <c r="O41" s="167"/>
      <c r="P41" s="167"/>
      <c r="Q41" s="167"/>
      <c r="R41" s="167"/>
      <c r="S41" s="167"/>
      <c r="T41" s="168" t="s">
        <v>436</v>
      </c>
      <c r="U41" s="168" t="s">
        <v>436</v>
      </c>
      <c r="V41" s="168" t="s">
        <v>436</v>
      </c>
      <c r="W41" s="168" t="s">
        <v>436</v>
      </c>
      <c r="X41" s="169"/>
      <c r="Y41" s="167"/>
      <c r="Z41" s="245"/>
      <c r="AA41" s="245"/>
      <c r="AB41" s="245"/>
      <c r="AC41" s="245"/>
      <c r="AD41" s="245"/>
      <c r="AE41" s="245"/>
      <c r="AF41" s="245"/>
      <c r="AG41" s="245"/>
      <c r="AH41" s="245"/>
      <c r="AI41" s="245"/>
      <c r="AJ41" s="245"/>
      <c r="AK41" s="245"/>
      <c r="AL41" s="245"/>
      <c r="AM41" s="245"/>
      <c r="AN41" s="245"/>
      <c r="AO41" s="245"/>
      <c r="AP41" s="245"/>
      <c r="AQ41" s="245"/>
      <c r="AR41" s="245"/>
    </row>
    <row r="42" spans="2:44" ht="63" x14ac:dyDescent="0.25">
      <c r="B42" s="969"/>
      <c r="C42" s="197" t="s">
        <v>584</v>
      </c>
      <c r="D42" s="198"/>
      <c r="E42" s="187" t="s">
        <v>579</v>
      </c>
      <c r="F42" s="199" t="s">
        <v>522</v>
      </c>
      <c r="G42" s="200" t="s">
        <v>580</v>
      </c>
      <c r="H42" s="164" t="s">
        <v>585</v>
      </c>
      <c r="I42" s="196" t="s">
        <v>582</v>
      </c>
      <c r="J42" s="164" t="s">
        <v>583</v>
      </c>
      <c r="K42" s="167"/>
      <c r="L42" s="167"/>
      <c r="M42" s="167"/>
      <c r="N42" s="167"/>
      <c r="O42" s="167"/>
      <c r="P42" s="167"/>
      <c r="Q42" s="167"/>
      <c r="R42" s="167"/>
      <c r="S42" s="167"/>
      <c r="T42" s="168" t="s">
        <v>436</v>
      </c>
      <c r="U42" s="168" t="s">
        <v>436</v>
      </c>
      <c r="V42" s="168" t="s">
        <v>436</v>
      </c>
      <c r="W42" s="168" t="s">
        <v>436</v>
      </c>
      <c r="X42" s="169"/>
      <c r="Y42" s="167"/>
      <c r="Z42" s="245"/>
      <c r="AA42" s="245"/>
      <c r="AB42" s="245"/>
      <c r="AC42" s="245"/>
      <c r="AD42" s="245"/>
      <c r="AE42" s="245"/>
      <c r="AF42" s="245"/>
      <c r="AG42" s="245"/>
      <c r="AH42" s="245"/>
      <c r="AI42" s="245"/>
      <c r="AJ42" s="245"/>
      <c r="AK42" s="245"/>
      <c r="AL42" s="245"/>
      <c r="AM42" s="245"/>
      <c r="AN42" s="245"/>
      <c r="AO42" s="245"/>
      <c r="AP42" s="245"/>
      <c r="AQ42" s="245"/>
      <c r="AR42" s="245"/>
    </row>
    <row r="43" spans="2:44" ht="15.75" x14ac:dyDescent="0.25">
      <c r="B43" s="969"/>
      <c r="C43" s="201" t="s">
        <v>47</v>
      </c>
      <c r="D43" s="189"/>
      <c r="E43" s="189"/>
      <c r="F43" s="202"/>
      <c r="G43" s="187"/>
      <c r="H43" s="164"/>
      <c r="I43" s="164"/>
      <c r="J43" s="164"/>
      <c r="K43" s="167"/>
      <c r="L43" s="167"/>
      <c r="M43" s="167"/>
      <c r="N43" s="167"/>
      <c r="O43" s="167"/>
      <c r="P43" s="167"/>
      <c r="Q43" s="167"/>
      <c r="R43" s="167"/>
      <c r="S43" s="167"/>
      <c r="T43" s="168" t="s">
        <v>436</v>
      </c>
      <c r="U43" s="168" t="s">
        <v>436</v>
      </c>
      <c r="V43" s="168" t="s">
        <v>436</v>
      </c>
      <c r="W43" s="168" t="s">
        <v>436</v>
      </c>
      <c r="X43" s="169"/>
      <c r="Y43" s="167"/>
      <c r="Z43" s="245"/>
      <c r="AA43" s="245"/>
      <c r="AB43" s="245"/>
      <c r="AC43" s="245"/>
      <c r="AD43" s="245"/>
      <c r="AE43" s="245"/>
      <c r="AF43" s="245"/>
      <c r="AG43" s="245"/>
      <c r="AH43" s="245"/>
      <c r="AI43" s="245"/>
      <c r="AJ43" s="245"/>
      <c r="AK43" s="245"/>
      <c r="AL43" s="245"/>
      <c r="AM43" s="245"/>
      <c r="AN43" s="245"/>
      <c r="AO43" s="245"/>
      <c r="AP43" s="245"/>
      <c r="AQ43" s="245"/>
      <c r="AR43" s="245"/>
    </row>
    <row r="44" spans="2:44" ht="47.25" x14ac:dyDescent="0.25">
      <c r="B44" s="249" t="s">
        <v>586</v>
      </c>
      <c r="C44" s="191" t="s">
        <v>587</v>
      </c>
      <c r="D44" s="203"/>
      <c r="E44" s="161" t="s">
        <v>588</v>
      </c>
      <c r="F44" s="203" t="s">
        <v>589</v>
      </c>
      <c r="G44" s="204" t="s">
        <v>590</v>
      </c>
      <c r="H44" s="205" t="s">
        <v>591</v>
      </c>
      <c r="I44" s="185" t="s">
        <v>592</v>
      </c>
      <c r="J44" s="162" t="s">
        <v>583</v>
      </c>
      <c r="K44" s="167"/>
      <c r="L44" s="167"/>
      <c r="M44" s="167"/>
      <c r="N44" s="167"/>
      <c r="O44" s="167"/>
      <c r="P44" s="167"/>
      <c r="Q44" s="167"/>
      <c r="R44" s="167"/>
      <c r="S44" s="167"/>
      <c r="T44" s="168" t="s">
        <v>436</v>
      </c>
      <c r="U44" s="168" t="s">
        <v>436</v>
      </c>
      <c r="V44" s="168" t="s">
        <v>436</v>
      </c>
      <c r="W44" s="168" t="s">
        <v>436</v>
      </c>
      <c r="X44" s="169"/>
      <c r="Y44" s="167"/>
      <c r="Z44" s="245"/>
      <c r="AA44" s="245"/>
      <c r="AB44" s="245"/>
      <c r="AC44" s="245"/>
      <c r="AD44" s="245"/>
      <c r="AE44" s="245"/>
      <c r="AF44" s="245"/>
      <c r="AG44" s="245"/>
      <c r="AH44" s="245"/>
      <c r="AI44" s="245"/>
      <c r="AJ44" s="245"/>
      <c r="AK44" s="245"/>
      <c r="AL44" s="245"/>
      <c r="AM44" s="245"/>
      <c r="AN44" s="245"/>
      <c r="AO44" s="245"/>
      <c r="AP44" s="245"/>
      <c r="AQ44" s="245"/>
      <c r="AR44" s="245"/>
    </row>
    <row r="45" spans="2:44" ht="15" customHeight="1" x14ac:dyDescent="0.25">
      <c r="B45" s="961" t="s">
        <v>593</v>
      </c>
      <c r="C45" s="936" t="s">
        <v>594</v>
      </c>
      <c r="D45" s="962"/>
      <c r="E45" s="965" t="s">
        <v>595</v>
      </c>
      <c r="F45" s="936" t="s">
        <v>522</v>
      </c>
      <c r="G45" s="942" t="s">
        <v>596</v>
      </c>
      <c r="H45" s="206" t="s">
        <v>597</v>
      </c>
      <c r="I45" s="942" t="s">
        <v>598</v>
      </c>
      <c r="J45" s="945" t="s">
        <v>525</v>
      </c>
      <c r="K45" s="207"/>
      <c r="L45" s="207"/>
      <c r="M45" s="207"/>
      <c r="N45" s="207"/>
      <c r="O45" s="207"/>
      <c r="P45" s="207"/>
      <c r="Q45" s="207"/>
      <c r="R45" s="207"/>
      <c r="S45" s="207"/>
      <c r="T45" s="168" t="s">
        <v>436</v>
      </c>
      <c r="U45" s="168" t="s">
        <v>436</v>
      </c>
      <c r="V45" s="168" t="s">
        <v>436</v>
      </c>
      <c r="W45" s="168" t="s">
        <v>436</v>
      </c>
      <c r="X45" s="208"/>
      <c r="Y45" s="207"/>
      <c r="Z45" s="245"/>
      <c r="AA45" s="245"/>
      <c r="AB45" s="245"/>
      <c r="AC45" s="245"/>
      <c r="AD45" s="245"/>
      <c r="AE45" s="245"/>
      <c r="AF45" s="245"/>
      <c r="AG45" s="245"/>
      <c r="AH45" s="245"/>
      <c r="AI45" s="245"/>
      <c r="AJ45" s="245"/>
      <c r="AK45" s="245"/>
      <c r="AL45" s="245"/>
      <c r="AM45" s="245"/>
      <c r="AN45" s="245"/>
      <c r="AO45" s="245"/>
      <c r="AP45" s="245"/>
      <c r="AQ45" s="245"/>
      <c r="AR45" s="245"/>
    </row>
    <row r="46" spans="2:44" ht="15.75" x14ac:dyDescent="0.25">
      <c r="B46" s="961"/>
      <c r="C46" s="937"/>
      <c r="D46" s="963"/>
      <c r="E46" s="966"/>
      <c r="F46" s="937"/>
      <c r="G46" s="943"/>
      <c r="H46" s="209" t="s">
        <v>599</v>
      </c>
      <c r="I46" s="943"/>
      <c r="J46" s="937"/>
      <c r="K46" s="207"/>
      <c r="L46" s="207"/>
      <c r="M46" s="207"/>
      <c r="N46" s="207"/>
      <c r="O46" s="207"/>
      <c r="P46" s="207"/>
      <c r="Q46" s="207"/>
      <c r="R46" s="207"/>
      <c r="S46" s="207"/>
      <c r="T46" s="207"/>
      <c r="U46" s="952"/>
      <c r="V46" s="953"/>
      <c r="W46" s="954"/>
      <c r="X46" s="208"/>
      <c r="Y46" s="207"/>
      <c r="Z46" s="245"/>
      <c r="AA46" s="245"/>
      <c r="AB46" s="245"/>
      <c r="AC46" s="245"/>
      <c r="AD46" s="245"/>
      <c r="AE46" s="245"/>
      <c r="AF46" s="245"/>
      <c r="AG46" s="245"/>
      <c r="AH46" s="245"/>
      <c r="AI46" s="245"/>
      <c r="AJ46" s="245"/>
      <c r="AK46" s="245"/>
      <c r="AL46" s="245"/>
      <c r="AM46" s="245"/>
      <c r="AN46" s="245"/>
      <c r="AO46" s="245"/>
      <c r="AP46" s="245"/>
      <c r="AQ46" s="245"/>
      <c r="AR46" s="245"/>
    </row>
    <row r="47" spans="2:44" ht="47.25" x14ac:dyDescent="0.25">
      <c r="B47" s="961"/>
      <c r="C47" s="937"/>
      <c r="D47" s="963"/>
      <c r="E47" s="966"/>
      <c r="F47" s="937"/>
      <c r="G47" s="943"/>
      <c r="H47" s="210" t="s">
        <v>600</v>
      </c>
      <c r="I47" s="943"/>
      <c r="J47" s="937"/>
      <c r="K47" s="211"/>
      <c r="L47" s="211"/>
      <c r="M47" s="211"/>
      <c r="N47" s="211"/>
      <c r="O47" s="211"/>
      <c r="P47" s="211"/>
      <c r="Q47" s="211"/>
      <c r="R47" s="211"/>
      <c r="S47" s="211"/>
      <c r="T47" s="211"/>
      <c r="U47" s="955"/>
      <c r="V47" s="956"/>
      <c r="W47" s="957"/>
      <c r="X47" s="212"/>
      <c r="Y47" s="211"/>
    </row>
    <row r="48" spans="2:44" ht="15.75" x14ac:dyDescent="0.25">
      <c r="B48" s="961"/>
      <c r="C48" s="937"/>
      <c r="D48" s="963"/>
      <c r="E48" s="966"/>
      <c r="F48" s="937"/>
      <c r="G48" s="943"/>
      <c r="H48" s="164" t="s">
        <v>528</v>
      </c>
      <c r="I48" s="943"/>
      <c r="J48" s="937"/>
      <c r="K48" s="211"/>
      <c r="L48" s="211"/>
      <c r="M48" s="211"/>
      <c r="N48" s="211"/>
      <c r="O48" s="211"/>
      <c r="P48" s="211"/>
      <c r="Q48" s="211"/>
      <c r="R48" s="211"/>
      <c r="S48" s="211"/>
      <c r="T48" s="211"/>
      <c r="U48" s="955"/>
      <c r="V48" s="956"/>
      <c r="W48" s="957"/>
      <c r="X48" s="212"/>
      <c r="Y48" s="211"/>
    </row>
    <row r="49" spans="2:25" ht="15.75" x14ac:dyDescent="0.25">
      <c r="B49" s="961"/>
      <c r="C49" s="937"/>
      <c r="D49" s="963"/>
      <c r="E49" s="966"/>
      <c r="F49" s="937"/>
      <c r="G49" s="943"/>
      <c r="H49" s="164" t="s">
        <v>529</v>
      </c>
      <c r="I49" s="943"/>
      <c r="J49" s="937"/>
      <c r="K49" s="211"/>
      <c r="L49" s="211"/>
      <c r="M49" s="211"/>
      <c r="N49" s="211"/>
      <c r="O49" s="211"/>
      <c r="P49" s="211"/>
      <c r="Q49" s="211"/>
      <c r="R49" s="211"/>
      <c r="S49" s="211"/>
      <c r="T49" s="211"/>
      <c r="U49" s="955"/>
      <c r="V49" s="956"/>
      <c r="W49" s="957"/>
      <c r="X49" s="212"/>
      <c r="Y49" s="211"/>
    </row>
    <row r="50" spans="2:25" ht="15.75" x14ac:dyDescent="0.25">
      <c r="B50" s="961"/>
      <c r="C50" s="937"/>
      <c r="D50" s="963"/>
      <c r="E50" s="966"/>
      <c r="F50" s="937"/>
      <c r="G50" s="943"/>
      <c r="H50" s="164" t="s">
        <v>530</v>
      </c>
      <c r="I50" s="943"/>
      <c r="J50" s="937"/>
      <c r="K50" s="211"/>
      <c r="L50" s="211"/>
      <c r="M50" s="211"/>
      <c r="N50" s="211"/>
      <c r="O50" s="211"/>
      <c r="P50" s="211"/>
      <c r="Q50" s="211"/>
      <c r="R50" s="211"/>
      <c r="S50" s="211"/>
      <c r="T50" s="211"/>
      <c r="U50" s="955"/>
      <c r="V50" s="956"/>
      <c r="W50" s="957"/>
      <c r="X50" s="212"/>
      <c r="Y50" s="211"/>
    </row>
    <row r="51" spans="2:25" ht="15.75" x14ac:dyDescent="0.25">
      <c r="B51" s="961"/>
      <c r="C51" s="937"/>
      <c r="D51" s="963"/>
      <c r="E51" s="966"/>
      <c r="F51" s="937"/>
      <c r="G51" s="943"/>
      <c r="H51" s="164" t="s">
        <v>531</v>
      </c>
      <c r="I51" s="943"/>
      <c r="J51" s="937"/>
      <c r="K51" s="211"/>
      <c r="L51" s="211"/>
      <c r="M51" s="211"/>
      <c r="N51" s="211"/>
      <c r="O51" s="211"/>
      <c r="P51" s="211"/>
      <c r="Q51" s="211"/>
      <c r="R51" s="211"/>
      <c r="S51" s="211"/>
      <c r="T51" s="211"/>
      <c r="U51" s="955"/>
      <c r="V51" s="956"/>
      <c r="W51" s="957"/>
      <c r="X51" s="212"/>
      <c r="Y51" s="211"/>
    </row>
    <row r="52" spans="2:25" ht="15.75" x14ac:dyDescent="0.25">
      <c r="B52" s="961"/>
      <c r="C52" s="937"/>
      <c r="D52" s="963"/>
      <c r="E52" s="966"/>
      <c r="F52" s="937"/>
      <c r="G52" s="943"/>
      <c r="H52" s="164" t="s">
        <v>532</v>
      </c>
      <c r="I52" s="943"/>
      <c r="J52" s="937"/>
      <c r="K52" s="211"/>
      <c r="L52" s="211"/>
      <c r="M52" s="211"/>
      <c r="N52" s="211"/>
      <c r="O52" s="211"/>
      <c r="P52" s="211"/>
      <c r="Q52" s="211"/>
      <c r="R52" s="211"/>
      <c r="S52" s="211"/>
      <c r="T52" s="211"/>
      <c r="U52" s="955"/>
      <c r="V52" s="956"/>
      <c r="W52" s="957"/>
      <c r="X52" s="212"/>
      <c r="Y52" s="211"/>
    </row>
    <row r="53" spans="2:25" ht="15.75" x14ac:dyDescent="0.25">
      <c r="B53" s="961"/>
      <c r="C53" s="937"/>
      <c r="D53" s="963"/>
      <c r="E53" s="966"/>
      <c r="F53" s="937"/>
      <c r="G53" s="943"/>
      <c r="H53" s="164" t="s">
        <v>533</v>
      </c>
      <c r="I53" s="943"/>
      <c r="J53" s="937"/>
      <c r="K53" s="211"/>
      <c r="L53" s="211"/>
      <c r="M53" s="211"/>
      <c r="N53" s="211"/>
      <c r="O53" s="211"/>
      <c r="P53" s="211"/>
      <c r="Q53" s="211"/>
      <c r="R53" s="211"/>
      <c r="S53" s="211"/>
      <c r="T53" s="211"/>
      <c r="U53" s="955"/>
      <c r="V53" s="956"/>
      <c r="W53" s="957"/>
      <c r="X53" s="212"/>
      <c r="Y53" s="211"/>
    </row>
    <row r="54" spans="2:25" ht="15.75" x14ac:dyDescent="0.25">
      <c r="B54" s="961"/>
      <c r="C54" s="937"/>
      <c r="D54" s="963"/>
      <c r="E54" s="966"/>
      <c r="F54" s="937"/>
      <c r="G54" s="943"/>
      <c r="H54" s="164" t="s">
        <v>534</v>
      </c>
      <c r="I54" s="943"/>
      <c r="J54" s="937"/>
      <c r="K54" s="211"/>
      <c r="L54" s="211"/>
      <c r="M54" s="211"/>
      <c r="N54" s="211"/>
      <c r="O54" s="211"/>
      <c r="P54" s="211"/>
      <c r="Q54" s="211"/>
      <c r="R54" s="211"/>
      <c r="S54" s="211"/>
      <c r="T54" s="211"/>
      <c r="U54" s="955"/>
      <c r="V54" s="956"/>
      <c r="W54" s="957"/>
      <c r="X54" s="212"/>
      <c r="Y54" s="211"/>
    </row>
    <row r="55" spans="2:25" ht="31.5" x14ac:dyDescent="0.25">
      <c r="B55" s="961"/>
      <c r="C55" s="937"/>
      <c r="D55" s="963"/>
      <c r="E55" s="966"/>
      <c r="F55" s="937"/>
      <c r="G55" s="943"/>
      <c r="H55" s="162" t="s">
        <v>601</v>
      </c>
      <c r="I55" s="943"/>
      <c r="J55" s="937"/>
      <c r="K55" s="211"/>
      <c r="L55" s="211"/>
      <c r="M55" s="211"/>
      <c r="N55" s="211"/>
      <c r="O55" s="211"/>
      <c r="P55" s="211"/>
      <c r="Q55" s="211"/>
      <c r="R55" s="211"/>
      <c r="S55" s="211"/>
      <c r="T55" s="211"/>
      <c r="U55" s="955"/>
      <c r="V55" s="956"/>
      <c r="W55" s="957"/>
      <c r="X55" s="212"/>
      <c r="Y55" s="211"/>
    </row>
    <row r="56" spans="2:25" ht="15.75" x14ac:dyDescent="0.25">
      <c r="B56" s="961"/>
      <c r="C56" s="937"/>
      <c r="D56" s="963"/>
      <c r="E56" s="966"/>
      <c r="F56" s="937"/>
      <c r="G56" s="943"/>
      <c r="H56" s="164" t="s">
        <v>536</v>
      </c>
      <c r="I56" s="943"/>
      <c r="J56" s="937"/>
      <c r="K56" s="211"/>
      <c r="L56" s="211"/>
      <c r="M56" s="211"/>
      <c r="N56" s="211"/>
      <c r="O56" s="211"/>
      <c r="P56" s="211"/>
      <c r="Q56" s="211"/>
      <c r="R56" s="211"/>
      <c r="S56" s="211"/>
      <c r="T56" s="211"/>
      <c r="U56" s="955"/>
      <c r="V56" s="956"/>
      <c r="W56" s="957"/>
      <c r="X56" s="212"/>
      <c r="Y56" s="211"/>
    </row>
    <row r="57" spans="2:25" ht="47.25" x14ac:dyDescent="0.25">
      <c r="B57" s="961"/>
      <c r="C57" s="937"/>
      <c r="D57" s="963"/>
      <c r="E57" s="966"/>
      <c r="F57" s="937"/>
      <c r="G57" s="943"/>
      <c r="H57" s="165" t="s">
        <v>537</v>
      </c>
      <c r="I57" s="943"/>
      <c r="J57" s="937"/>
      <c r="K57" s="211"/>
      <c r="L57" s="211"/>
      <c r="M57" s="211"/>
      <c r="N57" s="211"/>
      <c r="O57" s="211"/>
      <c r="P57" s="211"/>
      <c r="Q57" s="211"/>
      <c r="R57" s="211"/>
      <c r="S57" s="211"/>
      <c r="T57" s="211"/>
      <c r="U57" s="955"/>
      <c r="V57" s="956"/>
      <c r="W57" s="957"/>
      <c r="X57" s="212"/>
      <c r="Y57" s="211"/>
    </row>
    <row r="58" spans="2:25" ht="15.75" x14ac:dyDescent="0.25">
      <c r="B58" s="961"/>
      <c r="C58" s="937"/>
      <c r="D58" s="963"/>
      <c r="E58" s="966"/>
      <c r="F58" s="937"/>
      <c r="G58" s="943"/>
      <c r="H58" s="164" t="s">
        <v>538</v>
      </c>
      <c r="I58" s="943"/>
      <c r="J58" s="937"/>
      <c r="K58" s="211"/>
      <c r="L58" s="211"/>
      <c r="M58" s="211"/>
      <c r="N58" s="211"/>
      <c r="O58" s="211"/>
      <c r="P58" s="211"/>
      <c r="Q58" s="211"/>
      <c r="R58" s="211"/>
      <c r="S58" s="211"/>
      <c r="T58" s="211"/>
      <c r="U58" s="955"/>
      <c r="V58" s="956"/>
      <c r="W58" s="957"/>
      <c r="X58" s="212"/>
      <c r="Y58" s="211"/>
    </row>
    <row r="59" spans="2:25" ht="31.5" x14ac:dyDescent="0.25">
      <c r="B59" s="961"/>
      <c r="C59" s="937"/>
      <c r="D59" s="963"/>
      <c r="E59" s="966"/>
      <c r="F59" s="937"/>
      <c r="G59" s="943"/>
      <c r="H59" s="164" t="s">
        <v>539</v>
      </c>
      <c r="I59" s="943"/>
      <c r="J59" s="937"/>
      <c r="K59" s="211"/>
      <c r="L59" s="211"/>
      <c r="M59" s="211"/>
      <c r="N59" s="211"/>
      <c r="O59" s="211"/>
      <c r="P59" s="211"/>
      <c r="Q59" s="211"/>
      <c r="R59" s="211"/>
      <c r="S59" s="211"/>
      <c r="T59" s="211"/>
      <c r="U59" s="955"/>
      <c r="V59" s="956"/>
      <c r="W59" s="957"/>
      <c r="X59" s="212"/>
      <c r="Y59" s="211"/>
    </row>
    <row r="60" spans="2:25" ht="31.5" x14ac:dyDescent="0.25">
      <c r="B60" s="961"/>
      <c r="C60" s="937"/>
      <c r="D60" s="963"/>
      <c r="E60" s="966"/>
      <c r="F60" s="937"/>
      <c r="G60" s="943"/>
      <c r="H60" s="164" t="s">
        <v>526</v>
      </c>
      <c r="I60" s="943"/>
      <c r="J60" s="937"/>
      <c r="K60" s="211"/>
      <c r="L60" s="211"/>
      <c r="M60" s="211"/>
      <c r="N60" s="211"/>
      <c r="O60" s="211"/>
      <c r="P60" s="211"/>
      <c r="Q60" s="211"/>
      <c r="R60" s="211"/>
      <c r="S60" s="211"/>
      <c r="T60" s="211"/>
      <c r="U60" s="955"/>
      <c r="V60" s="956"/>
      <c r="W60" s="957"/>
      <c r="X60" s="212"/>
      <c r="Y60" s="211"/>
    </row>
    <row r="61" spans="2:25" ht="22.5" customHeight="1" x14ac:dyDescent="0.25">
      <c r="B61" s="961"/>
      <c r="C61" s="937"/>
      <c r="D61" s="963"/>
      <c r="E61" s="966"/>
      <c r="F61" s="937"/>
      <c r="G61" s="943"/>
      <c r="H61" s="164" t="s">
        <v>527</v>
      </c>
      <c r="I61" s="943"/>
      <c r="J61" s="937"/>
      <c r="K61" s="211"/>
      <c r="L61" s="211"/>
      <c r="M61" s="211"/>
      <c r="N61" s="211"/>
      <c r="O61" s="211"/>
      <c r="P61" s="211"/>
      <c r="Q61" s="211"/>
      <c r="R61" s="211"/>
      <c r="S61" s="211"/>
      <c r="T61" s="211"/>
      <c r="U61" s="955"/>
      <c r="V61" s="956"/>
      <c r="W61" s="957"/>
      <c r="X61" s="212"/>
      <c r="Y61" s="211"/>
    </row>
    <row r="62" spans="2:25" ht="15.75" x14ac:dyDescent="0.25">
      <c r="B62" s="961"/>
      <c r="C62" s="937"/>
      <c r="D62" s="963"/>
      <c r="E62" s="966"/>
      <c r="F62" s="937"/>
      <c r="G62" s="943"/>
      <c r="H62" s="206"/>
      <c r="I62" s="943"/>
      <c r="J62" s="937"/>
      <c r="K62" s="211"/>
      <c r="L62" s="211"/>
      <c r="M62" s="211"/>
      <c r="N62" s="211"/>
      <c r="O62" s="211"/>
      <c r="P62" s="211"/>
      <c r="Q62" s="211"/>
      <c r="R62" s="211"/>
      <c r="S62" s="211"/>
      <c r="T62" s="211"/>
      <c r="U62" s="955"/>
      <c r="V62" s="956"/>
      <c r="W62" s="957"/>
      <c r="X62" s="212"/>
      <c r="Y62" s="211"/>
    </row>
    <row r="63" spans="2:25" ht="15.75" x14ac:dyDescent="0.25">
      <c r="B63" s="961"/>
      <c r="C63" s="937"/>
      <c r="D63" s="963"/>
      <c r="E63" s="966"/>
      <c r="F63" s="937"/>
      <c r="G63" s="944"/>
      <c r="H63" s="213"/>
      <c r="I63" s="944"/>
      <c r="J63" s="938"/>
      <c r="K63" s="211"/>
      <c r="L63" s="211"/>
      <c r="M63" s="211"/>
      <c r="N63" s="211"/>
      <c r="O63" s="211"/>
      <c r="P63" s="211"/>
      <c r="Q63" s="211"/>
      <c r="R63" s="211"/>
      <c r="S63" s="211"/>
      <c r="T63" s="211"/>
      <c r="U63" s="958"/>
      <c r="V63" s="959"/>
      <c r="W63" s="960"/>
      <c r="X63" s="212"/>
      <c r="Y63" s="211"/>
    </row>
    <row r="64" spans="2:25" ht="31.5" x14ac:dyDescent="0.25">
      <c r="B64" s="961"/>
      <c r="C64" s="937"/>
      <c r="D64" s="963"/>
      <c r="E64" s="966"/>
      <c r="F64" s="937"/>
      <c r="G64" s="946" t="s">
        <v>602</v>
      </c>
      <c r="H64" s="172" t="s">
        <v>603</v>
      </c>
      <c r="I64" s="950" t="s">
        <v>604</v>
      </c>
      <c r="J64" s="948" t="s">
        <v>605</v>
      </c>
      <c r="K64" s="211"/>
      <c r="L64" s="211"/>
      <c r="M64" s="211"/>
      <c r="N64" s="211"/>
      <c r="O64" s="211"/>
      <c r="P64" s="211"/>
      <c r="Q64" s="211"/>
      <c r="R64" s="211"/>
      <c r="S64" s="211"/>
      <c r="T64" s="211"/>
      <c r="U64" s="214"/>
      <c r="V64" s="214"/>
      <c r="W64" s="214"/>
      <c r="X64" s="169">
        <v>100000</v>
      </c>
      <c r="Y64" s="211"/>
    </row>
    <row r="65" spans="2:25" ht="39" customHeight="1" x14ac:dyDescent="0.25">
      <c r="B65" s="961"/>
      <c r="C65" s="937"/>
      <c r="D65" s="963"/>
      <c r="E65" s="966"/>
      <c r="F65" s="937"/>
      <c r="G65" s="947"/>
      <c r="H65" s="215" t="s">
        <v>606</v>
      </c>
      <c r="I65" s="951"/>
      <c r="J65" s="949"/>
      <c r="K65" s="211"/>
      <c r="L65" s="211"/>
      <c r="M65" s="211"/>
      <c r="N65" s="211"/>
      <c r="O65" s="211"/>
      <c r="P65" s="211"/>
      <c r="Q65" s="211"/>
      <c r="R65" s="211"/>
      <c r="S65" s="211"/>
      <c r="T65" s="211"/>
      <c r="U65" s="214"/>
      <c r="V65" s="214"/>
      <c r="W65" s="214"/>
      <c r="X65" s="212">
        <f>2*8*1750</f>
        <v>28000</v>
      </c>
      <c r="Y65" s="211"/>
    </row>
    <row r="66" spans="2:25" ht="51" customHeight="1" x14ac:dyDescent="0.25">
      <c r="B66" s="961"/>
      <c r="C66" s="937"/>
      <c r="D66" s="963"/>
      <c r="E66" s="966"/>
      <c r="F66" s="937"/>
      <c r="G66" s="216" t="s">
        <v>607</v>
      </c>
      <c r="H66" s="217" t="s">
        <v>608</v>
      </c>
      <c r="I66" s="218" t="s">
        <v>582</v>
      </c>
      <c r="J66" s="948" t="s">
        <v>609</v>
      </c>
      <c r="K66" s="211"/>
      <c r="L66" s="211"/>
      <c r="M66" s="211"/>
      <c r="N66" s="211"/>
      <c r="O66" s="211"/>
      <c r="P66" s="211"/>
      <c r="Q66" s="211"/>
      <c r="R66" s="211"/>
      <c r="S66" s="211"/>
      <c r="T66" s="211"/>
      <c r="U66" s="214"/>
      <c r="V66" s="214"/>
      <c r="W66" s="214"/>
      <c r="X66" s="212"/>
      <c r="Y66" s="211"/>
    </row>
    <row r="67" spans="2:25" ht="31.5" x14ac:dyDescent="0.25">
      <c r="B67" s="961"/>
      <c r="C67" s="937"/>
      <c r="D67" s="963"/>
      <c r="E67" s="966"/>
      <c r="F67" s="937"/>
      <c r="G67" s="216" t="s">
        <v>610</v>
      </c>
      <c r="H67" s="219" t="s">
        <v>611</v>
      </c>
      <c r="I67" s="220" t="s">
        <v>612</v>
      </c>
      <c r="J67" s="949"/>
      <c r="K67" s="211"/>
      <c r="L67" s="211"/>
      <c r="M67" s="211"/>
      <c r="N67" s="211"/>
      <c r="O67" s="211"/>
      <c r="P67" s="211"/>
      <c r="Q67" s="211"/>
      <c r="R67" s="211"/>
      <c r="S67" s="211"/>
      <c r="T67" s="211"/>
      <c r="U67" s="214"/>
      <c r="V67" s="214"/>
      <c r="W67" s="214"/>
      <c r="X67" s="212"/>
      <c r="Y67" s="211"/>
    </row>
    <row r="68" spans="2:25" ht="31.5" x14ac:dyDescent="0.25">
      <c r="B68" s="961"/>
      <c r="C68" s="938"/>
      <c r="D68" s="964"/>
      <c r="E68" s="967"/>
      <c r="F68" s="938"/>
      <c r="G68" s="216" t="s">
        <v>613</v>
      </c>
      <c r="H68" s="222" t="s">
        <v>614</v>
      </c>
      <c r="I68" s="223">
        <v>2320</v>
      </c>
      <c r="J68" s="224" t="s">
        <v>615</v>
      </c>
      <c r="K68" s="211"/>
      <c r="L68" s="211"/>
      <c r="M68" s="211"/>
      <c r="N68" s="211"/>
      <c r="O68" s="211"/>
      <c r="P68" s="211"/>
      <c r="Q68" s="211"/>
      <c r="R68" s="211"/>
      <c r="S68" s="211"/>
      <c r="T68" s="211"/>
      <c r="U68" s="214"/>
      <c r="V68" s="214"/>
      <c r="W68" s="214"/>
      <c r="X68" s="212"/>
      <c r="Y68" s="211"/>
    </row>
    <row r="69" spans="2:25" ht="58.9" customHeight="1" x14ac:dyDescent="0.25">
      <c r="B69" s="250" t="s">
        <v>616</v>
      </c>
      <c r="C69" s="225" t="s">
        <v>617</v>
      </c>
      <c r="D69" s="206"/>
      <c r="E69" s="209"/>
      <c r="F69" s="226" t="s">
        <v>522</v>
      </c>
      <c r="G69" s="221" t="s">
        <v>618</v>
      </c>
      <c r="H69" s="227" t="s">
        <v>619</v>
      </c>
      <c r="I69" s="220" t="s">
        <v>620</v>
      </c>
      <c r="J69" s="228" t="s">
        <v>621</v>
      </c>
      <c r="K69" s="211"/>
      <c r="L69" s="211"/>
      <c r="M69" s="211"/>
      <c r="N69" s="211"/>
      <c r="O69" s="211"/>
      <c r="P69" s="211"/>
      <c r="Q69" s="211"/>
      <c r="R69" s="211"/>
      <c r="S69" s="211"/>
      <c r="T69" s="211"/>
      <c r="U69" s="214"/>
      <c r="V69" s="214"/>
      <c r="W69" s="214"/>
      <c r="X69" s="212"/>
      <c r="Y69" s="211"/>
    </row>
    <row r="70" spans="2:25" ht="47.25" x14ac:dyDescent="0.25">
      <c r="B70" s="251" t="s">
        <v>622</v>
      </c>
      <c r="C70" s="206"/>
      <c r="D70" s="229"/>
      <c r="E70" s="206"/>
      <c r="F70" s="226" t="s">
        <v>522</v>
      </c>
      <c r="G70" s="220" t="s">
        <v>623</v>
      </c>
      <c r="H70" s="224" t="s">
        <v>624</v>
      </c>
      <c r="I70" s="220" t="s">
        <v>625</v>
      </c>
      <c r="J70" s="230" t="s">
        <v>626</v>
      </c>
      <c r="K70" s="231"/>
      <c r="L70" s="211"/>
      <c r="M70" s="211"/>
      <c r="N70" s="211"/>
      <c r="O70" s="214"/>
      <c r="P70" s="214"/>
      <c r="Q70" s="214"/>
      <c r="R70" s="214"/>
      <c r="S70" s="214"/>
      <c r="T70" s="214"/>
      <c r="U70" s="214"/>
      <c r="V70" s="214"/>
      <c r="W70" s="211"/>
      <c r="X70" s="212"/>
      <c r="Y70" s="211"/>
    </row>
    <row r="71" spans="2:25" ht="141.75" x14ac:dyDescent="0.25">
      <c r="B71" s="252" t="s">
        <v>627</v>
      </c>
      <c r="C71" s="232" t="s">
        <v>628</v>
      </c>
      <c r="D71" s="233"/>
      <c r="E71" s="234" t="s">
        <v>629</v>
      </c>
      <c r="F71" s="226" t="s">
        <v>522</v>
      </c>
      <c r="G71" s="220" t="s">
        <v>580</v>
      </c>
      <c r="H71" s="227" t="s">
        <v>619</v>
      </c>
      <c r="I71" s="235" t="s">
        <v>630</v>
      </c>
      <c r="J71" s="236" t="s">
        <v>631</v>
      </c>
      <c r="K71" s="237"/>
      <c r="L71" s="238"/>
      <c r="M71" s="211"/>
      <c r="N71" s="211"/>
      <c r="O71" s="211"/>
      <c r="P71" s="211"/>
      <c r="Q71" s="214"/>
      <c r="R71" s="214"/>
      <c r="S71" s="214"/>
      <c r="T71" s="214"/>
      <c r="U71" s="211"/>
      <c r="V71" s="211"/>
      <c r="W71" s="211"/>
      <c r="X71" s="212">
        <v>3000000</v>
      </c>
      <c r="Y71" s="211"/>
    </row>
    <row r="72" spans="2:25" ht="145.5" customHeight="1" x14ac:dyDescent="0.25">
      <c r="B72" s="253" t="s">
        <v>632</v>
      </c>
      <c r="C72" s="206"/>
      <c r="D72" s="206"/>
      <c r="E72" s="239" t="s">
        <v>633</v>
      </c>
      <c r="F72" s="226" t="s">
        <v>634</v>
      </c>
      <c r="G72" s="240" t="s">
        <v>635</v>
      </c>
      <c r="H72" s="227" t="s">
        <v>619</v>
      </c>
      <c r="I72" s="220" t="s">
        <v>636</v>
      </c>
      <c r="J72" s="222" t="s">
        <v>637</v>
      </c>
      <c r="K72" s="241"/>
      <c r="L72" s="211"/>
      <c r="M72" s="211"/>
      <c r="N72" s="211"/>
      <c r="O72" s="214"/>
      <c r="P72" s="214"/>
      <c r="Q72" s="214"/>
      <c r="R72" s="211"/>
      <c r="S72" s="211"/>
      <c r="T72" s="211"/>
      <c r="U72" s="211"/>
      <c r="V72" s="211"/>
      <c r="W72" s="211"/>
      <c r="X72" s="212">
        <v>250000</v>
      </c>
      <c r="Y72" s="211"/>
    </row>
    <row r="73" spans="2:25" ht="92.25" customHeight="1" x14ac:dyDescent="0.25">
      <c r="B73" s="254" t="s">
        <v>638</v>
      </c>
      <c r="C73" s="206"/>
      <c r="D73" s="206"/>
      <c r="E73" s="239" t="s">
        <v>639</v>
      </c>
      <c r="F73" s="227" t="s">
        <v>640</v>
      </c>
      <c r="G73" s="242" t="s">
        <v>641</v>
      </c>
      <c r="H73" s="243" t="s">
        <v>642</v>
      </c>
      <c r="I73" s="244" t="s">
        <v>643</v>
      </c>
      <c r="J73" s="227" t="s">
        <v>644</v>
      </c>
      <c r="K73" s="211"/>
      <c r="L73" s="211"/>
      <c r="M73" s="211"/>
      <c r="N73" s="211"/>
      <c r="O73" s="214"/>
      <c r="P73" s="214"/>
      <c r="Q73" s="214"/>
      <c r="R73" s="211"/>
      <c r="S73" s="211"/>
      <c r="T73" s="211"/>
      <c r="U73" s="211"/>
      <c r="V73" s="211"/>
      <c r="W73" s="211"/>
      <c r="X73" s="212">
        <v>430000</v>
      </c>
      <c r="Y73" s="211"/>
    </row>
    <row r="74" spans="2:25" ht="92.25" customHeight="1" x14ac:dyDescent="0.25">
      <c r="B74" s="190"/>
      <c r="C74" s="213"/>
      <c r="D74" s="213"/>
      <c r="E74" s="204"/>
      <c r="F74" s="279"/>
      <c r="G74" s="280"/>
      <c r="H74" s="191"/>
      <c r="I74" s="281"/>
      <c r="J74" s="279"/>
      <c r="O74" s="282"/>
      <c r="P74" s="282"/>
      <c r="Q74" s="282"/>
    </row>
    <row r="75" spans="2:25" ht="92.25" customHeight="1" x14ac:dyDescent="0.25">
      <c r="B75" s="190"/>
      <c r="C75" s="213"/>
      <c r="D75" s="213"/>
      <c r="E75" s="204"/>
      <c r="F75" s="279"/>
      <c r="G75" s="280"/>
      <c r="H75" s="191"/>
      <c r="I75" s="281"/>
      <c r="J75" s="279"/>
      <c r="O75" s="282"/>
      <c r="P75" s="282"/>
      <c r="Q75" s="282"/>
    </row>
    <row r="76" spans="2:25" ht="27" customHeight="1" x14ac:dyDescent="0.25">
      <c r="B76" s="190"/>
      <c r="C76" s="213"/>
      <c r="D76" s="213"/>
      <c r="E76" s="204"/>
      <c r="F76" s="279"/>
      <c r="G76" s="280"/>
      <c r="H76" s="191"/>
      <c r="I76" s="281"/>
      <c r="J76" s="279"/>
    </row>
    <row r="78" spans="2:25" ht="15.75" x14ac:dyDescent="0.25">
      <c r="B78" s="805" t="s">
        <v>0</v>
      </c>
      <c r="C78" s="805"/>
      <c r="D78" s="805"/>
      <c r="E78" s="805"/>
      <c r="F78" s="805"/>
      <c r="G78" s="805"/>
      <c r="H78" s="805"/>
      <c r="I78" s="805"/>
      <c r="J78" s="805"/>
      <c r="K78" s="805"/>
      <c r="L78" s="805"/>
      <c r="M78" s="805"/>
      <c r="N78" s="805"/>
      <c r="O78" s="805"/>
      <c r="P78" s="805"/>
      <c r="Q78" s="805"/>
      <c r="R78" s="805"/>
      <c r="S78" s="805"/>
      <c r="T78" s="805"/>
      <c r="U78" s="805"/>
      <c r="V78" s="805"/>
      <c r="W78" s="805"/>
      <c r="X78" s="805"/>
      <c r="Y78" s="805"/>
    </row>
    <row r="79" spans="2:25" ht="15.75" x14ac:dyDescent="0.25">
      <c r="B79" s="806" t="s">
        <v>645</v>
      </c>
      <c r="C79" s="806"/>
      <c r="D79" s="806"/>
      <c r="E79" s="806"/>
      <c r="F79" s="806"/>
      <c r="G79" s="806"/>
      <c r="H79" s="806"/>
      <c r="I79" s="806"/>
      <c r="J79" s="806"/>
      <c r="K79" s="806"/>
      <c r="L79" s="806"/>
      <c r="M79" s="806"/>
      <c r="N79" s="806"/>
      <c r="O79" s="806"/>
      <c r="P79" s="806"/>
      <c r="Q79" s="806"/>
      <c r="R79" s="806"/>
      <c r="S79" s="806"/>
      <c r="T79" s="806"/>
      <c r="U79" s="806"/>
      <c r="V79" s="806"/>
      <c r="W79" s="806"/>
      <c r="X79" s="806"/>
      <c r="Y79" s="806"/>
    </row>
    <row r="80" spans="2:25" ht="15.75" x14ac:dyDescent="0.25">
      <c r="B80" s="803" t="s">
        <v>646</v>
      </c>
      <c r="C80" s="803"/>
      <c r="D80" s="803"/>
      <c r="E80" s="803"/>
      <c r="F80" s="803"/>
      <c r="G80" s="803"/>
      <c r="H80" s="803"/>
      <c r="I80" s="803"/>
      <c r="J80" s="803"/>
      <c r="K80" s="803"/>
      <c r="L80" s="803"/>
      <c r="M80" s="803"/>
      <c r="N80" s="803"/>
      <c r="O80" s="803"/>
      <c r="P80" s="803"/>
      <c r="Q80" s="803"/>
      <c r="R80" s="803"/>
      <c r="S80" s="803"/>
      <c r="T80" s="803"/>
      <c r="U80" s="803"/>
      <c r="V80" s="803"/>
      <c r="W80" s="803"/>
      <c r="X80" s="803"/>
      <c r="Y80" s="803"/>
    </row>
    <row r="81" spans="2:25" ht="15.75" x14ac:dyDescent="0.25">
      <c r="B81" s="803" t="s">
        <v>647</v>
      </c>
      <c r="C81" s="803"/>
      <c r="D81" s="803"/>
      <c r="E81" s="803"/>
      <c r="F81" s="803"/>
      <c r="G81" s="803"/>
      <c r="H81" s="803"/>
      <c r="I81" s="803"/>
      <c r="J81" s="803"/>
      <c r="K81" s="803"/>
      <c r="L81" s="803"/>
      <c r="M81" s="803"/>
      <c r="N81" s="803"/>
      <c r="O81" s="803"/>
      <c r="P81" s="803"/>
      <c r="Q81" s="803"/>
      <c r="R81" s="803"/>
      <c r="S81" s="803"/>
      <c r="T81" s="803"/>
      <c r="U81" s="803"/>
      <c r="V81" s="803"/>
      <c r="W81" s="803"/>
      <c r="X81" s="803"/>
      <c r="Y81" s="803"/>
    </row>
    <row r="82" spans="2:25" ht="15.75" x14ac:dyDescent="0.25">
      <c r="B82" s="803" t="s">
        <v>648</v>
      </c>
      <c r="C82" s="803"/>
      <c r="D82" s="803"/>
      <c r="E82" s="803"/>
      <c r="F82" s="803"/>
      <c r="G82" s="803"/>
      <c r="H82" s="803"/>
      <c r="I82" s="803"/>
      <c r="J82" s="803"/>
      <c r="K82" s="803"/>
      <c r="L82" s="803"/>
      <c r="M82" s="803"/>
      <c r="N82" s="803"/>
      <c r="O82" s="803"/>
      <c r="P82" s="803"/>
      <c r="Q82" s="803"/>
      <c r="R82" s="803"/>
      <c r="S82" s="803"/>
      <c r="T82" s="803"/>
      <c r="U82" s="803"/>
      <c r="V82" s="803"/>
      <c r="W82" s="803"/>
      <c r="X82" s="803"/>
      <c r="Y82" s="803"/>
    </row>
    <row r="83" spans="2:25" ht="15.75" x14ac:dyDescent="0.25">
      <c r="B83" s="803" t="s">
        <v>649</v>
      </c>
      <c r="C83" s="803"/>
      <c r="D83" s="803"/>
      <c r="E83" s="803"/>
      <c r="F83" s="803"/>
      <c r="G83" s="803"/>
      <c r="H83" s="803"/>
      <c r="I83" s="803"/>
      <c r="J83" s="803"/>
      <c r="K83" s="803"/>
      <c r="L83" s="803"/>
      <c r="M83" s="803"/>
      <c r="N83" s="803"/>
      <c r="O83" s="803"/>
      <c r="P83" s="803"/>
      <c r="Q83" s="803"/>
      <c r="R83" s="803"/>
      <c r="S83" s="803"/>
      <c r="T83" s="803"/>
      <c r="U83" s="803"/>
      <c r="V83" s="803"/>
      <c r="W83" s="803"/>
      <c r="X83" s="803"/>
      <c r="Y83" s="803"/>
    </row>
    <row r="84" spans="2:25" ht="15.75" x14ac:dyDescent="0.25">
      <c r="B84" s="803" t="s">
        <v>650</v>
      </c>
      <c r="C84" s="803"/>
      <c r="D84" s="803"/>
      <c r="E84" s="803"/>
      <c r="F84" s="803"/>
      <c r="G84" s="803"/>
      <c r="H84" s="803"/>
      <c r="I84" s="803"/>
      <c r="J84" s="803"/>
      <c r="K84" s="803"/>
      <c r="L84" s="803"/>
      <c r="M84" s="803"/>
      <c r="N84" s="803"/>
      <c r="O84" s="803"/>
      <c r="P84" s="803"/>
      <c r="Q84" s="803"/>
      <c r="R84" s="803"/>
      <c r="S84" s="803"/>
      <c r="T84" s="803"/>
      <c r="U84" s="803"/>
      <c r="V84" s="803"/>
      <c r="W84" s="803"/>
      <c r="X84" s="803"/>
      <c r="Y84" s="803"/>
    </row>
    <row r="85" spans="2:25" ht="15.75" x14ac:dyDescent="0.25">
      <c r="B85" s="800" t="s">
        <v>14</v>
      </c>
      <c r="C85" s="800" t="s">
        <v>15</v>
      </c>
      <c r="D85" s="800" t="s">
        <v>16</v>
      </c>
      <c r="E85" s="800" t="s">
        <v>17</v>
      </c>
      <c r="F85" s="800" t="s">
        <v>18</v>
      </c>
      <c r="G85" s="800" t="s">
        <v>19</v>
      </c>
      <c r="H85" s="800" t="s">
        <v>20</v>
      </c>
      <c r="I85" s="800" t="s">
        <v>21</v>
      </c>
      <c r="J85" s="800" t="s">
        <v>22</v>
      </c>
      <c r="K85" s="800" t="s">
        <v>23</v>
      </c>
      <c r="L85" s="930" t="s">
        <v>24</v>
      </c>
      <c r="M85" s="930"/>
      <c r="N85" s="930"/>
      <c r="O85" s="930"/>
      <c r="P85" s="930"/>
      <c r="Q85" s="930"/>
      <c r="R85" s="930"/>
      <c r="S85" s="930"/>
      <c r="T85" s="930"/>
      <c r="U85" s="930"/>
      <c r="V85" s="930"/>
      <c r="W85" s="930"/>
      <c r="X85" s="931" t="s">
        <v>25</v>
      </c>
      <c r="Y85" s="931"/>
    </row>
    <row r="86" spans="2:25" ht="15.75" x14ac:dyDescent="0.25">
      <c r="B86" s="800"/>
      <c r="C86" s="800"/>
      <c r="D86" s="800"/>
      <c r="E86" s="800"/>
      <c r="F86" s="800"/>
      <c r="G86" s="800"/>
      <c r="H86" s="800"/>
      <c r="I86" s="800"/>
      <c r="J86" s="800"/>
      <c r="K86" s="800"/>
      <c r="L86" s="933" t="s">
        <v>26</v>
      </c>
      <c r="M86" s="934"/>
      <c r="N86" s="935"/>
      <c r="O86" s="933" t="s">
        <v>27</v>
      </c>
      <c r="P86" s="934"/>
      <c r="Q86" s="935"/>
      <c r="R86" s="933" t="s">
        <v>28</v>
      </c>
      <c r="S86" s="934"/>
      <c r="T86" s="935"/>
      <c r="U86" s="933" t="s">
        <v>29</v>
      </c>
      <c r="V86" s="934"/>
      <c r="W86" s="935"/>
      <c r="X86" s="800"/>
      <c r="Y86" s="800"/>
    </row>
    <row r="87" spans="2:25" ht="15.75" x14ac:dyDescent="0.25">
      <c r="B87" s="800"/>
      <c r="C87" s="800"/>
      <c r="D87" s="800"/>
      <c r="E87" s="800"/>
      <c r="F87" s="800"/>
      <c r="G87" s="800"/>
      <c r="H87" s="800"/>
      <c r="I87" s="800"/>
      <c r="J87" s="800"/>
      <c r="K87" s="800"/>
      <c r="L87" s="933" t="s">
        <v>184</v>
      </c>
      <c r="M87" s="934"/>
      <c r="N87" s="934"/>
      <c r="O87" s="934"/>
      <c r="P87" s="934"/>
      <c r="Q87" s="934"/>
      <c r="R87" s="934"/>
      <c r="S87" s="934"/>
      <c r="T87" s="934"/>
      <c r="U87" s="934"/>
      <c r="V87" s="934"/>
      <c r="W87" s="935"/>
      <c r="X87" s="932"/>
      <c r="Y87" s="800"/>
    </row>
    <row r="88" spans="2:25" ht="31.5" x14ac:dyDescent="0.25">
      <c r="B88" s="800"/>
      <c r="C88" s="800"/>
      <c r="D88" s="800"/>
      <c r="E88" s="800"/>
      <c r="F88" s="800"/>
      <c r="G88" s="800"/>
      <c r="H88" s="800"/>
      <c r="I88" s="800"/>
      <c r="J88" s="800"/>
      <c r="K88" s="800"/>
      <c r="L88" s="260">
        <v>1</v>
      </c>
      <c r="M88" s="260">
        <v>2</v>
      </c>
      <c r="N88" s="260">
        <v>3</v>
      </c>
      <c r="O88" s="260">
        <v>4</v>
      </c>
      <c r="P88" s="260">
        <v>5</v>
      </c>
      <c r="Q88" s="260">
        <v>6</v>
      </c>
      <c r="R88" s="260">
        <v>7</v>
      </c>
      <c r="S88" s="260">
        <v>8</v>
      </c>
      <c r="T88" s="260">
        <v>9</v>
      </c>
      <c r="U88" s="260">
        <v>10</v>
      </c>
      <c r="V88" s="260">
        <v>11</v>
      </c>
      <c r="W88" s="260">
        <v>12</v>
      </c>
      <c r="X88" s="261" t="s">
        <v>350</v>
      </c>
      <c r="Y88" s="262" t="s">
        <v>32</v>
      </c>
    </row>
    <row r="89" spans="2:25" ht="110.25" x14ac:dyDescent="0.25">
      <c r="B89" s="259" t="s">
        <v>651</v>
      </c>
      <c r="C89" s="263" t="s">
        <v>652</v>
      </c>
      <c r="D89" s="264" t="s">
        <v>653</v>
      </c>
      <c r="E89" s="13" t="s">
        <v>654</v>
      </c>
      <c r="F89" s="13" t="s">
        <v>655</v>
      </c>
      <c r="G89" s="19" t="s">
        <v>656</v>
      </c>
      <c r="H89" s="19" t="s">
        <v>657</v>
      </c>
      <c r="I89" s="19">
        <v>12</v>
      </c>
      <c r="J89" s="19" t="s">
        <v>658</v>
      </c>
      <c r="K89" s="264" t="s">
        <v>659</v>
      </c>
      <c r="L89" s="19"/>
      <c r="M89" s="19"/>
      <c r="N89" s="265"/>
      <c r="O89" s="265"/>
      <c r="P89" s="265"/>
      <c r="Q89" s="265"/>
      <c r="R89" s="265"/>
      <c r="S89" s="265"/>
      <c r="T89" s="265"/>
      <c r="U89" s="265"/>
      <c r="V89" s="265"/>
      <c r="W89" s="265"/>
      <c r="X89" s="266"/>
      <c r="Y89" s="267"/>
    </row>
    <row r="90" spans="2:25" ht="126" x14ac:dyDescent="0.25">
      <c r="B90" s="921" t="s">
        <v>660</v>
      </c>
      <c r="C90" s="776" t="s">
        <v>661</v>
      </c>
      <c r="D90" s="924" t="s">
        <v>662</v>
      </c>
      <c r="E90" s="776" t="s">
        <v>663</v>
      </c>
      <c r="F90" s="776" t="s">
        <v>664</v>
      </c>
      <c r="G90" s="19" t="s">
        <v>665</v>
      </c>
      <c r="H90" s="19" t="s">
        <v>666</v>
      </c>
      <c r="I90" s="19">
        <v>1</v>
      </c>
      <c r="J90" s="19" t="s">
        <v>667</v>
      </c>
      <c r="K90" s="264" t="s">
        <v>668</v>
      </c>
      <c r="L90" s="19"/>
      <c r="M90" s="19"/>
      <c r="N90" s="265"/>
      <c r="O90" s="265"/>
      <c r="P90" s="265"/>
      <c r="Q90" s="265"/>
      <c r="R90" s="265"/>
      <c r="S90" s="265"/>
      <c r="T90" s="265"/>
      <c r="U90" s="268"/>
      <c r="V90" s="265"/>
      <c r="W90" s="265"/>
      <c r="X90" s="266"/>
      <c r="Y90" s="267"/>
    </row>
    <row r="91" spans="2:25" ht="157.5" x14ac:dyDescent="0.25">
      <c r="B91" s="922"/>
      <c r="C91" s="773"/>
      <c r="D91" s="925"/>
      <c r="E91" s="777"/>
      <c r="F91" s="777"/>
      <c r="G91" s="19" t="s">
        <v>669</v>
      </c>
      <c r="H91" s="19" t="s">
        <v>670</v>
      </c>
      <c r="I91" s="19">
        <v>1</v>
      </c>
      <c r="J91" s="19" t="s">
        <v>671</v>
      </c>
      <c r="K91" s="264" t="s">
        <v>672</v>
      </c>
      <c r="L91" s="265"/>
      <c r="M91" s="265"/>
      <c r="N91" s="265"/>
      <c r="O91" s="265"/>
      <c r="P91" s="265"/>
      <c r="Q91" s="265"/>
      <c r="R91" s="265"/>
      <c r="S91" s="265"/>
      <c r="T91" s="265"/>
      <c r="U91" s="268"/>
      <c r="V91" s="265"/>
      <c r="W91" s="265"/>
      <c r="X91" s="266"/>
      <c r="Y91" s="267"/>
    </row>
    <row r="92" spans="2:25" ht="204.75" x14ac:dyDescent="0.25">
      <c r="B92" s="922"/>
      <c r="C92" s="777"/>
      <c r="D92" s="926"/>
      <c r="E92" s="13" t="s">
        <v>673</v>
      </c>
      <c r="F92" s="13" t="s">
        <v>674</v>
      </c>
      <c r="G92" s="19" t="s">
        <v>675</v>
      </c>
      <c r="H92" s="19" t="s">
        <v>676</v>
      </c>
      <c r="I92" s="19">
        <v>1</v>
      </c>
      <c r="J92" s="19" t="s">
        <v>667</v>
      </c>
      <c r="K92" s="264" t="s">
        <v>677</v>
      </c>
      <c r="L92" s="19"/>
      <c r="M92" s="19"/>
      <c r="N92" s="265"/>
      <c r="O92" s="265"/>
      <c r="P92" s="265"/>
      <c r="Q92" s="265"/>
      <c r="R92" s="265"/>
      <c r="S92" s="265"/>
      <c r="T92" s="265"/>
      <c r="U92" s="268"/>
      <c r="V92" s="265"/>
      <c r="W92" s="265"/>
      <c r="X92" s="266"/>
      <c r="Y92" s="267"/>
    </row>
    <row r="93" spans="2:25" ht="94.5" x14ac:dyDescent="0.25">
      <c r="B93" s="922"/>
      <c r="C93" s="18" t="s">
        <v>678</v>
      </c>
      <c r="D93" s="269" t="s">
        <v>679</v>
      </c>
      <c r="E93" s="13" t="s">
        <v>680</v>
      </c>
      <c r="F93" s="13" t="s">
        <v>681</v>
      </c>
      <c r="G93" s="19" t="s">
        <v>682</v>
      </c>
      <c r="H93" s="19" t="s">
        <v>683</v>
      </c>
      <c r="I93" s="19">
        <v>1</v>
      </c>
      <c r="J93" s="19" t="s">
        <v>671</v>
      </c>
      <c r="K93" s="264"/>
      <c r="L93" s="19"/>
      <c r="M93" s="19"/>
      <c r="N93" s="265"/>
      <c r="O93" s="265"/>
      <c r="P93" s="265"/>
      <c r="Q93" s="265"/>
      <c r="R93" s="265"/>
      <c r="S93" s="265"/>
      <c r="T93" s="265"/>
      <c r="U93" s="268"/>
      <c r="V93" s="265"/>
      <c r="W93" s="265"/>
      <c r="X93" s="266"/>
      <c r="Y93" s="267"/>
    </row>
    <row r="94" spans="2:25" ht="204.75" x14ac:dyDescent="0.25">
      <c r="B94" s="922"/>
      <c r="C94" s="18" t="s">
        <v>684</v>
      </c>
      <c r="D94" s="269" t="s">
        <v>685</v>
      </c>
      <c r="E94" s="13" t="s">
        <v>686</v>
      </c>
      <c r="F94" s="13" t="s">
        <v>687</v>
      </c>
      <c r="G94" s="19" t="s">
        <v>688</v>
      </c>
      <c r="H94" s="19" t="s">
        <v>689</v>
      </c>
      <c r="I94" s="19">
        <v>2</v>
      </c>
      <c r="J94" s="19" t="s">
        <v>667</v>
      </c>
      <c r="K94" s="264" t="s">
        <v>690</v>
      </c>
      <c r="L94" s="19"/>
      <c r="M94" s="19"/>
      <c r="N94" s="265"/>
      <c r="O94" s="265"/>
      <c r="P94" s="265"/>
      <c r="Q94" s="265"/>
      <c r="R94" s="265"/>
      <c r="S94" s="265"/>
      <c r="T94" s="265"/>
      <c r="U94" s="268"/>
      <c r="V94" s="265"/>
      <c r="W94" s="265"/>
      <c r="X94" s="266"/>
      <c r="Y94" s="267"/>
    </row>
    <row r="95" spans="2:25" ht="141.75" x14ac:dyDescent="0.25">
      <c r="B95" s="922"/>
      <c r="C95" s="18" t="s">
        <v>691</v>
      </c>
      <c r="D95" s="269" t="s">
        <v>692</v>
      </c>
      <c r="E95" s="13" t="s">
        <v>693</v>
      </c>
      <c r="F95" s="13" t="s">
        <v>681</v>
      </c>
      <c r="G95" s="19" t="s">
        <v>694</v>
      </c>
      <c r="H95" s="19" t="s">
        <v>695</v>
      </c>
      <c r="I95" s="19">
        <v>2</v>
      </c>
      <c r="J95" s="19" t="s">
        <v>667</v>
      </c>
      <c r="K95" s="264"/>
      <c r="L95" s="19"/>
      <c r="M95" s="19"/>
      <c r="N95" s="265"/>
      <c r="O95" s="265"/>
      <c r="P95" s="265"/>
      <c r="Q95" s="265"/>
      <c r="R95" s="265"/>
      <c r="S95" s="265"/>
      <c r="T95" s="265"/>
      <c r="U95" s="268"/>
      <c r="V95" s="265"/>
      <c r="W95" s="265"/>
      <c r="X95" s="266"/>
      <c r="Y95" s="267"/>
    </row>
    <row r="96" spans="2:25" ht="110.25" x14ac:dyDescent="0.25">
      <c r="B96" s="922"/>
      <c r="C96" s="921" t="s">
        <v>696</v>
      </c>
      <c r="D96" s="927" t="s">
        <v>697</v>
      </c>
      <c r="E96" s="927" t="s">
        <v>698</v>
      </c>
      <c r="F96" s="927" t="s">
        <v>699</v>
      </c>
      <c r="G96" s="19" t="s">
        <v>700</v>
      </c>
      <c r="H96" s="19" t="s">
        <v>701</v>
      </c>
      <c r="I96" s="19" t="s">
        <v>702</v>
      </c>
      <c r="J96" s="19" t="s">
        <v>703</v>
      </c>
      <c r="K96" s="19" t="s">
        <v>704</v>
      </c>
      <c r="L96" s="19"/>
      <c r="M96" s="19"/>
      <c r="N96" s="19"/>
      <c r="O96" s="265"/>
      <c r="P96" s="19"/>
      <c r="Q96" s="19"/>
      <c r="R96" s="265"/>
      <c r="S96" s="19"/>
      <c r="T96" s="265"/>
      <c r="U96" s="255"/>
      <c r="V96" s="19"/>
      <c r="W96" s="19"/>
      <c r="X96" s="270"/>
      <c r="Y96" s="271">
        <v>250000</v>
      </c>
    </row>
    <row r="97" spans="2:25" ht="94.5" x14ac:dyDescent="0.25">
      <c r="B97" s="922"/>
      <c r="C97" s="922"/>
      <c r="D97" s="928"/>
      <c r="E97" s="928"/>
      <c r="F97" s="928"/>
      <c r="G97" s="19" t="s">
        <v>705</v>
      </c>
      <c r="H97" s="19" t="s">
        <v>706</v>
      </c>
      <c r="I97" s="19" t="s">
        <v>707</v>
      </c>
      <c r="J97" s="19" t="s">
        <v>708</v>
      </c>
      <c r="K97" s="19" t="s">
        <v>709</v>
      </c>
      <c r="L97" s="19"/>
      <c r="M97" s="19"/>
      <c r="N97" s="19"/>
      <c r="O97" s="265"/>
      <c r="P97" s="19"/>
      <c r="Q97" s="19"/>
      <c r="R97" s="19"/>
      <c r="S97" s="19"/>
      <c r="T97" s="19"/>
      <c r="U97" s="19"/>
      <c r="V97" s="19"/>
      <c r="W97" s="19"/>
      <c r="X97" s="270"/>
      <c r="Y97" s="271" t="s">
        <v>710</v>
      </c>
    </row>
    <row r="98" spans="2:25" ht="78.75" x14ac:dyDescent="0.25">
      <c r="B98" s="922"/>
      <c r="C98" s="923"/>
      <c r="D98" s="929"/>
      <c r="E98" s="929"/>
      <c r="F98" s="929"/>
      <c r="G98" s="19" t="s">
        <v>711</v>
      </c>
      <c r="H98" s="19" t="s">
        <v>712</v>
      </c>
      <c r="I98" s="19" t="s">
        <v>713</v>
      </c>
      <c r="J98" s="19" t="s">
        <v>714</v>
      </c>
      <c r="K98" s="19" t="s">
        <v>704</v>
      </c>
      <c r="L98" s="19"/>
      <c r="M98" s="19"/>
      <c r="N98" s="19"/>
      <c r="O98" s="19"/>
      <c r="P98" s="265"/>
      <c r="Q98" s="19"/>
      <c r="R98" s="19"/>
      <c r="S98" s="19"/>
      <c r="T98" s="19"/>
      <c r="U98" s="265"/>
      <c r="V98" s="19"/>
      <c r="W98" s="19"/>
      <c r="X98" s="270"/>
      <c r="Y98" s="271">
        <v>250000</v>
      </c>
    </row>
    <row r="99" spans="2:25" ht="141.75" x14ac:dyDescent="0.25">
      <c r="B99" s="922"/>
      <c r="C99" s="19" t="s">
        <v>715</v>
      </c>
      <c r="D99" s="19" t="s">
        <v>716</v>
      </c>
      <c r="E99" s="19" t="s">
        <v>717</v>
      </c>
      <c r="F99" s="19" t="s">
        <v>699</v>
      </c>
      <c r="G99" s="19" t="s">
        <v>718</v>
      </c>
      <c r="H99" s="19" t="s">
        <v>719</v>
      </c>
      <c r="I99" s="19">
        <v>2000</v>
      </c>
      <c r="J99" s="19" t="s">
        <v>720</v>
      </c>
      <c r="K99" s="19" t="s">
        <v>721</v>
      </c>
      <c r="L99" s="19"/>
      <c r="M99" s="19"/>
      <c r="N99" s="19"/>
      <c r="O99" s="19"/>
      <c r="P99" s="19"/>
      <c r="Q99" s="19"/>
      <c r="R99" s="19"/>
      <c r="S99" s="19"/>
      <c r="T99" s="19"/>
      <c r="U99" s="19"/>
      <c r="V99" s="265"/>
      <c r="W99" s="265"/>
      <c r="X99" s="270"/>
      <c r="Y99" s="271">
        <v>150000</v>
      </c>
    </row>
    <row r="100" spans="2:25" ht="204.75" x14ac:dyDescent="0.25">
      <c r="B100" s="922"/>
      <c r="C100" s="19" t="s">
        <v>722</v>
      </c>
      <c r="D100" s="19" t="s">
        <v>723</v>
      </c>
      <c r="E100" s="19" t="s">
        <v>724</v>
      </c>
      <c r="F100" s="19" t="s">
        <v>725</v>
      </c>
      <c r="G100" s="19" t="s">
        <v>726</v>
      </c>
      <c r="H100" s="19" t="s">
        <v>727</v>
      </c>
      <c r="I100" s="19" t="s">
        <v>275</v>
      </c>
      <c r="J100" s="19" t="s">
        <v>728</v>
      </c>
      <c r="K100" s="19" t="s">
        <v>729</v>
      </c>
      <c r="L100" s="265"/>
      <c r="M100" s="265"/>
      <c r="N100" s="265"/>
      <c r="O100" s="265"/>
      <c r="P100" s="265"/>
      <c r="Q100" s="265"/>
      <c r="R100" s="265"/>
      <c r="S100" s="265"/>
      <c r="T100" s="265"/>
      <c r="U100" s="265"/>
      <c r="V100" s="265"/>
      <c r="W100" s="265"/>
      <c r="X100" s="270"/>
      <c r="Y100" s="271">
        <v>900000</v>
      </c>
    </row>
    <row r="101" spans="2:25" ht="157.5" x14ac:dyDescent="0.25">
      <c r="B101" s="922"/>
      <c r="C101" s="776" t="s">
        <v>730</v>
      </c>
      <c r="D101" s="776" t="s">
        <v>731</v>
      </c>
      <c r="E101" s="776" t="s">
        <v>680</v>
      </c>
      <c r="F101" s="776" t="s">
        <v>732</v>
      </c>
      <c r="G101" s="19" t="s">
        <v>733</v>
      </c>
      <c r="H101" s="19" t="s">
        <v>734</v>
      </c>
      <c r="I101" s="19">
        <v>150</v>
      </c>
      <c r="J101" s="13" t="s">
        <v>735</v>
      </c>
      <c r="K101" s="13" t="s">
        <v>736</v>
      </c>
      <c r="L101" s="13"/>
      <c r="M101" s="13"/>
      <c r="N101" s="13"/>
      <c r="O101" s="13"/>
      <c r="P101" s="13"/>
      <c r="Q101" s="265"/>
      <c r="R101" s="255"/>
      <c r="S101" s="13"/>
      <c r="T101" s="13"/>
      <c r="U101" s="13"/>
      <c r="V101" s="13"/>
      <c r="W101" s="13"/>
      <c r="X101" s="272"/>
      <c r="Y101" s="273">
        <v>1000000</v>
      </c>
    </row>
    <row r="102" spans="2:25" ht="20.25" x14ac:dyDescent="0.25">
      <c r="B102" s="922"/>
      <c r="C102" s="773"/>
      <c r="D102" s="773"/>
      <c r="E102" s="777"/>
      <c r="F102" s="777"/>
      <c r="G102" s="274" t="s">
        <v>737</v>
      </c>
      <c r="H102" s="19"/>
      <c r="I102" s="19"/>
      <c r="J102" s="13"/>
      <c r="K102" s="13"/>
      <c r="L102" s="13"/>
      <c r="M102" s="13"/>
      <c r="N102" s="265"/>
      <c r="O102" s="13"/>
      <c r="P102" s="13"/>
      <c r="Q102" s="13"/>
      <c r="R102" s="265"/>
      <c r="S102" s="13"/>
      <c r="T102" s="13"/>
      <c r="U102" s="13"/>
      <c r="V102" s="13"/>
      <c r="W102" s="265"/>
      <c r="X102" s="272"/>
      <c r="Y102" s="273">
        <v>275000</v>
      </c>
    </row>
    <row r="103" spans="2:25" ht="20.25" x14ac:dyDescent="0.25">
      <c r="B103" s="922"/>
      <c r="C103" s="773"/>
      <c r="D103" s="773"/>
      <c r="E103" s="20"/>
      <c r="F103" s="20"/>
      <c r="G103" s="19"/>
      <c r="H103" s="19"/>
      <c r="I103" s="19"/>
      <c r="J103" s="13"/>
      <c r="K103" s="13"/>
      <c r="L103" s="13"/>
      <c r="M103" s="13"/>
      <c r="N103" s="265"/>
      <c r="O103" s="13"/>
      <c r="P103" s="13"/>
      <c r="Q103" s="13"/>
      <c r="R103" s="265"/>
      <c r="S103" s="13"/>
      <c r="T103" s="13"/>
      <c r="U103" s="13"/>
      <c r="V103" s="13"/>
      <c r="W103" s="265"/>
      <c r="X103" s="272"/>
      <c r="Y103" s="273"/>
    </row>
    <row r="104" spans="2:25" ht="252" x14ac:dyDescent="0.25">
      <c r="B104" s="923"/>
      <c r="C104" s="777"/>
      <c r="D104" s="777"/>
      <c r="E104" s="19" t="s">
        <v>738</v>
      </c>
      <c r="F104" s="275" t="s">
        <v>739</v>
      </c>
      <c r="G104" s="276" t="s">
        <v>740</v>
      </c>
      <c r="H104" s="19" t="s">
        <v>741</v>
      </c>
      <c r="I104" s="19">
        <v>1</v>
      </c>
      <c r="J104" s="275" t="s">
        <v>742</v>
      </c>
      <c r="K104" s="277" t="s">
        <v>743</v>
      </c>
      <c r="L104" s="278"/>
      <c r="M104" s="278"/>
      <c r="N104" s="278"/>
      <c r="O104" s="278"/>
      <c r="P104" s="265"/>
      <c r="Q104" s="265"/>
      <c r="R104" s="265"/>
      <c r="S104" s="265"/>
      <c r="T104" s="265"/>
      <c r="U104" s="265"/>
      <c r="V104" s="278"/>
      <c r="W104" s="278"/>
      <c r="X104" s="278"/>
      <c r="Y104" s="273">
        <v>600000</v>
      </c>
    </row>
    <row r="105" spans="2:25" ht="20.25" x14ac:dyDescent="0.2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73">
        <f>SUM(Y96:Y104)</f>
        <v>3425000</v>
      </c>
    </row>
    <row r="110" spans="2:25" ht="22.5" x14ac:dyDescent="0.25">
      <c r="B110" s="920" t="s">
        <v>0</v>
      </c>
      <c r="C110" s="920"/>
      <c r="D110" s="920"/>
      <c r="E110" s="920"/>
      <c r="F110" s="920"/>
      <c r="G110" s="920"/>
      <c r="H110" s="920"/>
      <c r="I110" s="920"/>
      <c r="J110" s="920"/>
      <c r="K110" s="920"/>
      <c r="L110" s="920"/>
      <c r="M110" s="920"/>
      <c r="N110" s="920"/>
      <c r="O110" s="920"/>
      <c r="P110" s="920"/>
      <c r="Q110" s="920"/>
      <c r="R110" s="920"/>
      <c r="S110" s="920"/>
      <c r="T110" s="920"/>
      <c r="U110" s="920"/>
      <c r="V110" s="920"/>
      <c r="W110" s="920"/>
      <c r="X110" s="920"/>
      <c r="Y110" s="920"/>
    </row>
    <row r="111" spans="2:25" ht="20.25" x14ac:dyDescent="0.3">
      <c r="B111" s="848" t="s">
        <v>744</v>
      </c>
      <c r="C111" s="848"/>
      <c r="D111" s="848"/>
      <c r="E111" s="848"/>
      <c r="F111" s="848"/>
      <c r="G111" s="848"/>
      <c r="H111" s="848"/>
      <c r="I111" s="848"/>
      <c r="J111" s="848"/>
      <c r="K111" s="848"/>
      <c r="L111" s="848"/>
      <c r="M111" s="848"/>
      <c r="N111" s="848"/>
      <c r="O111" s="848"/>
      <c r="P111" s="848"/>
      <c r="Q111" s="848"/>
      <c r="R111" s="848"/>
      <c r="S111" s="848"/>
      <c r="T111" s="848"/>
      <c r="U111" s="848"/>
      <c r="V111" s="848"/>
      <c r="W111" s="848"/>
      <c r="X111" s="848"/>
      <c r="Y111" s="848"/>
    </row>
    <row r="112" spans="2:25" ht="20.25" x14ac:dyDescent="0.25">
      <c r="B112" s="850" t="s">
        <v>745</v>
      </c>
      <c r="C112" s="850"/>
      <c r="D112" s="850"/>
      <c r="E112" s="850"/>
      <c r="F112" s="850"/>
      <c r="G112" s="850"/>
      <c r="H112" s="850"/>
      <c r="I112" s="850"/>
      <c r="J112" s="850"/>
      <c r="K112" s="850"/>
      <c r="L112" s="850"/>
      <c r="M112" s="850"/>
      <c r="N112" s="850"/>
      <c r="O112" s="850"/>
      <c r="P112" s="850"/>
      <c r="Q112" s="850"/>
      <c r="R112" s="850"/>
      <c r="S112" s="850"/>
      <c r="T112" s="850"/>
      <c r="U112" s="850"/>
      <c r="V112" s="850"/>
      <c r="W112" s="850"/>
      <c r="X112" s="850"/>
      <c r="Y112" s="850"/>
    </row>
    <row r="113" spans="2:25" ht="20.25" x14ac:dyDescent="0.25">
      <c r="B113" s="850" t="s">
        <v>746</v>
      </c>
      <c r="C113" s="850"/>
      <c r="D113" s="850"/>
      <c r="E113" s="850"/>
      <c r="F113" s="850"/>
      <c r="G113" s="850"/>
      <c r="H113" s="850"/>
      <c r="I113" s="850"/>
      <c r="J113" s="850"/>
      <c r="K113" s="850"/>
      <c r="L113" s="850"/>
      <c r="M113" s="850"/>
      <c r="N113" s="850"/>
      <c r="O113" s="850"/>
      <c r="P113" s="850"/>
      <c r="Q113" s="850"/>
      <c r="R113" s="850"/>
      <c r="S113" s="850"/>
      <c r="T113" s="850"/>
      <c r="U113" s="850"/>
      <c r="V113" s="850"/>
      <c r="W113" s="850"/>
      <c r="X113" s="850"/>
      <c r="Y113" s="850"/>
    </row>
    <row r="114" spans="2:25" ht="20.25" x14ac:dyDescent="0.25">
      <c r="B114" s="850" t="s">
        <v>747</v>
      </c>
      <c r="C114" s="850"/>
      <c r="D114" s="850"/>
      <c r="E114" s="850"/>
      <c r="F114" s="850"/>
      <c r="G114" s="850"/>
      <c r="H114" s="850"/>
      <c r="I114" s="850"/>
      <c r="J114" s="850"/>
      <c r="K114" s="850"/>
      <c r="L114" s="850"/>
      <c r="M114" s="850"/>
      <c r="N114" s="850"/>
      <c r="O114" s="850"/>
      <c r="P114" s="850"/>
      <c r="Q114" s="850"/>
      <c r="R114" s="850"/>
      <c r="S114" s="850"/>
      <c r="T114" s="850"/>
      <c r="U114" s="850"/>
      <c r="V114" s="850"/>
      <c r="W114" s="850"/>
      <c r="X114" s="850"/>
      <c r="Y114" s="850"/>
    </row>
    <row r="115" spans="2:25" ht="20.25" x14ac:dyDescent="0.25">
      <c r="B115" s="850" t="s">
        <v>748</v>
      </c>
      <c r="C115" s="850"/>
      <c r="D115" s="850"/>
      <c r="E115" s="850"/>
      <c r="F115" s="850"/>
      <c r="G115" s="850"/>
      <c r="H115" s="850"/>
      <c r="I115" s="850"/>
      <c r="J115" s="850"/>
      <c r="K115" s="850"/>
      <c r="L115" s="850"/>
      <c r="M115" s="850"/>
      <c r="N115" s="850"/>
      <c r="O115" s="850"/>
      <c r="P115" s="850"/>
      <c r="Q115" s="850"/>
      <c r="R115" s="850"/>
      <c r="S115" s="850"/>
      <c r="T115" s="850"/>
      <c r="U115" s="850"/>
      <c r="V115" s="850"/>
      <c r="W115" s="850"/>
      <c r="X115" s="850"/>
      <c r="Y115" s="850"/>
    </row>
    <row r="116" spans="2:25" ht="20.25" x14ac:dyDescent="0.25">
      <c r="B116" s="850" t="s">
        <v>749</v>
      </c>
      <c r="C116" s="850"/>
      <c r="D116" s="850"/>
      <c r="E116" s="850"/>
      <c r="F116" s="850"/>
      <c r="G116" s="850"/>
      <c r="H116" s="850"/>
      <c r="I116" s="850"/>
      <c r="J116" s="850"/>
      <c r="K116" s="850"/>
      <c r="L116" s="850"/>
      <c r="M116" s="850"/>
      <c r="N116" s="850"/>
      <c r="O116" s="850"/>
      <c r="P116" s="850"/>
      <c r="Q116" s="850"/>
      <c r="R116" s="850"/>
      <c r="S116" s="850"/>
      <c r="T116" s="850"/>
      <c r="U116" s="850"/>
      <c r="V116" s="850"/>
      <c r="W116" s="850"/>
      <c r="X116" s="850"/>
      <c r="Y116" s="850"/>
    </row>
    <row r="117" spans="2:25" ht="15.75" x14ac:dyDescent="0.25">
      <c r="B117" s="799" t="s">
        <v>14</v>
      </c>
      <c r="C117" s="799" t="s">
        <v>15</v>
      </c>
      <c r="D117" s="799" t="s">
        <v>16</v>
      </c>
      <c r="E117" s="799" t="s">
        <v>17</v>
      </c>
      <c r="F117" s="799" t="s">
        <v>18</v>
      </c>
      <c r="G117" s="799" t="s">
        <v>19</v>
      </c>
      <c r="H117" s="799" t="s">
        <v>20</v>
      </c>
      <c r="I117" s="798" t="s">
        <v>21</v>
      </c>
      <c r="J117" s="799" t="s">
        <v>22</v>
      </c>
      <c r="K117" s="799" t="s">
        <v>23</v>
      </c>
      <c r="L117" s="802" t="s">
        <v>24</v>
      </c>
      <c r="M117" s="802"/>
      <c r="N117" s="802"/>
      <c r="O117" s="802"/>
      <c r="P117" s="802"/>
      <c r="Q117" s="802"/>
      <c r="R117" s="802"/>
      <c r="S117" s="802"/>
      <c r="T117" s="802"/>
      <c r="U117" s="802"/>
      <c r="V117" s="802"/>
      <c r="W117" s="802"/>
      <c r="X117" s="844" t="s">
        <v>25</v>
      </c>
      <c r="Y117" s="844"/>
    </row>
    <row r="118" spans="2:25" ht="15.75" x14ac:dyDescent="0.25">
      <c r="B118" s="799"/>
      <c r="C118" s="799"/>
      <c r="D118" s="799"/>
      <c r="E118" s="799"/>
      <c r="F118" s="799"/>
      <c r="G118" s="799"/>
      <c r="H118" s="799"/>
      <c r="I118" s="798"/>
      <c r="J118" s="799"/>
      <c r="K118" s="799"/>
      <c r="L118" s="910" t="s">
        <v>26</v>
      </c>
      <c r="M118" s="911"/>
      <c r="N118" s="912"/>
      <c r="O118" s="910" t="s">
        <v>27</v>
      </c>
      <c r="P118" s="911"/>
      <c r="Q118" s="912"/>
      <c r="R118" s="910" t="s">
        <v>28</v>
      </c>
      <c r="S118" s="911"/>
      <c r="T118" s="912"/>
      <c r="U118" s="910" t="s">
        <v>29</v>
      </c>
      <c r="V118" s="911"/>
      <c r="W118" s="912"/>
      <c r="X118" s="799"/>
      <c r="Y118" s="799"/>
    </row>
    <row r="119" spans="2:25" ht="15.75" x14ac:dyDescent="0.25">
      <c r="B119" s="799"/>
      <c r="C119" s="799"/>
      <c r="D119" s="799"/>
      <c r="E119" s="799"/>
      <c r="F119" s="799"/>
      <c r="G119" s="799"/>
      <c r="H119" s="799"/>
      <c r="I119" s="798"/>
      <c r="J119" s="799"/>
      <c r="K119" s="799"/>
      <c r="L119" s="910" t="s">
        <v>184</v>
      </c>
      <c r="M119" s="911"/>
      <c r="N119" s="911"/>
      <c r="O119" s="911"/>
      <c r="P119" s="911"/>
      <c r="Q119" s="911"/>
      <c r="R119" s="911"/>
      <c r="S119" s="911"/>
      <c r="T119" s="911"/>
      <c r="U119" s="911"/>
      <c r="V119" s="911"/>
      <c r="W119" s="912"/>
      <c r="X119" s="919"/>
      <c r="Y119" s="799"/>
    </row>
    <row r="120" spans="2:25" ht="31.5" x14ac:dyDescent="0.25">
      <c r="B120" s="799"/>
      <c r="C120" s="799"/>
      <c r="D120" s="799"/>
      <c r="E120" s="799"/>
      <c r="F120" s="799"/>
      <c r="G120" s="799"/>
      <c r="H120" s="799"/>
      <c r="I120" s="798"/>
      <c r="J120" s="799"/>
      <c r="K120" s="799"/>
      <c r="L120" s="256">
        <v>1</v>
      </c>
      <c r="M120" s="256">
        <v>2</v>
      </c>
      <c r="N120" s="256">
        <v>3</v>
      </c>
      <c r="O120" s="256">
        <v>4</v>
      </c>
      <c r="P120" s="256">
        <v>5</v>
      </c>
      <c r="Q120" s="256">
        <v>6</v>
      </c>
      <c r="R120" s="256">
        <v>7</v>
      </c>
      <c r="S120" s="256">
        <v>8</v>
      </c>
      <c r="T120" s="256">
        <v>9</v>
      </c>
      <c r="U120" s="256">
        <v>10</v>
      </c>
      <c r="V120" s="256">
        <v>11</v>
      </c>
      <c r="W120" s="256">
        <v>12</v>
      </c>
      <c r="X120" s="257" t="s">
        <v>350</v>
      </c>
      <c r="Y120" s="258" t="s">
        <v>32</v>
      </c>
    </row>
    <row r="121" spans="2:25" ht="144" x14ac:dyDescent="0.25">
      <c r="B121" s="913" t="s">
        <v>750</v>
      </c>
      <c r="C121" s="913" t="s">
        <v>751</v>
      </c>
      <c r="D121" s="283" t="s">
        <v>752</v>
      </c>
      <c r="E121" s="914" t="s">
        <v>753</v>
      </c>
      <c r="F121" s="915" t="s">
        <v>699</v>
      </c>
      <c r="G121" s="284" t="s">
        <v>754</v>
      </c>
      <c r="H121" s="285" t="s">
        <v>755</v>
      </c>
      <c r="I121" s="286">
        <v>1</v>
      </c>
      <c r="J121" s="285" t="s">
        <v>756</v>
      </c>
      <c r="K121" s="287" t="s">
        <v>757</v>
      </c>
      <c r="L121" s="288" t="s">
        <v>436</v>
      </c>
      <c r="M121" s="288" t="s">
        <v>436</v>
      </c>
      <c r="N121" s="288" t="s">
        <v>436</v>
      </c>
      <c r="O121" s="289" t="s">
        <v>436</v>
      </c>
      <c r="P121" s="289" t="s">
        <v>436</v>
      </c>
      <c r="Q121" s="289" t="s">
        <v>436</v>
      </c>
      <c r="R121" s="289" t="s">
        <v>436</v>
      </c>
      <c r="S121" s="289" t="s">
        <v>436</v>
      </c>
      <c r="T121" s="289" t="s">
        <v>436</v>
      </c>
      <c r="U121" s="289" t="s">
        <v>436</v>
      </c>
      <c r="V121" s="288" t="s">
        <v>436</v>
      </c>
      <c r="W121" s="288" t="s">
        <v>436</v>
      </c>
      <c r="X121" s="290" t="s">
        <v>758</v>
      </c>
      <c r="Y121" s="916" t="s">
        <v>759</v>
      </c>
    </row>
    <row r="122" spans="2:25" ht="252" x14ac:dyDescent="0.25">
      <c r="B122" s="913"/>
      <c r="C122" s="913"/>
      <c r="D122" s="283"/>
      <c r="E122" s="914"/>
      <c r="F122" s="915"/>
      <c r="G122" s="291" t="s">
        <v>760</v>
      </c>
      <c r="H122" s="292" t="s">
        <v>761</v>
      </c>
      <c r="I122" s="293">
        <v>1</v>
      </c>
      <c r="J122" s="292" t="s">
        <v>762</v>
      </c>
      <c r="K122" s="294"/>
      <c r="L122" s="295"/>
      <c r="M122" s="295"/>
      <c r="N122" s="295"/>
      <c r="O122" s="296"/>
      <c r="P122" s="296"/>
      <c r="Q122" s="296"/>
      <c r="R122" s="296"/>
      <c r="S122" s="296"/>
      <c r="T122" s="296"/>
      <c r="U122" s="296"/>
      <c r="V122" s="295"/>
      <c r="W122" s="295"/>
      <c r="X122" s="297"/>
      <c r="Y122" s="917"/>
    </row>
    <row r="123" spans="2:25" ht="110.25" x14ac:dyDescent="0.25">
      <c r="B123" s="913"/>
      <c r="C123" s="913"/>
      <c r="D123" s="283"/>
      <c r="E123" s="914"/>
      <c r="F123" s="915"/>
      <c r="G123" s="291" t="s">
        <v>763</v>
      </c>
      <c r="H123" s="292" t="s">
        <v>764</v>
      </c>
      <c r="I123" s="293">
        <v>1</v>
      </c>
      <c r="J123" s="292" t="s">
        <v>756</v>
      </c>
      <c r="K123" s="294" t="s">
        <v>765</v>
      </c>
      <c r="L123" s="295"/>
      <c r="M123" s="295"/>
      <c r="N123" s="295"/>
      <c r="O123" s="296"/>
      <c r="P123" s="296"/>
      <c r="Q123" s="296"/>
      <c r="R123" s="296"/>
      <c r="S123" s="296"/>
      <c r="T123" s="296"/>
      <c r="U123" s="296"/>
      <c r="V123" s="295"/>
      <c r="W123" s="295"/>
      <c r="X123" s="297"/>
      <c r="Y123" s="917"/>
    </row>
    <row r="124" spans="2:25" ht="252" x14ac:dyDescent="0.25">
      <c r="B124" s="913"/>
      <c r="C124" s="913"/>
      <c r="D124" s="283" t="s">
        <v>766</v>
      </c>
      <c r="E124" s="914"/>
      <c r="F124" s="915"/>
      <c r="G124" s="298" t="s">
        <v>767</v>
      </c>
      <c r="H124" s="292" t="s">
        <v>755</v>
      </c>
      <c r="I124" s="293">
        <v>1</v>
      </c>
      <c r="J124" s="292" t="s">
        <v>768</v>
      </c>
      <c r="K124" s="292" t="s">
        <v>769</v>
      </c>
      <c r="L124" s="295" t="s">
        <v>436</v>
      </c>
      <c r="M124" s="295" t="s">
        <v>436</v>
      </c>
      <c r="N124" s="295" t="s">
        <v>436</v>
      </c>
      <c r="O124" s="296" t="s">
        <v>436</v>
      </c>
      <c r="P124" s="296" t="s">
        <v>436</v>
      </c>
      <c r="Q124" s="296" t="s">
        <v>436</v>
      </c>
      <c r="R124" s="296" t="s">
        <v>436</v>
      </c>
      <c r="S124" s="296" t="s">
        <v>436</v>
      </c>
      <c r="T124" s="296" t="s">
        <v>436</v>
      </c>
      <c r="U124" s="296" t="s">
        <v>436</v>
      </c>
      <c r="V124" s="295" t="s">
        <v>436</v>
      </c>
      <c r="W124" s="295" t="s">
        <v>436</v>
      </c>
      <c r="X124" s="297" t="s">
        <v>770</v>
      </c>
      <c r="Y124" s="918"/>
    </row>
    <row r="125" spans="2:25" ht="126.75" x14ac:dyDescent="0.3">
      <c r="B125" s="913"/>
      <c r="C125" s="913"/>
      <c r="D125" s="283" t="s">
        <v>771</v>
      </c>
      <c r="E125" s="914"/>
      <c r="F125" s="915"/>
      <c r="G125" s="298" t="s">
        <v>772</v>
      </c>
      <c r="H125" s="292" t="s">
        <v>729</v>
      </c>
      <c r="I125" s="293">
        <v>1</v>
      </c>
      <c r="J125" s="292" t="s">
        <v>773</v>
      </c>
      <c r="K125" s="294" t="s">
        <v>774</v>
      </c>
      <c r="L125" s="295" t="s">
        <v>436</v>
      </c>
      <c r="M125" s="295" t="s">
        <v>436</v>
      </c>
      <c r="N125" s="295" t="s">
        <v>436</v>
      </c>
      <c r="O125" s="296" t="s">
        <v>436</v>
      </c>
      <c r="P125" s="296" t="s">
        <v>436</v>
      </c>
      <c r="Q125" s="296" t="s">
        <v>436</v>
      </c>
      <c r="R125" s="296" t="s">
        <v>436</v>
      </c>
      <c r="S125" s="296" t="s">
        <v>436</v>
      </c>
      <c r="T125" s="296" t="s">
        <v>436</v>
      </c>
      <c r="U125" s="296" t="s">
        <v>436</v>
      </c>
      <c r="V125" s="295" t="s">
        <v>436</v>
      </c>
      <c r="W125" s="295" t="s">
        <v>436</v>
      </c>
      <c r="X125" s="297" t="s">
        <v>770</v>
      </c>
      <c r="Y125" s="299" t="s">
        <v>775</v>
      </c>
    </row>
    <row r="126" spans="2:25" ht="173.25" x14ac:dyDescent="0.25">
      <c r="B126" s="895" t="s">
        <v>776</v>
      </c>
      <c r="C126" s="895" t="s">
        <v>777</v>
      </c>
      <c r="D126" s="897" t="s">
        <v>778</v>
      </c>
      <c r="E126" s="897" t="s">
        <v>779</v>
      </c>
      <c r="F126" s="897" t="s">
        <v>780</v>
      </c>
      <c r="G126" s="300" t="s">
        <v>781</v>
      </c>
      <c r="H126" s="284" t="s">
        <v>782</v>
      </c>
      <c r="I126" s="286">
        <v>460</v>
      </c>
      <c r="J126" s="285" t="s">
        <v>783</v>
      </c>
      <c r="K126" s="285" t="s">
        <v>784</v>
      </c>
      <c r="L126" s="301" t="s">
        <v>436</v>
      </c>
      <c r="M126" s="301" t="s">
        <v>436</v>
      </c>
      <c r="N126" s="301" t="s">
        <v>436</v>
      </c>
      <c r="O126" s="302" t="s">
        <v>436</v>
      </c>
      <c r="P126" s="302" t="s">
        <v>436</v>
      </c>
      <c r="Q126" s="302" t="s">
        <v>436</v>
      </c>
      <c r="R126" s="302" t="s">
        <v>436</v>
      </c>
      <c r="S126" s="302" t="s">
        <v>436</v>
      </c>
      <c r="T126" s="302" t="s">
        <v>436</v>
      </c>
      <c r="U126" s="302" t="s">
        <v>436</v>
      </c>
      <c r="V126" s="301" t="s">
        <v>436</v>
      </c>
      <c r="W126" s="301" t="s">
        <v>436</v>
      </c>
      <c r="X126" s="301" t="s">
        <v>436</v>
      </c>
      <c r="Y126" s="908" t="s">
        <v>785</v>
      </c>
    </row>
    <row r="127" spans="2:25" ht="204.75" x14ac:dyDescent="0.25">
      <c r="B127" s="907"/>
      <c r="C127" s="907"/>
      <c r="D127" s="899"/>
      <c r="E127" s="899"/>
      <c r="F127" s="899"/>
      <c r="G127" s="291" t="s">
        <v>786</v>
      </c>
      <c r="H127" s="291" t="s">
        <v>729</v>
      </c>
      <c r="I127" s="292">
        <v>1</v>
      </c>
      <c r="J127" s="292" t="s">
        <v>783</v>
      </c>
      <c r="K127" s="292" t="s">
        <v>787</v>
      </c>
      <c r="L127" s="303" t="s">
        <v>436</v>
      </c>
      <c r="M127" s="303" t="s">
        <v>436</v>
      </c>
      <c r="N127" s="303" t="s">
        <v>436</v>
      </c>
      <c r="O127" s="304" t="s">
        <v>436</v>
      </c>
      <c r="P127" s="304" t="s">
        <v>436</v>
      </c>
      <c r="Q127" s="304" t="s">
        <v>436</v>
      </c>
      <c r="R127" s="304" t="s">
        <v>436</v>
      </c>
      <c r="S127" s="304" t="s">
        <v>436</v>
      </c>
      <c r="T127" s="304" t="s">
        <v>436</v>
      </c>
      <c r="U127" s="304" t="s">
        <v>436</v>
      </c>
      <c r="V127" s="303" t="s">
        <v>436</v>
      </c>
      <c r="W127" s="303" t="s">
        <v>436</v>
      </c>
      <c r="X127" s="303" t="s">
        <v>436</v>
      </c>
      <c r="Y127" s="909"/>
    </row>
    <row r="128" spans="2:25" ht="236.25" x14ac:dyDescent="0.25">
      <c r="B128" s="895" t="s">
        <v>788</v>
      </c>
      <c r="C128" s="895" t="s">
        <v>789</v>
      </c>
      <c r="D128" s="897" t="s">
        <v>790</v>
      </c>
      <c r="E128" s="900" t="s">
        <v>717</v>
      </c>
      <c r="F128" s="900" t="s">
        <v>791</v>
      </c>
      <c r="G128" s="292" t="s">
        <v>792</v>
      </c>
      <c r="H128" s="292" t="s">
        <v>793</v>
      </c>
      <c r="I128" s="292" t="s">
        <v>794</v>
      </c>
      <c r="J128" s="292" t="s">
        <v>795</v>
      </c>
      <c r="K128" s="292" t="s">
        <v>796</v>
      </c>
      <c r="L128" s="305">
        <v>6</v>
      </c>
      <c r="M128" s="305">
        <v>6</v>
      </c>
      <c r="N128" s="305">
        <v>6</v>
      </c>
      <c r="O128" s="305">
        <v>6</v>
      </c>
      <c r="P128" s="305">
        <v>6</v>
      </c>
      <c r="Q128" s="305">
        <v>6</v>
      </c>
      <c r="R128" s="305">
        <v>6</v>
      </c>
      <c r="S128" s="305">
        <v>6</v>
      </c>
      <c r="T128" s="305">
        <v>6</v>
      </c>
      <c r="U128" s="305">
        <v>6</v>
      </c>
      <c r="V128" s="305"/>
      <c r="W128" s="292"/>
      <c r="X128" s="292"/>
      <c r="Y128" s="306">
        <v>2500000</v>
      </c>
    </row>
    <row r="129" spans="2:25" ht="173.25" x14ac:dyDescent="0.25">
      <c r="B129" s="896"/>
      <c r="C129" s="896"/>
      <c r="D129" s="898"/>
      <c r="E129" s="901"/>
      <c r="F129" s="901"/>
      <c r="G129" s="292" t="s">
        <v>797</v>
      </c>
      <c r="H129" s="292" t="s">
        <v>729</v>
      </c>
      <c r="I129" s="292">
        <v>1</v>
      </c>
      <c r="J129" s="292" t="s">
        <v>798</v>
      </c>
      <c r="K129" s="292"/>
      <c r="L129" s="292"/>
      <c r="M129" s="292"/>
      <c r="N129" s="292"/>
      <c r="O129" s="305"/>
      <c r="P129" s="305"/>
      <c r="Q129" s="305"/>
      <c r="R129" s="305"/>
      <c r="S129" s="305"/>
      <c r="T129" s="305"/>
      <c r="U129" s="305"/>
      <c r="V129" s="305"/>
      <c r="W129" s="292"/>
      <c r="X129" s="307"/>
      <c r="Y129" s="308"/>
    </row>
    <row r="130" spans="2:25" ht="126" x14ac:dyDescent="0.25">
      <c r="B130" s="896"/>
      <c r="C130" s="896"/>
      <c r="D130" s="898"/>
      <c r="E130" s="901"/>
      <c r="F130" s="901"/>
      <c r="G130" s="292" t="s">
        <v>799</v>
      </c>
      <c r="H130" s="292" t="s">
        <v>800</v>
      </c>
      <c r="I130" s="292">
        <v>1</v>
      </c>
      <c r="J130" s="292" t="s">
        <v>801</v>
      </c>
      <c r="K130" s="292"/>
      <c r="L130" s="292"/>
      <c r="M130" s="292"/>
      <c r="N130" s="292"/>
      <c r="O130" s="305"/>
      <c r="P130" s="305"/>
      <c r="Q130" s="305"/>
      <c r="R130" s="305"/>
      <c r="S130" s="305"/>
      <c r="T130" s="305"/>
      <c r="U130" s="305"/>
      <c r="V130" s="305"/>
      <c r="W130" s="292"/>
      <c r="X130" s="307"/>
      <c r="Y130" s="308"/>
    </row>
    <row r="131" spans="2:25" ht="189" x14ac:dyDescent="0.25">
      <c r="B131" s="896"/>
      <c r="C131" s="896"/>
      <c r="D131" s="898"/>
      <c r="E131" s="901"/>
      <c r="F131" s="901"/>
      <c r="G131" s="292" t="s">
        <v>802</v>
      </c>
      <c r="H131" s="292" t="s">
        <v>803</v>
      </c>
      <c r="I131" s="292">
        <v>1</v>
      </c>
      <c r="J131" s="292" t="s">
        <v>804</v>
      </c>
      <c r="K131" s="292"/>
      <c r="L131" s="292"/>
      <c r="M131" s="292"/>
      <c r="N131" s="292"/>
      <c r="O131" s="305"/>
      <c r="P131" s="305"/>
      <c r="Q131" s="305"/>
      <c r="R131" s="305"/>
      <c r="S131" s="305"/>
      <c r="T131" s="305"/>
      <c r="U131" s="305"/>
      <c r="V131" s="305"/>
      <c r="W131" s="292"/>
      <c r="X131" s="307"/>
      <c r="Y131" s="308"/>
    </row>
    <row r="132" spans="2:25" ht="204.75" x14ac:dyDescent="0.25">
      <c r="B132" s="896"/>
      <c r="C132" s="896"/>
      <c r="D132" s="898"/>
      <c r="E132" s="901"/>
      <c r="F132" s="901"/>
      <c r="G132" s="292" t="s">
        <v>805</v>
      </c>
      <c r="H132" s="292" t="s">
        <v>806</v>
      </c>
      <c r="I132" s="292">
        <v>1</v>
      </c>
      <c r="J132" s="292" t="s">
        <v>807</v>
      </c>
      <c r="K132" s="292"/>
      <c r="L132" s="292"/>
      <c r="M132" s="292"/>
      <c r="N132" s="292"/>
      <c r="O132" s="305"/>
      <c r="P132" s="305"/>
      <c r="Q132" s="305"/>
      <c r="R132" s="305"/>
      <c r="S132" s="305"/>
      <c r="T132" s="305"/>
      <c r="U132" s="305"/>
      <c r="V132" s="305"/>
      <c r="W132" s="292"/>
      <c r="X132" s="307"/>
      <c r="Y132" s="308"/>
    </row>
    <row r="133" spans="2:25" ht="157.5" x14ac:dyDescent="0.25">
      <c r="B133" s="896"/>
      <c r="C133" s="896"/>
      <c r="D133" s="898"/>
      <c r="E133" s="901"/>
      <c r="F133" s="901"/>
      <c r="G133" s="292" t="s">
        <v>808</v>
      </c>
      <c r="H133" s="292" t="s">
        <v>806</v>
      </c>
      <c r="I133" s="292">
        <v>1</v>
      </c>
      <c r="J133" s="292" t="s">
        <v>809</v>
      </c>
      <c r="K133" s="292"/>
      <c r="L133" s="292"/>
      <c r="M133" s="292"/>
      <c r="N133" s="292"/>
      <c r="O133" s="305"/>
      <c r="P133" s="305"/>
      <c r="Q133" s="305"/>
      <c r="R133" s="305"/>
      <c r="S133" s="305"/>
      <c r="T133" s="305"/>
      <c r="U133" s="305"/>
      <c r="V133" s="305"/>
      <c r="W133" s="292"/>
      <c r="X133" s="307"/>
      <c r="Y133" s="308"/>
    </row>
    <row r="134" spans="2:25" ht="126" x14ac:dyDescent="0.25">
      <c r="B134" s="896"/>
      <c r="C134" s="896"/>
      <c r="D134" s="899"/>
      <c r="E134" s="902"/>
      <c r="F134" s="902"/>
      <c r="G134" s="290" t="s">
        <v>810</v>
      </c>
      <c r="H134" s="290" t="s">
        <v>811</v>
      </c>
      <c r="I134" s="309">
        <v>5</v>
      </c>
      <c r="J134" s="290" t="s">
        <v>812</v>
      </c>
      <c r="K134" s="310" t="s">
        <v>436</v>
      </c>
      <c r="L134" s="311" t="s">
        <v>436</v>
      </c>
      <c r="M134" s="311" t="s">
        <v>436</v>
      </c>
      <c r="N134" s="311" t="s">
        <v>436</v>
      </c>
      <c r="O134" s="311">
        <v>1</v>
      </c>
      <c r="P134" s="311">
        <v>1</v>
      </c>
      <c r="Q134" s="311">
        <v>1</v>
      </c>
      <c r="R134" s="311">
        <v>1</v>
      </c>
      <c r="S134" s="311">
        <v>1</v>
      </c>
      <c r="T134" s="311">
        <v>1</v>
      </c>
      <c r="U134" s="311">
        <v>1</v>
      </c>
      <c r="V134" s="311"/>
      <c r="W134" s="311" t="s">
        <v>436</v>
      </c>
      <c r="X134" s="312" t="s">
        <v>436</v>
      </c>
      <c r="Y134" s="308"/>
    </row>
    <row r="135" spans="2:25" x14ac:dyDescent="0.25">
      <c r="B135" s="903" t="s">
        <v>813</v>
      </c>
      <c r="C135" s="904" t="s">
        <v>814</v>
      </c>
      <c r="D135" s="905" t="s">
        <v>815</v>
      </c>
      <c r="E135" s="887" t="s">
        <v>816</v>
      </c>
      <c r="F135" s="887" t="s">
        <v>817</v>
      </c>
      <c r="G135" s="887" t="s">
        <v>818</v>
      </c>
      <c r="H135" s="887" t="s">
        <v>819</v>
      </c>
      <c r="I135" s="889">
        <v>1</v>
      </c>
      <c r="J135" s="891" t="s">
        <v>820</v>
      </c>
      <c r="K135" s="893" t="s">
        <v>743</v>
      </c>
      <c r="L135" s="883"/>
      <c r="M135" s="883"/>
      <c r="N135" s="883"/>
      <c r="O135" s="885"/>
      <c r="P135" s="883"/>
      <c r="Q135" s="883"/>
      <c r="R135" s="883"/>
      <c r="S135" s="879"/>
      <c r="T135" s="879"/>
      <c r="U135" s="879"/>
      <c r="V135" s="879"/>
      <c r="W135" s="881"/>
      <c r="X135" s="883"/>
      <c r="Y135" s="876">
        <v>400000</v>
      </c>
    </row>
    <row r="136" spans="2:25" x14ac:dyDescent="0.25">
      <c r="B136" s="903"/>
      <c r="C136" s="904"/>
      <c r="D136" s="906"/>
      <c r="E136" s="888"/>
      <c r="F136" s="888"/>
      <c r="G136" s="888"/>
      <c r="H136" s="888"/>
      <c r="I136" s="890"/>
      <c r="J136" s="892"/>
      <c r="K136" s="894"/>
      <c r="L136" s="884"/>
      <c r="M136" s="884"/>
      <c r="N136" s="884"/>
      <c r="O136" s="886"/>
      <c r="P136" s="884"/>
      <c r="Q136" s="884"/>
      <c r="R136" s="884"/>
      <c r="S136" s="880"/>
      <c r="T136" s="880"/>
      <c r="U136" s="880"/>
      <c r="V136" s="880"/>
      <c r="W136" s="882"/>
      <c r="X136" s="884"/>
      <c r="Y136" s="877"/>
    </row>
    <row r="137" spans="2:25" ht="409.5" x14ac:dyDescent="0.3">
      <c r="B137" s="903"/>
      <c r="C137" s="904"/>
      <c r="D137" s="317" t="s">
        <v>821</v>
      </c>
      <c r="E137" s="318" t="s">
        <v>822</v>
      </c>
      <c r="F137" s="318" t="s">
        <v>823</v>
      </c>
      <c r="G137" s="318" t="s">
        <v>824</v>
      </c>
      <c r="H137" s="318" t="s">
        <v>825</v>
      </c>
      <c r="I137" s="319">
        <v>1</v>
      </c>
      <c r="J137" s="320" t="s">
        <v>826</v>
      </c>
      <c r="K137" s="321" t="s">
        <v>743</v>
      </c>
      <c r="L137" s="322"/>
      <c r="M137" s="322"/>
      <c r="N137" s="323"/>
      <c r="O137" s="323"/>
      <c r="P137" s="324"/>
      <c r="Q137" s="324"/>
      <c r="R137" s="324"/>
      <c r="S137" s="324"/>
      <c r="T137" s="325"/>
      <c r="U137" s="325"/>
      <c r="V137" s="325"/>
      <c r="W137" s="326"/>
      <c r="X137" s="327"/>
      <c r="Y137" s="328">
        <v>1500000</v>
      </c>
    </row>
    <row r="138" spans="2:25" ht="243.75" x14ac:dyDescent="0.3">
      <c r="B138" s="903"/>
      <c r="C138" s="904"/>
      <c r="D138" s="317" t="s">
        <v>827</v>
      </c>
      <c r="E138" s="318" t="s">
        <v>828</v>
      </c>
      <c r="F138" s="318" t="s">
        <v>829</v>
      </c>
      <c r="G138" s="318" t="s">
        <v>830</v>
      </c>
      <c r="H138" s="318" t="s">
        <v>831</v>
      </c>
      <c r="I138" s="319">
        <v>1</v>
      </c>
      <c r="J138" s="320" t="s">
        <v>832</v>
      </c>
      <c r="K138" s="329"/>
      <c r="L138" s="322"/>
      <c r="M138" s="322"/>
      <c r="N138" s="323"/>
      <c r="O138" s="323"/>
      <c r="P138" s="324"/>
      <c r="Q138" s="324"/>
      <c r="R138" s="324"/>
      <c r="S138" s="324"/>
      <c r="T138" s="325"/>
      <c r="U138" s="325"/>
      <c r="V138" s="325"/>
      <c r="W138" s="326"/>
      <c r="X138" s="327"/>
      <c r="Y138" s="328"/>
    </row>
    <row r="139" spans="2:25" ht="93.75" x14ac:dyDescent="0.3">
      <c r="B139" s="903"/>
      <c r="C139" s="904"/>
      <c r="D139" s="317" t="s">
        <v>833</v>
      </c>
      <c r="E139" s="318" t="s">
        <v>834</v>
      </c>
      <c r="F139" s="318" t="s">
        <v>640</v>
      </c>
      <c r="G139" s="318" t="s">
        <v>835</v>
      </c>
      <c r="H139" s="318" t="s">
        <v>836</v>
      </c>
      <c r="I139" s="319">
        <v>1</v>
      </c>
      <c r="J139" s="320" t="s">
        <v>837</v>
      </c>
      <c r="K139" s="330"/>
      <c r="L139" s="322"/>
      <c r="M139" s="322"/>
      <c r="N139" s="323"/>
      <c r="O139" s="323"/>
      <c r="P139" s="324"/>
      <c r="Q139" s="324"/>
      <c r="R139" s="324"/>
      <c r="S139" s="324"/>
      <c r="T139" s="325"/>
      <c r="U139" s="325"/>
      <c r="V139" s="325"/>
      <c r="W139" s="326"/>
      <c r="X139" s="327"/>
      <c r="Y139" s="328">
        <v>100000</v>
      </c>
    </row>
    <row r="140" spans="2:25" ht="112.5" x14ac:dyDescent="0.3">
      <c r="B140" s="903"/>
      <c r="C140" s="904"/>
      <c r="D140" s="317" t="s">
        <v>838</v>
      </c>
      <c r="E140" s="318" t="s">
        <v>839</v>
      </c>
      <c r="F140" s="318" t="s">
        <v>640</v>
      </c>
      <c r="G140" s="318" t="s">
        <v>840</v>
      </c>
      <c r="H140" s="318" t="s">
        <v>841</v>
      </c>
      <c r="I140" s="319">
        <v>1</v>
      </c>
      <c r="J140" s="320" t="s">
        <v>842</v>
      </c>
      <c r="K140" s="330"/>
      <c r="L140" s="322"/>
      <c r="M140" s="322"/>
      <c r="N140" s="323"/>
      <c r="O140" s="323"/>
      <c r="P140" s="324"/>
      <c r="Q140" s="324"/>
      <c r="R140" s="324"/>
      <c r="S140" s="324"/>
      <c r="T140" s="325"/>
      <c r="U140" s="325"/>
      <c r="V140" s="325"/>
      <c r="W140" s="326"/>
      <c r="X140" s="327"/>
      <c r="Y140" s="328">
        <v>100000</v>
      </c>
    </row>
    <row r="141" spans="2:25" ht="168.75" x14ac:dyDescent="0.3">
      <c r="B141" s="903"/>
      <c r="C141" s="904"/>
      <c r="D141" s="317" t="s">
        <v>843</v>
      </c>
      <c r="E141" s="318" t="s">
        <v>844</v>
      </c>
      <c r="F141" s="318" t="s">
        <v>845</v>
      </c>
      <c r="G141" s="318" t="s">
        <v>846</v>
      </c>
      <c r="H141" s="318" t="s">
        <v>847</v>
      </c>
      <c r="I141" s="319">
        <v>1</v>
      </c>
      <c r="J141" s="320" t="s">
        <v>848</v>
      </c>
      <c r="K141" s="330"/>
      <c r="L141" s="322"/>
      <c r="M141" s="322"/>
      <c r="N141" s="323"/>
      <c r="O141" s="323"/>
      <c r="P141" s="324"/>
      <c r="Q141" s="324"/>
      <c r="R141" s="324"/>
      <c r="S141" s="324"/>
      <c r="T141" s="325"/>
      <c r="U141" s="325"/>
      <c r="V141" s="325"/>
      <c r="W141" s="326"/>
      <c r="X141" s="327"/>
      <c r="Y141" s="328"/>
    </row>
    <row r="142" spans="2:25" ht="168.75" x14ac:dyDescent="0.3">
      <c r="B142" s="903"/>
      <c r="C142" s="904"/>
      <c r="D142" s="331" t="s">
        <v>849</v>
      </c>
      <c r="E142" s="318" t="s">
        <v>850</v>
      </c>
      <c r="F142" s="318" t="s">
        <v>851</v>
      </c>
      <c r="G142" s="318" t="s">
        <v>852</v>
      </c>
      <c r="H142" s="318" t="s">
        <v>853</v>
      </c>
      <c r="I142" s="319">
        <v>1</v>
      </c>
      <c r="J142" s="320" t="s">
        <v>854</v>
      </c>
      <c r="K142" s="330" t="s">
        <v>743</v>
      </c>
      <c r="L142" s="322"/>
      <c r="M142" s="322"/>
      <c r="N142" s="323"/>
      <c r="O142" s="323"/>
      <c r="P142" s="324"/>
      <c r="Q142" s="324"/>
      <c r="R142" s="325"/>
      <c r="S142" s="325"/>
      <c r="T142" s="325"/>
      <c r="U142" s="325"/>
      <c r="V142" s="325"/>
      <c r="W142" s="326"/>
      <c r="X142" s="332"/>
      <c r="Y142" s="333">
        <v>500000</v>
      </c>
    </row>
    <row r="143" spans="2:25" ht="20.25" x14ac:dyDescent="0.3">
      <c r="B143"/>
      <c r="I143" s="334"/>
      <c r="X143" s="335">
        <f>SUM(X128:X142)</f>
        <v>0</v>
      </c>
      <c r="Y143" s="335">
        <f>SUM(Y121:Y142)</f>
        <v>5100000</v>
      </c>
    </row>
    <row r="148" spans="2:25" ht="18.75" x14ac:dyDescent="0.25">
      <c r="B148" s="878" t="s">
        <v>0</v>
      </c>
      <c r="C148" s="878"/>
      <c r="D148" s="878"/>
      <c r="E148" s="878"/>
      <c r="F148" s="878"/>
      <c r="G148" s="878"/>
      <c r="H148" s="878"/>
      <c r="I148" s="878"/>
      <c r="J148" s="878"/>
      <c r="K148" s="878"/>
      <c r="L148" s="878"/>
      <c r="M148" s="878"/>
      <c r="N148" s="878"/>
      <c r="O148" s="878"/>
      <c r="P148" s="878"/>
      <c r="Q148" s="878"/>
      <c r="R148" s="878"/>
      <c r="S148" s="878"/>
      <c r="T148" s="878"/>
      <c r="U148" s="878"/>
      <c r="V148" s="878"/>
      <c r="W148" s="878"/>
      <c r="X148" s="878"/>
      <c r="Y148" s="878"/>
    </row>
    <row r="149" spans="2:25" ht="15.75" x14ac:dyDescent="0.25">
      <c r="B149" s="875" t="s">
        <v>855</v>
      </c>
      <c r="C149" s="875"/>
      <c r="D149" s="875"/>
      <c r="E149" s="875"/>
      <c r="F149" s="336"/>
      <c r="G149" s="336"/>
      <c r="H149" s="336"/>
      <c r="I149" s="336"/>
      <c r="J149" s="336"/>
      <c r="K149" s="336"/>
      <c r="L149" s="336"/>
      <c r="M149" s="336"/>
      <c r="N149" s="336"/>
      <c r="O149" s="336"/>
      <c r="P149" s="336"/>
      <c r="Q149" s="336"/>
      <c r="R149" s="336"/>
      <c r="S149" s="336"/>
      <c r="T149" s="336"/>
      <c r="U149" s="336"/>
      <c r="V149" s="336"/>
      <c r="W149" s="336"/>
      <c r="X149" s="336"/>
      <c r="Y149" s="336"/>
    </row>
    <row r="150" spans="2:25" ht="15.75" x14ac:dyDescent="0.25">
      <c r="B150" s="875" t="s">
        <v>856</v>
      </c>
      <c r="C150" s="875"/>
      <c r="D150" s="875"/>
      <c r="E150" s="875"/>
      <c r="F150" s="337"/>
      <c r="G150" s="337"/>
      <c r="H150" s="337"/>
      <c r="I150" s="337"/>
      <c r="J150" s="337"/>
      <c r="K150" s="337"/>
      <c r="L150" s="337"/>
      <c r="M150" s="337"/>
      <c r="N150" s="337"/>
      <c r="O150" s="337"/>
      <c r="P150" s="337"/>
      <c r="Q150" s="337"/>
      <c r="R150" s="337"/>
      <c r="S150" s="337"/>
      <c r="T150" s="337"/>
      <c r="U150" s="337"/>
      <c r="V150" s="337"/>
      <c r="W150" s="337"/>
      <c r="X150" s="337"/>
      <c r="Y150" s="337"/>
    </row>
    <row r="151" spans="2:25" ht="15.75" x14ac:dyDescent="0.25">
      <c r="B151" s="875" t="s">
        <v>857</v>
      </c>
      <c r="C151" s="875"/>
      <c r="D151" s="875"/>
      <c r="E151" s="875"/>
      <c r="F151" s="337"/>
      <c r="G151" s="337"/>
      <c r="H151" s="337"/>
      <c r="I151" s="337"/>
      <c r="J151" s="337"/>
      <c r="K151" s="337"/>
      <c r="L151" s="337"/>
      <c r="M151" s="337"/>
      <c r="N151" s="337"/>
      <c r="O151" s="337"/>
      <c r="P151" s="337"/>
      <c r="Q151" s="337"/>
      <c r="R151" s="337"/>
      <c r="S151" s="337"/>
      <c r="T151" s="337"/>
      <c r="U151" s="337"/>
      <c r="V151" s="337"/>
      <c r="W151" s="337"/>
      <c r="X151" s="337"/>
      <c r="Y151" s="337"/>
    </row>
    <row r="152" spans="2:25" ht="15.75" x14ac:dyDescent="0.25">
      <c r="B152" s="875" t="s">
        <v>858</v>
      </c>
      <c r="C152" s="875"/>
      <c r="D152" s="875"/>
      <c r="E152" s="875"/>
      <c r="F152" s="337"/>
      <c r="G152" s="337"/>
      <c r="H152" s="337"/>
      <c r="I152" s="337"/>
      <c r="J152" s="337"/>
      <c r="K152" s="337"/>
      <c r="L152" s="337"/>
      <c r="M152" s="337"/>
      <c r="N152" s="337"/>
      <c r="O152" s="337"/>
      <c r="P152" s="337"/>
      <c r="Q152" s="337"/>
      <c r="R152" s="337"/>
      <c r="S152" s="337"/>
      <c r="T152" s="337"/>
      <c r="U152" s="337"/>
      <c r="V152" s="337"/>
      <c r="W152" s="337"/>
      <c r="X152" s="337"/>
      <c r="Y152" s="337"/>
    </row>
    <row r="153" spans="2:25" ht="15.75" x14ac:dyDescent="0.25">
      <c r="B153" s="875" t="s">
        <v>859</v>
      </c>
      <c r="C153" s="875"/>
      <c r="D153" s="875"/>
      <c r="E153" s="875"/>
      <c r="F153" s="337"/>
      <c r="G153" s="337"/>
      <c r="H153" s="337"/>
      <c r="I153" s="337"/>
      <c r="J153" s="337"/>
      <c r="K153" s="337"/>
      <c r="L153" s="337"/>
      <c r="M153" s="337"/>
      <c r="N153" s="337"/>
      <c r="O153" s="337"/>
      <c r="P153" s="337"/>
      <c r="Q153" s="337"/>
      <c r="R153" s="337"/>
      <c r="S153" s="337"/>
      <c r="T153" s="337"/>
      <c r="U153" s="337"/>
      <c r="V153" s="337"/>
      <c r="W153" s="337"/>
      <c r="X153" s="337"/>
      <c r="Y153" s="337"/>
    </row>
    <row r="154" spans="2:25" ht="15.75" x14ac:dyDescent="0.25">
      <c r="B154" s="875" t="s">
        <v>860</v>
      </c>
      <c r="C154" s="875"/>
      <c r="D154" s="875"/>
      <c r="E154" s="875"/>
      <c r="F154" s="337"/>
      <c r="G154" s="337"/>
      <c r="H154" s="337"/>
      <c r="I154" s="337"/>
      <c r="J154" s="337"/>
      <c r="K154" s="337"/>
      <c r="L154" s="337"/>
      <c r="M154" s="337"/>
      <c r="N154" s="337"/>
      <c r="O154" s="337"/>
      <c r="P154" s="337"/>
      <c r="Q154" s="337"/>
      <c r="R154" s="337"/>
      <c r="S154" s="337"/>
      <c r="T154" s="337"/>
      <c r="U154" s="337"/>
      <c r="V154" s="337"/>
      <c r="W154" s="337"/>
      <c r="X154" s="337"/>
      <c r="Y154" s="337"/>
    </row>
    <row r="155" spans="2:25" ht="15.75" x14ac:dyDescent="0.25">
      <c r="B155" s="870" t="s">
        <v>14</v>
      </c>
      <c r="C155" s="870" t="s">
        <v>15</v>
      </c>
      <c r="D155" s="870" t="s">
        <v>16</v>
      </c>
      <c r="E155" s="870" t="s">
        <v>17</v>
      </c>
      <c r="F155" s="870" t="s">
        <v>18</v>
      </c>
      <c r="G155" s="870" t="s">
        <v>19</v>
      </c>
      <c r="H155" s="870" t="s">
        <v>20</v>
      </c>
      <c r="I155" s="870" t="s">
        <v>21</v>
      </c>
      <c r="J155" s="870" t="s">
        <v>22</v>
      </c>
      <c r="K155" s="870" t="s">
        <v>23</v>
      </c>
      <c r="L155" s="868" t="s">
        <v>24</v>
      </c>
      <c r="M155" s="868"/>
      <c r="N155" s="868"/>
      <c r="O155" s="868"/>
      <c r="P155" s="868"/>
      <c r="Q155" s="868"/>
      <c r="R155" s="868"/>
      <c r="S155" s="868"/>
      <c r="T155" s="868"/>
      <c r="U155" s="868"/>
      <c r="V155" s="868"/>
      <c r="W155" s="868"/>
      <c r="X155" s="869" t="s">
        <v>25</v>
      </c>
      <c r="Y155" s="869"/>
    </row>
    <row r="156" spans="2:25" ht="15.75" x14ac:dyDescent="0.25">
      <c r="B156" s="870"/>
      <c r="C156" s="870"/>
      <c r="D156" s="870"/>
      <c r="E156" s="870"/>
      <c r="F156" s="870"/>
      <c r="G156" s="870"/>
      <c r="H156" s="870"/>
      <c r="I156" s="870"/>
      <c r="J156" s="870"/>
      <c r="K156" s="870"/>
      <c r="L156" s="872" t="s">
        <v>26</v>
      </c>
      <c r="M156" s="873"/>
      <c r="N156" s="874"/>
      <c r="O156" s="872" t="s">
        <v>27</v>
      </c>
      <c r="P156" s="873"/>
      <c r="Q156" s="874"/>
      <c r="R156" s="872" t="s">
        <v>28</v>
      </c>
      <c r="S156" s="873"/>
      <c r="T156" s="874"/>
      <c r="U156" s="872" t="s">
        <v>29</v>
      </c>
      <c r="V156" s="873"/>
      <c r="W156" s="874"/>
      <c r="X156" s="870"/>
      <c r="Y156" s="870"/>
    </row>
    <row r="157" spans="2:25" ht="15.75" x14ac:dyDescent="0.25">
      <c r="B157" s="870"/>
      <c r="C157" s="870"/>
      <c r="D157" s="870"/>
      <c r="E157" s="870"/>
      <c r="F157" s="870"/>
      <c r="G157" s="870"/>
      <c r="H157" s="870"/>
      <c r="I157" s="870"/>
      <c r="J157" s="870"/>
      <c r="K157" s="870"/>
      <c r="L157" s="872" t="s">
        <v>184</v>
      </c>
      <c r="M157" s="873"/>
      <c r="N157" s="873"/>
      <c r="O157" s="873"/>
      <c r="P157" s="873"/>
      <c r="Q157" s="873"/>
      <c r="R157" s="873"/>
      <c r="S157" s="873"/>
      <c r="T157" s="873"/>
      <c r="U157" s="873"/>
      <c r="V157" s="873"/>
      <c r="W157" s="874"/>
      <c r="X157" s="871"/>
      <c r="Y157" s="870"/>
    </row>
    <row r="158" spans="2:25" ht="31.5" x14ac:dyDescent="0.25">
      <c r="B158" s="870"/>
      <c r="C158" s="870"/>
      <c r="D158" s="870"/>
      <c r="E158" s="870"/>
      <c r="F158" s="870"/>
      <c r="G158" s="870"/>
      <c r="H158" s="870"/>
      <c r="I158" s="870"/>
      <c r="J158" s="870"/>
      <c r="K158" s="870"/>
      <c r="L158" s="338">
        <v>1</v>
      </c>
      <c r="M158" s="338">
        <v>2</v>
      </c>
      <c r="N158" s="338">
        <v>3</v>
      </c>
      <c r="O158" s="338">
        <v>4</v>
      </c>
      <c r="P158" s="338">
        <v>5</v>
      </c>
      <c r="Q158" s="338">
        <v>6</v>
      </c>
      <c r="R158" s="338">
        <v>7</v>
      </c>
      <c r="S158" s="338">
        <v>8</v>
      </c>
      <c r="T158" s="338">
        <v>9</v>
      </c>
      <c r="U158" s="338">
        <v>10</v>
      </c>
      <c r="V158" s="338">
        <v>11</v>
      </c>
      <c r="W158" s="338">
        <v>12</v>
      </c>
      <c r="X158" s="339" t="s">
        <v>350</v>
      </c>
      <c r="Y158" s="340" t="s">
        <v>32</v>
      </c>
    </row>
    <row r="159" spans="2:25" ht="157.5" x14ac:dyDescent="0.25">
      <c r="B159" s="861" t="s">
        <v>861</v>
      </c>
      <c r="C159" s="861" t="s">
        <v>862</v>
      </c>
      <c r="D159" s="864"/>
      <c r="E159" s="341" t="s">
        <v>863</v>
      </c>
      <c r="F159" s="855" t="s">
        <v>864</v>
      </c>
      <c r="G159" s="341" t="s">
        <v>865</v>
      </c>
      <c r="H159" s="341" t="s">
        <v>866</v>
      </c>
      <c r="I159" s="341">
        <v>150</v>
      </c>
      <c r="J159" s="342" t="s">
        <v>867</v>
      </c>
      <c r="K159" s="342" t="s">
        <v>868</v>
      </c>
      <c r="L159" s="342"/>
      <c r="M159" s="343"/>
      <c r="N159" s="343"/>
      <c r="O159" s="343"/>
      <c r="P159" s="342"/>
      <c r="Q159" s="342"/>
      <c r="R159" s="342"/>
      <c r="S159" s="342"/>
      <c r="T159" s="342"/>
      <c r="U159" s="342"/>
      <c r="V159" s="342"/>
      <c r="W159" s="342"/>
      <c r="X159" s="344">
        <v>900000</v>
      </c>
      <c r="Y159" s="345"/>
    </row>
    <row r="160" spans="2:25" x14ac:dyDescent="0.25">
      <c r="B160" s="862"/>
      <c r="C160" s="862"/>
      <c r="D160" s="865"/>
      <c r="E160" s="855" t="s">
        <v>869</v>
      </c>
      <c r="F160" s="867"/>
      <c r="G160" s="855" t="s">
        <v>870</v>
      </c>
      <c r="H160" s="855" t="s">
        <v>866</v>
      </c>
      <c r="I160" s="855">
        <v>160</v>
      </c>
      <c r="J160" s="855" t="s">
        <v>871</v>
      </c>
      <c r="K160" s="855" t="s">
        <v>868</v>
      </c>
      <c r="L160" s="855"/>
      <c r="M160" s="855"/>
      <c r="N160" s="855"/>
      <c r="O160" s="853"/>
      <c r="P160" s="853"/>
      <c r="Q160" s="853"/>
      <c r="R160" s="853"/>
      <c r="S160" s="853"/>
      <c r="T160" s="853"/>
      <c r="U160" s="855"/>
      <c r="V160" s="855"/>
      <c r="W160" s="855"/>
      <c r="X160" s="857">
        <v>150000</v>
      </c>
      <c r="Y160" s="859"/>
    </row>
    <row r="161" spans="2:25" x14ac:dyDescent="0.25">
      <c r="B161" s="862"/>
      <c r="C161" s="862"/>
      <c r="D161" s="866"/>
      <c r="E161" s="856"/>
      <c r="F161" s="856"/>
      <c r="G161" s="856"/>
      <c r="H161" s="856"/>
      <c r="I161" s="856"/>
      <c r="J161" s="856"/>
      <c r="K161" s="856"/>
      <c r="L161" s="856"/>
      <c r="M161" s="856"/>
      <c r="N161" s="856"/>
      <c r="O161" s="854"/>
      <c r="P161" s="854"/>
      <c r="Q161" s="854"/>
      <c r="R161" s="854"/>
      <c r="S161" s="854"/>
      <c r="T161" s="854"/>
      <c r="U161" s="856"/>
      <c r="V161" s="856"/>
      <c r="W161" s="856"/>
      <c r="X161" s="858"/>
      <c r="Y161" s="860"/>
    </row>
    <row r="162" spans="2:25" ht="126" x14ac:dyDescent="0.25">
      <c r="B162" s="862"/>
      <c r="C162" s="862"/>
      <c r="D162" s="341" t="s">
        <v>872</v>
      </c>
      <c r="E162" s="341" t="s">
        <v>873</v>
      </c>
      <c r="F162" s="341" t="s">
        <v>699</v>
      </c>
      <c r="G162" s="341" t="s">
        <v>874</v>
      </c>
      <c r="H162" s="341" t="s">
        <v>875</v>
      </c>
      <c r="I162" s="341">
        <v>400</v>
      </c>
      <c r="J162" s="342" t="s">
        <v>876</v>
      </c>
      <c r="K162" s="342" t="s">
        <v>868</v>
      </c>
      <c r="L162" s="342"/>
      <c r="M162" s="342"/>
      <c r="N162" s="342"/>
      <c r="O162" s="343"/>
      <c r="P162" s="343"/>
      <c r="Q162" s="343"/>
      <c r="R162" s="343"/>
      <c r="S162" s="343"/>
      <c r="T162" s="343"/>
      <c r="U162" s="343"/>
      <c r="V162" s="343"/>
      <c r="W162" s="343"/>
      <c r="X162" s="344">
        <v>950000</v>
      </c>
      <c r="Y162" s="345"/>
    </row>
    <row r="163" spans="2:25" ht="157.5" x14ac:dyDescent="0.25">
      <c r="B163" s="862"/>
      <c r="C163" s="862"/>
      <c r="D163" s="855" t="s">
        <v>877</v>
      </c>
      <c r="E163" s="341" t="s">
        <v>878</v>
      </c>
      <c r="F163" s="341" t="s">
        <v>879</v>
      </c>
      <c r="G163" s="341" t="s">
        <v>880</v>
      </c>
      <c r="H163" s="346" t="s">
        <v>881</v>
      </c>
      <c r="I163" s="341">
        <v>2</v>
      </c>
      <c r="J163" s="342" t="s">
        <v>882</v>
      </c>
      <c r="K163" s="342" t="s">
        <v>883</v>
      </c>
      <c r="L163" s="342"/>
      <c r="M163" s="342"/>
      <c r="N163" s="342"/>
      <c r="O163" s="343"/>
      <c r="P163" s="343"/>
      <c r="Q163" s="343"/>
      <c r="R163" s="343"/>
      <c r="S163" s="343"/>
      <c r="T163" s="343"/>
      <c r="U163" s="343"/>
      <c r="V163" s="343"/>
      <c r="W163" s="343"/>
      <c r="X163" s="344">
        <v>2000000</v>
      </c>
      <c r="Y163" s="345"/>
    </row>
    <row r="164" spans="2:25" ht="78.75" x14ac:dyDescent="0.25">
      <c r="B164" s="862"/>
      <c r="C164" s="862"/>
      <c r="D164" s="867"/>
      <c r="E164" s="341" t="s">
        <v>884</v>
      </c>
      <c r="F164" s="341" t="s">
        <v>885</v>
      </c>
      <c r="G164" s="341" t="s">
        <v>886</v>
      </c>
      <c r="H164" s="341" t="s">
        <v>887</v>
      </c>
      <c r="I164" s="341">
        <v>150</v>
      </c>
      <c r="J164" s="342" t="s">
        <v>888</v>
      </c>
      <c r="K164" s="342" t="s">
        <v>868</v>
      </c>
      <c r="L164" s="342"/>
      <c r="M164" s="342"/>
      <c r="N164" s="342"/>
      <c r="O164" s="342"/>
      <c r="P164" s="342"/>
      <c r="Q164" s="342"/>
      <c r="R164" s="342"/>
      <c r="S164" s="343"/>
      <c r="T164" s="343"/>
      <c r="U164" s="343"/>
      <c r="V164" s="342"/>
      <c r="W164" s="342"/>
      <c r="X164" s="344" t="s">
        <v>889</v>
      </c>
      <c r="Y164" s="345"/>
    </row>
    <row r="165" spans="2:25" ht="315" x14ac:dyDescent="0.25">
      <c r="B165" s="862"/>
      <c r="C165" s="862"/>
      <c r="D165" s="867"/>
      <c r="E165" s="341" t="s">
        <v>890</v>
      </c>
      <c r="F165" s="341" t="s">
        <v>885</v>
      </c>
      <c r="G165" s="341" t="s">
        <v>891</v>
      </c>
      <c r="H165" s="341" t="s">
        <v>892</v>
      </c>
      <c r="I165" s="341">
        <v>240</v>
      </c>
      <c r="J165" s="342" t="s">
        <v>871</v>
      </c>
      <c r="K165" s="342" t="s">
        <v>868</v>
      </c>
      <c r="L165" s="342"/>
      <c r="M165" s="342"/>
      <c r="N165" s="342"/>
      <c r="O165" s="343"/>
      <c r="P165" s="343"/>
      <c r="Q165" s="343"/>
      <c r="R165" s="343"/>
      <c r="S165" s="343"/>
      <c r="T165" s="343"/>
      <c r="U165" s="343"/>
      <c r="V165" s="343"/>
      <c r="W165" s="343"/>
      <c r="X165" s="344">
        <v>208000</v>
      </c>
      <c r="Y165" s="345"/>
    </row>
    <row r="166" spans="2:25" ht="157.5" x14ac:dyDescent="0.25">
      <c r="B166" s="862"/>
      <c r="C166" s="862"/>
      <c r="D166" s="867"/>
      <c r="E166" s="341" t="s">
        <v>893</v>
      </c>
      <c r="F166" s="341" t="s">
        <v>885</v>
      </c>
      <c r="G166" s="341" t="s">
        <v>894</v>
      </c>
      <c r="H166" s="341" t="s">
        <v>892</v>
      </c>
      <c r="I166" s="341">
        <v>200</v>
      </c>
      <c r="J166" s="342" t="s">
        <v>895</v>
      </c>
      <c r="K166" s="342" t="s">
        <v>868</v>
      </c>
      <c r="L166" s="342"/>
      <c r="M166" s="342"/>
      <c r="N166" s="342"/>
      <c r="O166" s="343"/>
      <c r="P166" s="343"/>
      <c r="Q166" s="343"/>
      <c r="R166" s="343"/>
      <c r="S166" s="343"/>
      <c r="T166" s="343"/>
      <c r="U166" s="343"/>
      <c r="V166" s="343"/>
      <c r="W166" s="343"/>
      <c r="X166" s="344">
        <v>182440</v>
      </c>
      <c r="Y166" s="345"/>
    </row>
    <row r="167" spans="2:25" ht="126" x14ac:dyDescent="0.25">
      <c r="B167" s="862"/>
      <c r="C167" s="862"/>
      <c r="D167" s="867"/>
      <c r="E167" s="341" t="s">
        <v>896</v>
      </c>
      <c r="F167" s="341" t="s">
        <v>897</v>
      </c>
      <c r="G167" s="341" t="s">
        <v>898</v>
      </c>
      <c r="H167" s="341" t="s">
        <v>899</v>
      </c>
      <c r="I167" s="341">
        <v>1</v>
      </c>
      <c r="J167" s="342" t="s">
        <v>900</v>
      </c>
      <c r="K167" s="342" t="s">
        <v>729</v>
      </c>
      <c r="L167" s="342"/>
      <c r="M167" s="342"/>
      <c r="N167" s="342"/>
      <c r="O167" s="342"/>
      <c r="P167" s="342"/>
      <c r="Q167" s="342"/>
      <c r="R167" s="342"/>
      <c r="S167" s="342"/>
      <c r="T167" s="342"/>
      <c r="U167" s="342"/>
      <c r="V167" s="342"/>
      <c r="W167" s="342"/>
      <c r="X167" s="347">
        <v>200000</v>
      </c>
      <c r="Y167" s="348"/>
    </row>
    <row r="168" spans="2:25" ht="31.5" x14ac:dyDescent="0.25">
      <c r="B168" s="862"/>
      <c r="C168" s="862"/>
      <c r="D168" s="867"/>
      <c r="E168" s="341" t="s">
        <v>896</v>
      </c>
      <c r="F168" s="341" t="s">
        <v>897</v>
      </c>
      <c r="G168" s="341" t="s">
        <v>901</v>
      </c>
      <c r="H168" s="341" t="s">
        <v>899</v>
      </c>
      <c r="I168" s="341">
        <v>1</v>
      </c>
      <c r="J168" s="342" t="s">
        <v>900</v>
      </c>
      <c r="K168" s="342" t="s">
        <v>729</v>
      </c>
      <c r="L168" s="342"/>
      <c r="M168" s="342"/>
      <c r="N168" s="342"/>
      <c r="O168" s="343"/>
      <c r="P168" s="343"/>
      <c r="Q168" s="343"/>
      <c r="R168" s="343"/>
      <c r="S168" s="343"/>
      <c r="T168" s="343"/>
      <c r="U168" s="343"/>
      <c r="V168" s="343"/>
      <c r="W168" s="343"/>
      <c r="X168" s="344">
        <v>200000</v>
      </c>
      <c r="Y168" s="345"/>
    </row>
    <row r="169" spans="2:25" ht="78.75" x14ac:dyDescent="0.25">
      <c r="B169" s="862"/>
      <c r="C169" s="862"/>
      <c r="D169" s="867"/>
      <c r="E169" s="341" t="s">
        <v>884</v>
      </c>
      <c r="F169" s="341" t="s">
        <v>902</v>
      </c>
      <c r="G169" s="341" t="s">
        <v>903</v>
      </c>
      <c r="H169" s="341" t="s">
        <v>892</v>
      </c>
      <c r="I169" s="341">
        <v>40</v>
      </c>
      <c r="J169" s="342" t="s">
        <v>904</v>
      </c>
      <c r="K169" s="342" t="s">
        <v>868</v>
      </c>
      <c r="L169" s="342"/>
      <c r="M169" s="342"/>
      <c r="N169" s="342"/>
      <c r="O169" s="342"/>
      <c r="P169" s="342"/>
      <c r="Q169" s="342"/>
      <c r="R169" s="342"/>
      <c r="S169" s="342"/>
      <c r="T169" s="342"/>
      <c r="U169" s="342"/>
      <c r="V169" s="343"/>
      <c r="W169" s="343"/>
      <c r="X169" s="344">
        <v>200000</v>
      </c>
      <c r="Y169" s="345"/>
    </row>
    <row r="170" spans="2:25" ht="63" x14ac:dyDescent="0.25">
      <c r="B170" s="863"/>
      <c r="C170" s="863"/>
      <c r="D170" s="856"/>
      <c r="E170" s="341" t="s">
        <v>896</v>
      </c>
      <c r="F170" s="341" t="s">
        <v>905</v>
      </c>
      <c r="G170" s="341" t="s">
        <v>906</v>
      </c>
      <c r="H170" s="341" t="s">
        <v>907</v>
      </c>
      <c r="I170" s="341">
        <v>1</v>
      </c>
      <c r="J170" s="342" t="s">
        <v>908</v>
      </c>
      <c r="K170" s="342" t="s">
        <v>729</v>
      </c>
      <c r="L170" s="342"/>
      <c r="M170" s="342"/>
      <c r="N170" s="342"/>
      <c r="O170" s="343"/>
      <c r="P170" s="343"/>
      <c r="Q170" s="343"/>
      <c r="R170" s="343"/>
      <c r="S170" s="343"/>
      <c r="T170" s="343"/>
      <c r="U170" s="343"/>
      <c r="V170" s="343"/>
      <c r="W170" s="343"/>
      <c r="X170" s="344">
        <v>100000</v>
      </c>
      <c r="Y170" s="345"/>
    </row>
    <row r="171" spans="2:25" ht="20.25" x14ac:dyDescent="0.3">
      <c r="B171" s="71"/>
      <c r="C171" s="71"/>
      <c r="D171" s="71"/>
      <c r="E171" s="71"/>
      <c r="F171" s="68"/>
      <c r="G171" s="68"/>
      <c r="H171" s="68"/>
      <c r="I171" s="349"/>
      <c r="J171" s="68"/>
      <c r="K171" s="68"/>
      <c r="L171" s="68"/>
      <c r="M171" s="68"/>
      <c r="N171" s="68"/>
      <c r="O171" s="68"/>
      <c r="P171" s="68"/>
      <c r="Q171" s="68"/>
      <c r="R171" s="68"/>
      <c r="S171" s="68"/>
      <c r="T171" s="68"/>
      <c r="U171" s="68"/>
      <c r="V171" s="68"/>
      <c r="W171" s="68"/>
      <c r="X171" s="350">
        <f>SUM(X165:X170)</f>
        <v>1090440</v>
      </c>
      <c r="Y171" s="335"/>
    </row>
  </sheetData>
  <mergeCells count="216">
    <mergeCell ref="C26:C39"/>
    <mergeCell ref="D26:D39"/>
    <mergeCell ref="E26:E39"/>
    <mergeCell ref="I26:I39"/>
    <mergeCell ref="Q10:Q25"/>
    <mergeCell ref="R10:R25"/>
    <mergeCell ref="C10:C25"/>
    <mergeCell ref="D10:D25"/>
    <mergeCell ref="E10:E25"/>
    <mergeCell ref="F10:F25"/>
    <mergeCell ref="I10:I25"/>
    <mergeCell ref="J10:J25"/>
    <mergeCell ref="M10:M25"/>
    <mergeCell ref="N10:N25"/>
    <mergeCell ref="O10:O25"/>
    <mergeCell ref="P10:P25"/>
    <mergeCell ref="D6:D9"/>
    <mergeCell ref="E6:E9"/>
    <mergeCell ref="F6:F9"/>
    <mergeCell ref="R7:T7"/>
    <mergeCell ref="U7:W7"/>
    <mergeCell ref="L8:W8"/>
    <mergeCell ref="G10:G25"/>
    <mergeCell ref="W10:W25"/>
    <mergeCell ref="Y10:Y25"/>
    <mergeCell ref="X12:X21"/>
    <mergeCell ref="B2:Y2"/>
    <mergeCell ref="B3:Y3"/>
    <mergeCell ref="B4:Y4"/>
    <mergeCell ref="B5:Y5"/>
    <mergeCell ref="K6:K9"/>
    <mergeCell ref="L6:W6"/>
    <mergeCell ref="X6:Y8"/>
    <mergeCell ref="L7:N7"/>
    <mergeCell ref="O7:Q7"/>
    <mergeCell ref="V10:V25"/>
    <mergeCell ref="B10:B25"/>
    <mergeCell ref="G6:G9"/>
    <mergeCell ref="H6:H9"/>
    <mergeCell ref="I6:I9"/>
    <mergeCell ref="J6:J9"/>
    <mergeCell ref="B6:B9"/>
    <mergeCell ref="C6:C9"/>
    <mergeCell ref="S10:S25"/>
    <mergeCell ref="T10:T25"/>
    <mergeCell ref="U10:U25"/>
    <mergeCell ref="K10:K25"/>
    <mergeCell ref="L10:L25"/>
    <mergeCell ref="B78:Y78"/>
    <mergeCell ref="B79:Y79"/>
    <mergeCell ref="B80:Y80"/>
    <mergeCell ref="B81:Y81"/>
    <mergeCell ref="B82:Y82"/>
    <mergeCell ref="B83:Y83"/>
    <mergeCell ref="G26:G32"/>
    <mergeCell ref="J26:J39"/>
    <mergeCell ref="G35:G36"/>
    <mergeCell ref="F45:F68"/>
    <mergeCell ref="G45:G63"/>
    <mergeCell ref="J45:J63"/>
    <mergeCell ref="G64:G65"/>
    <mergeCell ref="J64:J65"/>
    <mergeCell ref="J66:J67"/>
    <mergeCell ref="I45:I63"/>
    <mergeCell ref="I64:I65"/>
    <mergeCell ref="U46:W63"/>
    <mergeCell ref="B45:B68"/>
    <mergeCell ref="C45:C68"/>
    <mergeCell ref="D45:D68"/>
    <mergeCell ref="E45:E68"/>
    <mergeCell ref="B26:B43"/>
    <mergeCell ref="F26:F39"/>
    <mergeCell ref="K85:K88"/>
    <mergeCell ref="L85:W85"/>
    <mergeCell ref="X85:Y87"/>
    <mergeCell ref="L86:N86"/>
    <mergeCell ref="O86:Q86"/>
    <mergeCell ref="R86:T86"/>
    <mergeCell ref="U86:W86"/>
    <mergeCell ref="L87:W87"/>
    <mergeCell ref="B84:Y84"/>
    <mergeCell ref="B85:B88"/>
    <mergeCell ref="C85:C88"/>
    <mergeCell ref="D85:D88"/>
    <mergeCell ref="E85:E88"/>
    <mergeCell ref="F85:F88"/>
    <mergeCell ref="G85:G88"/>
    <mergeCell ref="H85:H88"/>
    <mergeCell ref="I85:I88"/>
    <mergeCell ref="J85:J88"/>
    <mergeCell ref="D101:D104"/>
    <mergeCell ref="E101:E102"/>
    <mergeCell ref="F101:F102"/>
    <mergeCell ref="B110:Y110"/>
    <mergeCell ref="B111:Y111"/>
    <mergeCell ref="B112:Y112"/>
    <mergeCell ref="B90:B104"/>
    <mergeCell ref="C90:C92"/>
    <mergeCell ref="D90:D92"/>
    <mergeCell ref="E90:E91"/>
    <mergeCell ref="F90:F91"/>
    <mergeCell ref="C96:C98"/>
    <mergeCell ref="D96:D98"/>
    <mergeCell ref="E96:E98"/>
    <mergeCell ref="F96:F98"/>
    <mergeCell ref="C101:C104"/>
    <mergeCell ref="B113:Y113"/>
    <mergeCell ref="B114:Y114"/>
    <mergeCell ref="B115:Y115"/>
    <mergeCell ref="B116:Y116"/>
    <mergeCell ref="B117:B120"/>
    <mergeCell ref="C117:C120"/>
    <mergeCell ref="D117:D120"/>
    <mergeCell ref="E117:E120"/>
    <mergeCell ref="F117:F120"/>
    <mergeCell ref="G117:G120"/>
    <mergeCell ref="B126:B127"/>
    <mergeCell ref="C126:C127"/>
    <mergeCell ref="D126:D127"/>
    <mergeCell ref="E126:E127"/>
    <mergeCell ref="F126:F127"/>
    <mergeCell ref="Y126:Y127"/>
    <mergeCell ref="L119:W119"/>
    <mergeCell ref="B121:B125"/>
    <mergeCell ref="C121:C125"/>
    <mergeCell ref="E121:E125"/>
    <mergeCell ref="F121:F125"/>
    <mergeCell ref="Y121:Y124"/>
    <mergeCell ref="H117:H120"/>
    <mergeCell ref="I117:I120"/>
    <mergeCell ref="J117:J120"/>
    <mergeCell ref="K117:K120"/>
    <mergeCell ref="L117:W117"/>
    <mergeCell ref="X117:Y119"/>
    <mergeCell ref="L118:N118"/>
    <mergeCell ref="O118:Q118"/>
    <mergeCell ref="R118:T118"/>
    <mergeCell ref="U118:W118"/>
    <mergeCell ref="G135:G136"/>
    <mergeCell ref="H135:H136"/>
    <mergeCell ref="I135:I136"/>
    <mergeCell ref="J135:J136"/>
    <mergeCell ref="K135:K136"/>
    <mergeCell ref="L135:L136"/>
    <mergeCell ref="B128:B134"/>
    <mergeCell ref="C128:C134"/>
    <mergeCell ref="D128:D134"/>
    <mergeCell ref="E128:E134"/>
    <mergeCell ref="F128:F134"/>
    <mergeCell ref="B135:B142"/>
    <mergeCell ref="C135:C142"/>
    <mergeCell ref="D135:D136"/>
    <mergeCell ref="E135:E136"/>
    <mergeCell ref="F135:F136"/>
    <mergeCell ref="B153:E153"/>
    <mergeCell ref="B154:E154"/>
    <mergeCell ref="B155:B158"/>
    <mergeCell ref="C155:C158"/>
    <mergeCell ref="D155:D158"/>
    <mergeCell ref="E155:E158"/>
    <mergeCell ref="Y135:Y136"/>
    <mergeCell ref="B148:Y148"/>
    <mergeCell ref="B149:E149"/>
    <mergeCell ref="B150:E150"/>
    <mergeCell ref="B151:E151"/>
    <mergeCell ref="B152:E152"/>
    <mergeCell ref="S135:S136"/>
    <mergeCell ref="T135:T136"/>
    <mergeCell ref="U135:U136"/>
    <mergeCell ref="V135:V136"/>
    <mergeCell ref="W135:W136"/>
    <mergeCell ref="X135:X136"/>
    <mergeCell ref="M135:M136"/>
    <mergeCell ref="N135:N136"/>
    <mergeCell ref="O135:O136"/>
    <mergeCell ref="P135:P136"/>
    <mergeCell ref="Q135:Q136"/>
    <mergeCell ref="R135:R136"/>
    <mergeCell ref="L155:W155"/>
    <mergeCell ref="X155:Y157"/>
    <mergeCell ref="L156:N156"/>
    <mergeCell ref="O156:Q156"/>
    <mergeCell ref="R156:T156"/>
    <mergeCell ref="U156:W156"/>
    <mergeCell ref="L157:W157"/>
    <mergeCell ref="F155:F158"/>
    <mergeCell ref="G155:G158"/>
    <mergeCell ref="H155:H158"/>
    <mergeCell ref="I155:I158"/>
    <mergeCell ref="J155:J158"/>
    <mergeCell ref="K155:K158"/>
    <mergeCell ref="H160:H161"/>
    <mergeCell ref="I160:I161"/>
    <mergeCell ref="J160:J161"/>
    <mergeCell ref="K160:K161"/>
    <mergeCell ref="L160:L161"/>
    <mergeCell ref="M160:M161"/>
    <mergeCell ref="B159:B170"/>
    <mergeCell ref="C159:C170"/>
    <mergeCell ref="D159:D161"/>
    <mergeCell ref="F159:F161"/>
    <mergeCell ref="E160:E161"/>
    <mergeCell ref="G160:G161"/>
    <mergeCell ref="D163:D170"/>
    <mergeCell ref="T160:T161"/>
    <mergeCell ref="U160:U161"/>
    <mergeCell ref="V160:V161"/>
    <mergeCell ref="W160:W161"/>
    <mergeCell ref="X160:X161"/>
    <mergeCell ref="Y160:Y161"/>
    <mergeCell ref="N160:N161"/>
    <mergeCell ref="O160:O161"/>
    <mergeCell ref="P160:P161"/>
    <mergeCell ref="Q160:Q161"/>
    <mergeCell ref="R160:R161"/>
    <mergeCell ref="S160:S161"/>
  </mergeCells>
  <pageMargins left="0.98425196850393704" right="0.98425196850393704" top="0.98425196850393704" bottom="0.98425196850393704" header="0.51181102362204722" footer="0.51181102362204722"/>
  <pageSetup paperSize="5" scale="3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FD35-9CF4-49B8-AF0C-207243E2D9D9}">
  <dimension ref="A1:W498"/>
  <sheetViews>
    <sheetView zoomScale="40" zoomScaleNormal="40" workbookViewId="0">
      <selection activeCell="A2" sqref="A2:V2"/>
    </sheetView>
  </sheetViews>
  <sheetFormatPr baseColWidth="10" defaultColWidth="9.140625" defaultRowHeight="20.25" x14ac:dyDescent="0.3"/>
  <cols>
    <col min="1" max="1" width="47.28515625" style="77" customWidth="1"/>
    <col min="2" max="2" width="72.7109375" style="77" customWidth="1"/>
    <col min="3" max="3" width="26.28515625" style="77" customWidth="1"/>
    <col min="4" max="4" width="77.7109375" style="77" customWidth="1"/>
    <col min="5" max="5" width="55.85546875" style="77" customWidth="1"/>
    <col min="6" max="6" width="19.42578125" style="77" customWidth="1"/>
    <col min="7" max="7" width="33.85546875" style="77" customWidth="1"/>
    <col min="8" max="8" width="37.140625" style="77" customWidth="1"/>
    <col min="9" max="9" width="38.42578125" style="77" customWidth="1"/>
    <col min="10" max="10" width="6.7109375" style="77" customWidth="1"/>
    <col min="11" max="11" width="7.140625" style="77" customWidth="1"/>
    <col min="12" max="12" width="0.42578125" style="77" customWidth="1"/>
    <col min="13" max="13" width="6" style="77" customWidth="1"/>
    <col min="14" max="14" width="6.7109375" style="77" customWidth="1"/>
    <col min="15" max="15" width="0.5703125" style="77" customWidth="1"/>
    <col min="16" max="16" width="8.140625" style="77" customWidth="1"/>
    <col min="17" max="17" width="5.28515625" style="77" customWidth="1"/>
    <col min="18" max="18" width="1.85546875" style="77" customWidth="1"/>
    <col min="19" max="20" width="5.7109375" style="77" customWidth="1"/>
    <col min="21" max="21" width="5.140625" style="77" customWidth="1"/>
    <col min="22" max="22" width="45.28515625" style="77" customWidth="1"/>
    <col min="23" max="23" width="9.140625" style="351"/>
    <col min="24" max="252" width="9.140625" style="77"/>
    <col min="253" max="253" width="16.28515625" style="77" customWidth="1"/>
    <col min="254" max="254" width="24.140625" style="77" customWidth="1"/>
    <col min="255" max="256" width="30.42578125" style="77" customWidth="1"/>
    <col min="257" max="257" width="26.140625" style="77" customWidth="1"/>
    <col min="258" max="258" width="11.7109375" style="77" customWidth="1"/>
    <col min="259" max="259" width="15.140625" style="77" customWidth="1"/>
    <col min="260" max="260" width="22.7109375" style="77" customWidth="1"/>
    <col min="261" max="261" width="23.7109375" style="77" customWidth="1"/>
    <col min="262" max="262" width="42.28515625" style="77" customWidth="1"/>
    <col min="263" max="263" width="22.42578125" style="77" customWidth="1"/>
    <col min="264" max="272" width="3.85546875" style="77" bestFit="1" customWidth="1"/>
    <col min="273" max="275" width="5.140625" style="77" bestFit="1" customWidth="1"/>
    <col min="276" max="276" width="14.28515625" style="77" customWidth="1"/>
    <col min="277" max="277" width="20" style="77" customWidth="1"/>
    <col min="278" max="278" width="33.42578125" style="77" customWidth="1"/>
    <col min="279" max="508" width="9.140625" style="77"/>
    <col min="509" max="509" width="16.28515625" style="77" customWidth="1"/>
    <col min="510" max="510" width="24.140625" style="77" customWidth="1"/>
    <col min="511" max="512" width="30.42578125" style="77" customWidth="1"/>
    <col min="513" max="513" width="26.140625" style="77" customWidth="1"/>
    <col min="514" max="514" width="11.7109375" style="77" customWidth="1"/>
    <col min="515" max="515" width="15.140625" style="77" customWidth="1"/>
    <col min="516" max="516" width="22.7109375" style="77" customWidth="1"/>
    <col min="517" max="517" width="23.7109375" style="77" customWidth="1"/>
    <col min="518" max="518" width="42.28515625" style="77" customWidth="1"/>
    <col min="519" max="519" width="22.42578125" style="77" customWidth="1"/>
    <col min="520" max="528" width="3.85546875" style="77" bestFit="1" customWidth="1"/>
    <col min="529" max="531" width="5.140625" style="77" bestFit="1" customWidth="1"/>
    <col min="532" max="532" width="14.28515625" style="77" customWidth="1"/>
    <col min="533" max="533" width="20" style="77" customWidth="1"/>
    <col min="534" max="534" width="33.42578125" style="77" customWidth="1"/>
    <col min="535" max="764" width="9.140625" style="77"/>
    <col min="765" max="765" width="16.28515625" style="77" customWidth="1"/>
    <col min="766" max="766" width="24.140625" style="77" customWidth="1"/>
    <col min="767" max="768" width="30.42578125" style="77" customWidth="1"/>
    <col min="769" max="769" width="26.140625" style="77" customWidth="1"/>
    <col min="770" max="770" width="11.7109375" style="77" customWidth="1"/>
    <col min="771" max="771" width="15.140625" style="77" customWidth="1"/>
    <col min="772" max="772" width="22.7109375" style="77" customWidth="1"/>
    <col min="773" max="773" width="23.7109375" style="77" customWidth="1"/>
    <col min="774" max="774" width="42.28515625" style="77" customWidth="1"/>
    <col min="775" max="775" width="22.42578125" style="77" customWidth="1"/>
    <col min="776" max="784" width="3.85546875" style="77" bestFit="1" customWidth="1"/>
    <col min="785" max="787" width="5.140625" style="77" bestFit="1" customWidth="1"/>
    <col min="788" max="788" width="14.28515625" style="77" customWidth="1"/>
    <col min="789" max="789" width="20" style="77" customWidth="1"/>
    <col min="790" max="790" width="33.42578125" style="77" customWidth="1"/>
    <col min="791" max="1020" width="9.140625" style="77"/>
    <col min="1021" max="1021" width="16.28515625" style="77" customWidth="1"/>
    <col min="1022" max="1022" width="24.140625" style="77" customWidth="1"/>
    <col min="1023" max="1024" width="30.42578125" style="77" customWidth="1"/>
    <col min="1025" max="1025" width="26.140625" style="77" customWidth="1"/>
    <col min="1026" max="1026" width="11.7109375" style="77" customWidth="1"/>
    <col min="1027" max="1027" width="15.140625" style="77" customWidth="1"/>
    <col min="1028" max="1028" width="22.7109375" style="77" customWidth="1"/>
    <col min="1029" max="1029" width="23.7109375" style="77" customWidth="1"/>
    <col min="1030" max="1030" width="42.28515625" style="77" customWidth="1"/>
    <col min="1031" max="1031" width="22.42578125" style="77" customWidth="1"/>
    <col min="1032" max="1040" width="3.85546875" style="77" bestFit="1" customWidth="1"/>
    <col min="1041" max="1043" width="5.140625" style="77" bestFit="1" customWidth="1"/>
    <col min="1044" max="1044" width="14.28515625" style="77" customWidth="1"/>
    <col min="1045" max="1045" width="20" style="77" customWidth="1"/>
    <col min="1046" max="1046" width="33.42578125" style="77" customWidth="1"/>
    <col min="1047" max="1276" width="9.140625" style="77"/>
    <col min="1277" max="1277" width="16.28515625" style="77" customWidth="1"/>
    <col min="1278" max="1278" width="24.140625" style="77" customWidth="1"/>
    <col min="1279" max="1280" width="30.42578125" style="77" customWidth="1"/>
    <col min="1281" max="1281" width="26.140625" style="77" customWidth="1"/>
    <col min="1282" max="1282" width="11.7109375" style="77" customWidth="1"/>
    <col min="1283" max="1283" width="15.140625" style="77" customWidth="1"/>
    <col min="1284" max="1284" width="22.7109375" style="77" customWidth="1"/>
    <col min="1285" max="1285" width="23.7109375" style="77" customWidth="1"/>
    <col min="1286" max="1286" width="42.28515625" style="77" customWidth="1"/>
    <col min="1287" max="1287" width="22.42578125" style="77" customWidth="1"/>
    <col min="1288" max="1296" width="3.85546875" style="77" bestFit="1" customWidth="1"/>
    <col min="1297" max="1299" width="5.140625" style="77" bestFit="1" customWidth="1"/>
    <col min="1300" max="1300" width="14.28515625" style="77" customWidth="1"/>
    <col min="1301" max="1301" width="20" style="77" customWidth="1"/>
    <col min="1302" max="1302" width="33.42578125" style="77" customWidth="1"/>
    <col min="1303" max="1532" width="9.140625" style="77"/>
    <col min="1533" max="1533" width="16.28515625" style="77" customWidth="1"/>
    <col min="1534" max="1534" width="24.140625" style="77" customWidth="1"/>
    <col min="1535" max="1536" width="30.42578125" style="77" customWidth="1"/>
    <col min="1537" max="1537" width="26.140625" style="77" customWidth="1"/>
    <col min="1538" max="1538" width="11.7109375" style="77" customWidth="1"/>
    <col min="1539" max="1539" width="15.140625" style="77" customWidth="1"/>
    <col min="1540" max="1540" width="22.7109375" style="77" customWidth="1"/>
    <col min="1541" max="1541" width="23.7109375" style="77" customWidth="1"/>
    <col min="1542" max="1542" width="42.28515625" style="77" customWidth="1"/>
    <col min="1543" max="1543" width="22.42578125" style="77" customWidth="1"/>
    <col min="1544" max="1552" width="3.85546875" style="77" bestFit="1" customWidth="1"/>
    <col min="1553" max="1555" width="5.140625" style="77" bestFit="1" customWidth="1"/>
    <col min="1556" max="1556" width="14.28515625" style="77" customWidth="1"/>
    <col min="1557" max="1557" width="20" style="77" customWidth="1"/>
    <col min="1558" max="1558" width="33.42578125" style="77" customWidth="1"/>
    <col min="1559" max="1788" width="9.140625" style="77"/>
    <col min="1789" max="1789" width="16.28515625" style="77" customWidth="1"/>
    <col min="1790" max="1790" width="24.140625" style="77" customWidth="1"/>
    <col min="1791" max="1792" width="30.42578125" style="77" customWidth="1"/>
    <col min="1793" max="1793" width="26.140625" style="77" customWidth="1"/>
    <col min="1794" max="1794" width="11.7109375" style="77" customWidth="1"/>
    <col min="1795" max="1795" width="15.140625" style="77" customWidth="1"/>
    <col min="1796" max="1796" width="22.7109375" style="77" customWidth="1"/>
    <col min="1797" max="1797" width="23.7109375" style="77" customWidth="1"/>
    <col min="1798" max="1798" width="42.28515625" style="77" customWidth="1"/>
    <col min="1799" max="1799" width="22.42578125" style="77" customWidth="1"/>
    <col min="1800" max="1808" width="3.85546875" style="77" bestFit="1" customWidth="1"/>
    <col min="1809" max="1811" width="5.140625" style="77" bestFit="1" customWidth="1"/>
    <col min="1812" max="1812" width="14.28515625" style="77" customWidth="1"/>
    <col min="1813" max="1813" width="20" style="77" customWidth="1"/>
    <col min="1814" max="1814" width="33.42578125" style="77" customWidth="1"/>
    <col min="1815" max="2044" width="9.140625" style="77"/>
    <col min="2045" max="2045" width="16.28515625" style="77" customWidth="1"/>
    <col min="2046" max="2046" width="24.140625" style="77" customWidth="1"/>
    <col min="2047" max="2048" width="30.42578125" style="77" customWidth="1"/>
    <col min="2049" max="2049" width="26.140625" style="77" customWidth="1"/>
    <col min="2050" max="2050" width="11.7109375" style="77" customWidth="1"/>
    <col min="2051" max="2051" width="15.140625" style="77" customWidth="1"/>
    <col min="2052" max="2052" width="22.7109375" style="77" customWidth="1"/>
    <col min="2053" max="2053" width="23.7109375" style="77" customWidth="1"/>
    <col min="2054" max="2054" width="42.28515625" style="77" customWidth="1"/>
    <col min="2055" max="2055" width="22.42578125" style="77" customWidth="1"/>
    <col min="2056" max="2064" width="3.85546875" style="77" bestFit="1" customWidth="1"/>
    <col min="2065" max="2067" width="5.140625" style="77" bestFit="1" customWidth="1"/>
    <col min="2068" max="2068" width="14.28515625" style="77" customWidth="1"/>
    <col min="2069" max="2069" width="20" style="77" customWidth="1"/>
    <col min="2070" max="2070" width="33.42578125" style="77" customWidth="1"/>
    <col min="2071" max="2300" width="9.140625" style="77"/>
    <col min="2301" max="2301" width="16.28515625" style="77" customWidth="1"/>
    <col min="2302" max="2302" width="24.140625" style="77" customWidth="1"/>
    <col min="2303" max="2304" width="30.42578125" style="77" customWidth="1"/>
    <col min="2305" max="2305" width="26.140625" style="77" customWidth="1"/>
    <col min="2306" max="2306" width="11.7109375" style="77" customWidth="1"/>
    <col min="2307" max="2307" width="15.140625" style="77" customWidth="1"/>
    <col min="2308" max="2308" width="22.7109375" style="77" customWidth="1"/>
    <col min="2309" max="2309" width="23.7109375" style="77" customWidth="1"/>
    <col min="2310" max="2310" width="42.28515625" style="77" customWidth="1"/>
    <col min="2311" max="2311" width="22.42578125" style="77" customWidth="1"/>
    <col min="2312" max="2320" width="3.85546875" style="77" bestFit="1" customWidth="1"/>
    <col min="2321" max="2323" width="5.140625" style="77" bestFit="1" customWidth="1"/>
    <col min="2324" max="2324" width="14.28515625" style="77" customWidth="1"/>
    <col min="2325" max="2325" width="20" style="77" customWidth="1"/>
    <col min="2326" max="2326" width="33.42578125" style="77" customWidth="1"/>
    <col min="2327" max="2556" width="9.140625" style="77"/>
    <col min="2557" max="2557" width="16.28515625" style="77" customWidth="1"/>
    <col min="2558" max="2558" width="24.140625" style="77" customWidth="1"/>
    <col min="2559" max="2560" width="30.42578125" style="77" customWidth="1"/>
    <col min="2561" max="2561" width="26.140625" style="77" customWidth="1"/>
    <col min="2562" max="2562" width="11.7109375" style="77" customWidth="1"/>
    <col min="2563" max="2563" width="15.140625" style="77" customWidth="1"/>
    <col min="2564" max="2564" width="22.7109375" style="77" customWidth="1"/>
    <col min="2565" max="2565" width="23.7109375" style="77" customWidth="1"/>
    <col min="2566" max="2566" width="42.28515625" style="77" customWidth="1"/>
    <col min="2567" max="2567" width="22.42578125" style="77" customWidth="1"/>
    <col min="2568" max="2576" width="3.85546875" style="77" bestFit="1" customWidth="1"/>
    <col min="2577" max="2579" width="5.140625" style="77" bestFit="1" customWidth="1"/>
    <col min="2580" max="2580" width="14.28515625" style="77" customWidth="1"/>
    <col min="2581" max="2581" width="20" style="77" customWidth="1"/>
    <col min="2582" max="2582" width="33.42578125" style="77" customWidth="1"/>
    <col min="2583" max="2812" width="9.140625" style="77"/>
    <col min="2813" max="2813" width="16.28515625" style="77" customWidth="1"/>
    <col min="2814" max="2814" width="24.140625" style="77" customWidth="1"/>
    <col min="2815" max="2816" width="30.42578125" style="77" customWidth="1"/>
    <col min="2817" max="2817" width="26.140625" style="77" customWidth="1"/>
    <col min="2818" max="2818" width="11.7109375" style="77" customWidth="1"/>
    <col min="2819" max="2819" width="15.140625" style="77" customWidth="1"/>
    <col min="2820" max="2820" width="22.7109375" style="77" customWidth="1"/>
    <col min="2821" max="2821" width="23.7109375" style="77" customWidth="1"/>
    <col min="2822" max="2822" width="42.28515625" style="77" customWidth="1"/>
    <col min="2823" max="2823" width="22.42578125" style="77" customWidth="1"/>
    <col min="2824" max="2832" width="3.85546875" style="77" bestFit="1" customWidth="1"/>
    <col min="2833" max="2835" width="5.140625" style="77" bestFit="1" customWidth="1"/>
    <col min="2836" max="2836" width="14.28515625" style="77" customWidth="1"/>
    <col min="2837" max="2837" width="20" style="77" customWidth="1"/>
    <col min="2838" max="2838" width="33.42578125" style="77" customWidth="1"/>
    <col min="2839" max="3068" width="9.140625" style="77"/>
    <col min="3069" max="3069" width="16.28515625" style="77" customWidth="1"/>
    <col min="3070" max="3070" width="24.140625" style="77" customWidth="1"/>
    <col min="3071" max="3072" width="30.42578125" style="77" customWidth="1"/>
    <col min="3073" max="3073" width="26.140625" style="77" customWidth="1"/>
    <col min="3074" max="3074" width="11.7109375" style="77" customWidth="1"/>
    <col min="3075" max="3075" width="15.140625" style="77" customWidth="1"/>
    <col min="3076" max="3076" width="22.7109375" style="77" customWidth="1"/>
    <col min="3077" max="3077" width="23.7109375" style="77" customWidth="1"/>
    <col min="3078" max="3078" width="42.28515625" style="77" customWidth="1"/>
    <col min="3079" max="3079" width="22.42578125" style="77" customWidth="1"/>
    <col min="3080" max="3088" width="3.85546875" style="77" bestFit="1" customWidth="1"/>
    <col min="3089" max="3091" width="5.140625" style="77" bestFit="1" customWidth="1"/>
    <col min="3092" max="3092" width="14.28515625" style="77" customWidth="1"/>
    <col min="3093" max="3093" width="20" style="77" customWidth="1"/>
    <col min="3094" max="3094" width="33.42578125" style="77" customWidth="1"/>
    <col min="3095" max="3324" width="9.140625" style="77"/>
    <col min="3325" max="3325" width="16.28515625" style="77" customWidth="1"/>
    <col min="3326" max="3326" width="24.140625" style="77" customWidth="1"/>
    <col min="3327" max="3328" width="30.42578125" style="77" customWidth="1"/>
    <col min="3329" max="3329" width="26.140625" style="77" customWidth="1"/>
    <col min="3330" max="3330" width="11.7109375" style="77" customWidth="1"/>
    <col min="3331" max="3331" width="15.140625" style="77" customWidth="1"/>
    <col min="3332" max="3332" width="22.7109375" style="77" customWidth="1"/>
    <col min="3333" max="3333" width="23.7109375" style="77" customWidth="1"/>
    <col min="3334" max="3334" width="42.28515625" style="77" customWidth="1"/>
    <col min="3335" max="3335" width="22.42578125" style="77" customWidth="1"/>
    <col min="3336" max="3344" width="3.85546875" style="77" bestFit="1" customWidth="1"/>
    <col min="3345" max="3347" width="5.140625" style="77" bestFit="1" customWidth="1"/>
    <col min="3348" max="3348" width="14.28515625" style="77" customWidth="1"/>
    <col min="3349" max="3349" width="20" style="77" customWidth="1"/>
    <col min="3350" max="3350" width="33.42578125" style="77" customWidth="1"/>
    <col min="3351" max="3580" width="9.140625" style="77"/>
    <col min="3581" max="3581" width="16.28515625" style="77" customWidth="1"/>
    <col min="3582" max="3582" width="24.140625" style="77" customWidth="1"/>
    <col min="3583" max="3584" width="30.42578125" style="77" customWidth="1"/>
    <col min="3585" max="3585" width="26.140625" style="77" customWidth="1"/>
    <col min="3586" max="3586" width="11.7109375" style="77" customWidth="1"/>
    <col min="3587" max="3587" width="15.140625" style="77" customWidth="1"/>
    <col min="3588" max="3588" width="22.7109375" style="77" customWidth="1"/>
    <col min="3589" max="3589" width="23.7109375" style="77" customWidth="1"/>
    <col min="3590" max="3590" width="42.28515625" style="77" customWidth="1"/>
    <col min="3591" max="3591" width="22.42578125" style="77" customWidth="1"/>
    <col min="3592" max="3600" width="3.85546875" style="77" bestFit="1" customWidth="1"/>
    <col min="3601" max="3603" width="5.140625" style="77" bestFit="1" customWidth="1"/>
    <col min="3604" max="3604" width="14.28515625" style="77" customWidth="1"/>
    <col min="3605" max="3605" width="20" style="77" customWidth="1"/>
    <col min="3606" max="3606" width="33.42578125" style="77" customWidth="1"/>
    <col min="3607" max="3836" width="9.140625" style="77"/>
    <col min="3837" max="3837" width="16.28515625" style="77" customWidth="1"/>
    <col min="3838" max="3838" width="24.140625" style="77" customWidth="1"/>
    <col min="3839" max="3840" width="30.42578125" style="77" customWidth="1"/>
    <col min="3841" max="3841" width="26.140625" style="77" customWidth="1"/>
    <col min="3842" max="3842" width="11.7109375" style="77" customWidth="1"/>
    <col min="3843" max="3843" width="15.140625" style="77" customWidth="1"/>
    <col min="3844" max="3844" width="22.7109375" style="77" customWidth="1"/>
    <col min="3845" max="3845" width="23.7109375" style="77" customWidth="1"/>
    <col min="3846" max="3846" width="42.28515625" style="77" customWidth="1"/>
    <col min="3847" max="3847" width="22.42578125" style="77" customWidth="1"/>
    <col min="3848" max="3856" width="3.85546875" style="77" bestFit="1" customWidth="1"/>
    <col min="3857" max="3859" width="5.140625" style="77" bestFit="1" customWidth="1"/>
    <col min="3860" max="3860" width="14.28515625" style="77" customWidth="1"/>
    <col min="3861" max="3861" width="20" style="77" customWidth="1"/>
    <col min="3862" max="3862" width="33.42578125" style="77" customWidth="1"/>
    <col min="3863" max="4092" width="9.140625" style="77"/>
    <col min="4093" max="4093" width="16.28515625" style="77" customWidth="1"/>
    <col min="4094" max="4094" width="24.140625" style="77" customWidth="1"/>
    <col min="4095" max="4096" width="30.42578125" style="77" customWidth="1"/>
    <col min="4097" max="4097" width="26.140625" style="77" customWidth="1"/>
    <col min="4098" max="4098" width="11.7109375" style="77" customWidth="1"/>
    <col min="4099" max="4099" width="15.140625" style="77" customWidth="1"/>
    <col min="4100" max="4100" width="22.7109375" style="77" customWidth="1"/>
    <col min="4101" max="4101" width="23.7109375" style="77" customWidth="1"/>
    <col min="4102" max="4102" width="42.28515625" style="77" customWidth="1"/>
    <col min="4103" max="4103" width="22.42578125" style="77" customWidth="1"/>
    <col min="4104" max="4112" width="3.85546875" style="77" bestFit="1" customWidth="1"/>
    <col min="4113" max="4115" width="5.140625" style="77" bestFit="1" customWidth="1"/>
    <col min="4116" max="4116" width="14.28515625" style="77" customWidth="1"/>
    <col min="4117" max="4117" width="20" style="77" customWidth="1"/>
    <col min="4118" max="4118" width="33.42578125" style="77" customWidth="1"/>
    <col min="4119" max="4348" width="9.140625" style="77"/>
    <col min="4349" max="4349" width="16.28515625" style="77" customWidth="1"/>
    <col min="4350" max="4350" width="24.140625" style="77" customWidth="1"/>
    <col min="4351" max="4352" width="30.42578125" style="77" customWidth="1"/>
    <col min="4353" max="4353" width="26.140625" style="77" customWidth="1"/>
    <col min="4354" max="4354" width="11.7109375" style="77" customWidth="1"/>
    <col min="4355" max="4355" width="15.140625" style="77" customWidth="1"/>
    <col min="4356" max="4356" width="22.7109375" style="77" customWidth="1"/>
    <col min="4357" max="4357" width="23.7109375" style="77" customWidth="1"/>
    <col min="4358" max="4358" width="42.28515625" style="77" customWidth="1"/>
    <col min="4359" max="4359" width="22.42578125" style="77" customWidth="1"/>
    <col min="4360" max="4368" width="3.85546875" style="77" bestFit="1" customWidth="1"/>
    <col min="4369" max="4371" width="5.140625" style="77" bestFit="1" customWidth="1"/>
    <col min="4372" max="4372" width="14.28515625" style="77" customWidth="1"/>
    <col min="4373" max="4373" width="20" style="77" customWidth="1"/>
    <col min="4374" max="4374" width="33.42578125" style="77" customWidth="1"/>
    <col min="4375" max="4604" width="9.140625" style="77"/>
    <col min="4605" max="4605" width="16.28515625" style="77" customWidth="1"/>
    <col min="4606" max="4606" width="24.140625" style="77" customWidth="1"/>
    <col min="4607" max="4608" width="30.42578125" style="77" customWidth="1"/>
    <col min="4609" max="4609" width="26.140625" style="77" customWidth="1"/>
    <col min="4610" max="4610" width="11.7109375" style="77" customWidth="1"/>
    <col min="4611" max="4611" width="15.140625" style="77" customWidth="1"/>
    <col min="4612" max="4612" width="22.7109375" style="77" customWidth="1"/>
    <col min="4613" max="4613" width="23.7109375" style="77" customWidth="1"/>
    <col min="4614" max="4614" width="42.28515625" style="77" customWidth="1"/>
    <col min="4615" max="4615" width="22.42578125" style="77" customWidth="1"/>
    <col min="4616" max="4624" width="3.85546875" style="77" bestFit="1" customWidth="1"/>
    <col min="4625" max="4627" width="5.140625" style="77" bestFit="1" customWidth="1"/>
    <col min="4628" max="4628" width="14.28515625" style="77" customWidth="1"/>
    <col min="4629" max="4629" width="20" style="77" customWidth="1"/>
    <col min="4630" max="4630" width="33.42578125" style="77" customWidth="1"/>
    <col min="4631" max="4860" width="9.140625" style="77"/>
    <col min="4861" max="4861" width="16.28515625" style="77" customWidth="1"/>
    <col min="4862" max="4862" width="24.140625" style="77" customWidth="1"/>
    <col min="4863" max="4864" width="30.42578125" style="77" customWidth="1"/>
    <col min="4865" max="4865" width="26.140625" style="77" customWidth="1"/>
    <col min="4866" max="4866" width="11.7109375" style="77" customWidth="1"/>
    <col min="4867" max="4867" width="15.140625" style="77" customWidth="1"/>
    <col min="4868" max="4868" width="22.7109375" style="77" customWidth="1"/>
    <col min="4869" max="4869" width="23.7109375" style="77" customWidth="1"/>
    <col min="4870" max="4870" width="42.28515625" style="77" customWidth="1"/>
    <col min="4871" max="4871" width="22.42578125" style="77" customWidth="1"/>
    <col min="4872" max="4880" width="3.85546875" style="77" bestFit="1" customWidth="1"/>
    <col min="4881" max="4883" width="5.140625" style="77" bestFit="1" customWidth="1"/>
    <col min="4884" max="4884" width="14.28515625" style="77" customWidth="1"/>
    <col min="4885" max="4885" width="20" style="77" customWidth="1"/>
    <col min="4886" max="4886" width="33.42578125" style="77" customWidth="1"/>
    <col min="4887" max="5116" width="9.140625" style="77"/>
    <col min="5117" max="5117" width="16.28515625" style="77" customWidth="1"/>
    <col min="5118" max="5118" width="24.140625" style="77" customWidth="1"/>
    <col min="5119" max="5120" width="30.42578125" style="77" customWidth="1"/>
    <col min="5121" max="5121" width="26.140625" style="77" customWidth="1"/>
    <col min="5122" max="5122" width="11.7109375" style="77" customWidth="1"/>
    <col min="5123" max="5123" width="15.140625" style="77" customWidth="1"/>
    <col min="5124" max="5124" width="22.7109375" style="77" customWidth="1"/>
    <col min="5125" max="5125" width="23.7109375" style="77" customWidth="1"/>
    <col min="5126" max="5126" width="42.28515625" style="77" customWidth="1"/>
    <col min="5127" max="5127" width="22.42578125" style="77" customWidth="1"/>
    <col min="5128" max="5136" width="3.85546875" style="77" bestFit="1" customWidth="1"/>
    <col min="5137" max="5139" width="5.140625" style="77" bestFit="1" customWidth="1"/>
    <col min="5140" max="5140" width="14.28515625" style="77" customWidth="1"/>
    <col min="5141" max="5141" width="20" style="77" customWidth="1"/>
    <col min="5142" max="5142" width="33.42578125" style="77" customWidth="1"/>
    <col min="5143" max="5372" width="9.140625" style="77"/>
    <col min="5373" max="5373" width="16.28515625" style="77" customWidth="1"/>
    <col min="5374" max="5374" width="24.140625" style="77" customWidth="1"/>
    <col min="5375" max="5376" width="30.42578125" style="77" customWidth="1"/>
    <col min="5377" max="5377" width="26.140625" style="77" customWidth="1"/>
    <col min="5378" max="5378" width="11.7109375" style="77" customWidth="1"/>
    <col min="5379" max="5379" width="15.140625" style="77" customWidth="1"/>
    <col min="5380" max="5380" width="22.7109375" style="77" customWidth="1"/>
    <col min="5381" max="5381" width="23.7109375" style="77" customWidth="1"/>
    <col min="5382" max="5382" width="42.28515625" style="77" customWidth="1"/>
    <col min="5383" max="5383" width="22.42578125" style="77" customWidth="1"/>
    <col min="5384" max="5392" width="3.85546875" style="77" bestFit="1" customWidth="1"/>
    <col min="5393" max="5395" width="5.140625" style="77" bestFit="1" customWidth="1"/>
    <col min="5396" max="5396" width="14.28515625" style="77" customWidth="1"/>
    <col min="5397" max="5397" width="20" style="77" customWidth="1"/>
    <col min="5398" max="5398" width="33.42578125" style="77" customWidth="1"/>
    <col min="5399" max="5628" width="9.140625" style="77"/>
    <col min="5629" max="5629" width="16.28515625" style="77" customWidth="1"/>
    <col min="5630" max="5630" width="24.140625" style="77" customWidth="1"/>
    <col min="5631" max="5632" width="30.42578125" style="77" customWidth="1"/>
    <col min="5633" max="5633" width="26.140625" style="77" customWidth="1"/>
    <col min="5634" max="5634" width="11.7109375" style="77" customWidth="1"/>
    <col min="5635" max="5635" width="15.140625" style="77" customWidth="1"/>
    <col min="5636" max="5636" width="22.7109375" style="77" customWidth="1"/>
    <col min="5637" max="5637" width="23.7109375" style="77" customWidth="1"/>
    <col min="5638" max="5638" width="42.28515625" style="77" customWidth="1"/>
    <col min="5639" max="5639" width="22.42578125" style="77" customWidth="1"/>
    <col min="5640" max="5648" width="3.85546875" style="77" bestFit="1" customWidth="1"/>
    <col min="5649" max="5651" width="5.140625" style="77" bestFit="1" customWidth="1"/>
    <col min="5652" max="5652" width="14.28515625" style="77" customWidth="1"/>
    <col min="5653" max="5653" width="20" style="77" customWidth="1"/>
    <col min="5654" max="5654" width="33.42578125" style="77" customWidth="1"/>
    <col min="5655" max="5884" width="9.140625" style="77"/>
    <col min="5885" max="5885" width="16.28515625" style="77" customWidth="1"/>
    <col min="5886" max="5886" width="24.140625" style="77" customWidth="1"/>
    <col min="5887" max="5888" width="30.42578125" style="77" customWidth="1"/>
    <col min="5889" max="5889" width="26.140625" style="77" customWidth="1"/>
    <col min="5890" max="5890" width="11.7109375" style="77" customWidth="1"/>
    <col min="5891" max="5891" width="15.140625" style="77" customWidth="1"/>
    <col min="5892" max="5892" width="22.7109375" style="77" customWidth="1"/>
    <col min="5893" max="5893" width="23.7109375" style="77" customWidth="1"/>
    <col min="5894" max="5894" width="42.28515625" style="77" customWidth="1"/>
    <col min="5895" max="5895" width="22.42578125" style="77" customWidth="1"/>
    <col min="5896" max="5904" width="3.85546875" style="77" bestFit="1" customWidth="1"/>
    <col min="5905" max="5907" width="5.140625" style="77" bestFit="1" customWidth="1"/>
    <col min="5908" max="5908" width="14.28515625" style="77" customWidth="1"/>
    <col min="5909" max="5909" width="20" style="77" customWidth="1"/>
    <col min="5910" max="5910" width="33.42578125" style="77" customWidth="1"/>
    <col min="5911" max="6140" width="9.140625" style="77"/>
    <col min="6141" max="6141" width="16.28515625" style="77" customWidth="1"/>
    <col min="6142" max="6142" width="24.140625" style="77" customWidth="1"/>
    <col min="6143" max="6144" width="30.42578125" style="77" customWidth="1"/>
    <col min="6145" max="6145" width="26.140625" style="77" customWidth="1"/>
    <col min="6146" max="6146" width="11.7109375" style="77" customWidth="1"/>
    <col min="6147" max="6147" width="15.140625" style="77" customWidth="1"/>
    <col min="6148" max="6148" width="22.7109375" style="77" customWidth="1"/>
    <col min="6149" max="6149" width="23.7109375" style="77" customWidth="1"/>
    <col min="6150" max="6150" width="42.28515625" style="77" customWidth="1"/>
    <col min="6151" max="6151" width="22.42578125" style="77" customWidth="1"/>
    <col min="6152" max="6160" width="3.85546875" style="77" bestFit="1" customWidth="1"/>
    <col min="6161" max="6163" width="5.140625" style="77" bestFit="1" customWidth="1"/>
    <col min="6164" max="6164" width="14.28515625" style="77" customWidth="1"/>
    <col min="6165" max="6165" width="20" style="77" customWidth="1"/>
    <col min="6166" max="6166" width="33.42578125" style="77" customWidth="1"/>
    <col min="6167" max="6396" width="9.140625" style="77"/>
    <col min="6397" max="6397" width="16.28515625" style="77" customWidth="1"/>
    <col min="6398" max="6398" width="24.140625" style="77" customWidth="1"/>
    <col min="6399" max="6400" width="30.42578125" style="77" customWidth="1"/>
    <col min="6401" max="6401" width="26.140625" style="77" customWidth="1"/>
    <col min="6402" max="6402" width="11.7109375" style="77" customWidth="1"/>
    <col min="6403" max="6403" width="15.140625" style="77" customWidth="1"/>
    <col min="6404" max="6404" width="22.7109375" style="77" customWidth="1"/>
    <col min="6405" max="6405" width="23.7109375" style="77" customWidth="1"/>
    <col min="6406" max="6406" width="42.28515625" style="77" customWidth="1"/>
    <col min="6407" max="6407" width="22.42578125" style="77" customWidth="1"/>
    <col min="6408" max="6416" width="3.85546875" style="77" bestFit="1" customWidth="1"/>
    <col min="6417" max="6419" width="5.140625" style="77" bestFit="1" customWidth="1"/>
    <col min="6420" max="6420" width="14.28515625" style="77" customWidth="1"/>
    <col min="6421" max="6421" width="20" style="77" customWidth="1"/>
    <col min="6422" max="6422" width="33.42578125" style="77" customWidth="1"/>
    <col min="6423" max="6652" width="9.140625" style="77"/>
    <col min="6653" max="6653" width="16.28515625" style="77" customWidth="1"/>
    <col min="6654" max="6654" width="24.140625" style="77" customWidth="1"/>
    <col min="6655" max="6656" width="30.42578125" style="77" customWidth="1"/>
    <col min="6657" max="6657" width="26.140625" style="77" customWidth="1"/>
    <col min="6658" max="6658" width="11.7109375" style="77" customWidth="1"/>
    <col min="6659" max="6659" width="15.140625" style="77" customWidth="1"/>
    <col min="6660" max="6660" width="22.7109375" style="77" customWidth="1"/>
    <col min="6661" max="6661" width="23.7109375" style="77" customWidth="1"/>
    <col min="6662" max="6662" width="42.28515625" style="77" customWidth="1"/>
    <col min="6663" max="6663" width="22.42578125" style="77" customWidth="1"/>
    <col min="6664" max="6672" width="3.85546875" style="77" bestFit="1" customWidth="1"/>
    <col min="6673" max="6675" width="5.140625" style="77" bestFit="1" customWidth="1"/>
    <col min="6676" max="6676" width="14.28515625" style="77" customWidth="1"/>
    <col min="6677" max="6677" width="20" style="77" customWidth="1"/>
    <col min="6678" max="6678" width="33.42578125" style="77" customWidth="1"/>
    <col min="6679" max="6908" width="9.140625" style="77"/>
    <col min="6909" max="6909" width="16.28515625" style="77" customWidth="1"/>
    <col min="6910" max="6910" width="24.140625" style="77" customWidth="1"/>
    <col min="6911" max="6912" width="30.42578125" style="77" customWidth="1"/>
    <col min="6913" max="6913" width="26.140625" style="77" customWidth="1"/>
    <col min="6914" max="6914" width="11.7109375" style="77" customWidth="1"/>
    <col min="6915" max="6915" width="15.140625" style="77" customWidth="1"/>
    <col min="6916" max="6916" width="22.7109375" style="77" customWidth="1"/>
    <col min="6917" max="6917" width="23.7109375" style="77" customWidth="1"/>
    <col min="6918" max="6918" width="42.28515625" style="77" customWidth="1"/>
    <col min="6919" max="6919" width="22.42578125" style="77" customWidth="1"/>
    <col min="6920" max="6928" width="3.85546875" style="77" bestFit="1" customWidth="1"/>
    <col min="6929" max="6931" width="5.140625" style="77" bestFit="1" customWidth="1"/>
    <col min="6932" max="6932" width="14.28515625" style="77" customWidth="1"/>
    <col min="6933" max="6933" width="20" style="77" customWidth="1"/>
    <col min="6934" max="6934" width="33.42578125" style="77" customWidth="1"/>
    <col min="6935" max="7164" width="9.140625" style="77"/>
    <col min="7165" max="7165" width="16.28515625" style="77" customWidth="1"/>
    <col min="7166" max="7166" width="24.140625" style="77" customWidth="1"/>
    <col min="7167" max="7168" width="30.42578125" style="77" customWidth="1"/>
    <col min="7169" max="7169" width="26.140625" style="77" customWidth="1"/>
    <col min="7170" max="7170" width="11.7109375" style="77" customWidth="1"/>
    <col min="7171" max="7171" width="15.140625" style="77" customWidth="1"/>
    <col min="7172" max="7172" width="22.7109375" style="77" customWidth="1"/>
    <col min="7173" max="7173" width="23.7109375" style="77" customWidth="1"/>
    <col min="7174" max="7174" width="42.28515625" style="77" customWidth="1"/>
    <col min="7175" max="7175" width="22.42578125" style="77" customWidth="1"/>
    <col min="7176" max="7184" width="3.85546875" style="77" bestFit="1" customWidth="1"/>
    <col min="7185" max="7187" width="5.140625" style="77" bestFit="1" customWidth="1"/>
    <col min="7188" max="7188" width="14.28515625" style="77" customWidth="1"/>
    <col min="7189" max="7189" width="20" style="77" customWidth="1"/>
    <col min="7190" max="7190" width="33.42578125" style="77" customWidth="1"/>
    <col min="7191" max="7420" width="9.140625" style="77"/>
    <col min="7421" max="7421" width="16.28515625" style="77" customWidth="1"/>
    <col min="7422" max="7422" width="24.140625" style="77" customWidth="1"/>
    <col min="7423" max="7424" width="30.42578125" style="77" customWidth="1"/>
    <col min="7425" max="7425" width="26.140625" style="77" customWidth="1"/>
    <col min="7426" max="7426" width="11.7109375" style="77" customWidth="1"/>
    <col min="7427" max="7427" width="15.140625" style="77" customWidth="1"/>
    <col min="7428" max="7428" width="22.7109375" style="77" customWidth="1"/>
    <col min="7429" max="7429" width="23.7109375" style="77" customWidth="1"/>
    <col min="7430" max="7430" width="42.28515625" style="77" customWidth="1"/>
    <col min="7431" max="7431" width="22.42578125" style="77" customWidth="1"/>
    <col min="7432" max="7440" width="3.85546875" style="77" bestFit="1" customWidth="1"/>
    <col min="7441" max="7443" width="5.140625" style="77" bestFit="1" customWidth="1"/>
    <col min="7444" max="7444" width="14.28515625" style="77" customWidth="1"/>
    <col min="7445" max="7445" width="20" style="77" customWidth="1"/>
    <col min="7446" max="7446" width="33.42578125" style="77" customWidth="1"/>
    <col min="7447" max="7676" width="9.140625" style="77"/>
    <col min="7677" max="7677" width="16.28515625" style="77" customWidth="1"/>
    <col min="7678" max="7678" width="24.140625" style="77" customWidth="1"/>
    <col min="7679" max="7680" width="30.42578125" style="77" customWidth="1"/>
    <col min="7681" max="7681" width="26.140625" style="77" customWidth="1"/>
    <col min="7682" max="7682" width="11.7109375" style="77" customWidth="1"/>
    <col min="7683" max="7683" width="15.140625" style="77" customWidth="1"/>
    <col min="7684" max="7684" width="22.7109375" style="77" customWidth="1"/>
    <col min="7685" max="7685" width="23.7109375" style="77" customWidth="1"/>
    <col min="7686" max="7686" width="42.28515625" style="77" customWidth="1"/>
    <col min="7687" max="7687" width="22.42578125" style="77" customWidth="1"/>
    <col min="7688" max="7696" width="3.85546875" style="77" bestFit="1" customWidth="1"/>
    <col min="7697" max="7699" width="5.140625" style="77" bestFit="1" customWidth="1"/>
    <col min="7700" max="7700" width="14.28515625" style="77" customWidth="1"/>
    <col min="7701" max="7701" width="20" style="77" customWidth="1"/>
    <col min="7702" max="7702" width="33.42578125" style="77" customWidth="1"/>
    <col min="7703" max="7932" width="9.140625" style="77"/>
    <col min="7933" max="7933" width="16.28515625" style="77" customWidth="1"/>
    <col min="7934" max="7934" width="24.140625" style="77" customWidth="1"/>
    <col min="7935" max="7936" width="30.42578125" style="77" customWidth="1"/>
    <col min="7937" max="7937" width="26.140625" style="77" customWidth="1"/>
    <col min="7938" max="7938" width="11.7109375" style="77" customWidth="1"/>
    <col min="7939" max="7939" width="15.140625" style="77" customWidth="1"/>
    <col min="7940" max="7940" width="22.7109375" style="77" customWidth="1"/>
    <col min="7941" max="7941" width="23.7109375" style="77" customWidth="1"/>
    <col min="7942" max="7942" width="42.28515625" style="77" customWidth="1"/>
    <col min="7943" max="7943" width="22.42578125" style="77" customWidth="1"/>
    <col min="7944" max="7952" width="3.85546875" style="77" bestFit="1" customWidth="1"/>
    <col min="7953" max="7955" width="5.140625" style="77" bestFit="1" customWidth="1"/>
    <col min="7956" max="7956" width="14.28515625" style="77" customWidth="1"/>
    <col min="7957" max="7957" width="20" style="77" customWidth="1"/>
    <col min="7958" max="7958" width="33.42578125" style="77" customWidth="1"/>
    <col min="7959" max="8188" width="9.140625" style="77"/>
    <col min="8189" max="8189" width="16.28515625" style="77" customWidth="1"/>
    <col min="8190" max="8190" width="24.140625" style="77" customWidth="1"/>
    <col min="8191" max="8192" width="30.42578125" style="77" customWidth="1"/>
    <col min="8193" max="8193" width="26.140625" style="77" customWidth="1"/>
    <col min="8194" max="8194" width="11.7109375" style="77" customWidth="1"/>
    <col min="8195" max="8195" width="15.140625" style="77" customWidth="1"/>
    <col min="8196" max="8196" width="22.7109375" style="77" customWidth="1"/>
    <col min="8197" max="8197" width="23.7109375" style="77" customWidth="1"/>
    <col min="8198" max="8198" width="42.28515625" style="77" customWidth="1"/>
    <col min="8199" max="8199" width="22.42578125" style="77" customWidth="1"/>
    <col min="8200" max="8208" width="3.85546875" style="77" bestFit="1" customWidth="1"/>
    <col min="8209" max="8211" width="5.140625" style="77" bestFit="1" customWidth="1"/>
    <col min="8212" max="8212" width="14.28515625" style="77" customWidth="1"/>
    <col min="8213" max="8213" width="20" style="77" customWidth="1"/>
    <col min="8214" max="8214" width="33.42578125" style="77" customWidth="1"/>
    <col min="8215" max="8444" width="9.140625" style="77"/>
    <col min="8445" max="8445" width="16.28515625" style="77" customWidth="1"/>
    <col min="8446" max="8446" width="24.140625" style="77" customWidth="1"/>
    <col min="8447" max="8448" width="30.42578125" style="77" customWidth="1"/>
    <col min="8449" max="8449" width="26.140625" style="77" customWidth="1"/>
    <col min="8450" max="8450" width="11.7109375" style="77" customWidth="1"/>
    <col min="8451" max="8451" width="15.140625" style="77" customWidth="1"/>
    <col min="8452" max="8452" width="22.7109375" style="77" customWidth="1"/>
    <col min="8453" max="8453" width="23.7109375" style="77" customWidth="1"/>
    <col min="8454" max="8454" width="42.28515625" style="77" customWidth="1"/>
    <col min="8455" max="8455" width="22.42578125" style="77" customWidth="1"/>
    <col min="8456" max="8464" width="3.85546875" style="77" bestFit="1" customWidth="1"/>
    <col min="8465" max="8467" width="5.140625" style="77" bestFit="1" customWidth="1"/>
    <col min="8468" max="8468" width="14.28515625" style="77" customWidth="1"/>
    <col min="8469" max="8469" width="20" style="77" customWidth="1"/>
    <col min="8470" max="8470" width="33.42578125" style="77" customWidth="1"/>
    <col min="8471" max="8700" width="9.140625" style="77"/>
    <col min="8701" max="8701" width="16.28515625" style="77" customWidth="1"/>
    <col min="8702" max="8702" width="24.140625" style="77" customWidth="1"/>
    <col min="8703" max="8704" width="30.42578125" style="77" customWidth="1"/>
    <col min="8705" max="8705" width="26.140625" style="77" customWidth="1"/>
    <col min="8706" max="8706" width="11.7109375" style="77" customWidth="1"/>
    <col min="8707" max="8707" width="15.140625" style="77" customWidth="1"/>
    <col min="8708" max="8708" width="22.7109375" style="77" customWidth="1"/>
    <col min="8709" max="8709" width="23.7109375" style="77" customWidth="1"/>
    <col min="8710" max="8710" width="42.28515625" style="77" customWidth="1"/>
    <col min="8711" max="8711" width="22.42578125" style="77" customWidth="1"/>
    <col min="8712" max="8720" width="3.85546875" style="77" bestFit="1" customWidth="1"/>
    <col min="8721" max="8723" width="5.140625" style="77" bestFit="1" customWidth="1"/>
    <col min="8724" max="8724" width="14.28515625" style="77" customWidth="1"/>
    <col min="8725" max="8725" width="20" style="77" customWidth="1"/>
    <col min="8726" max="8726" width="33.42578125" style="77" customWidth="1"/>
    <col min="8727" max="8956" width="9.140625" style="77"/>
    <col min="8957" max="8957" width="16.28515625" style="77" customWidth="1"/>
    <col min="8958" max="8958" width="24.140625" style="77" customWidth="1"/>
    <col min="8959" max="8960" width="30.42578125" style="77" customWidth="1"/>
    <col min="8961" max="8961" width="26.140625" style="77" customWidth="1"/>
    <col min="8962" max="8962" width="11.7109375" style="77" customWidth="1"/>
    <col min="8963" max="8963" width="15.140625" style="77" customWidth="1"/>
    <col min="8964" max="8964" width="22.7109375" style="77" customWidth="1"/>
    <col min="8965" max="8965" width="23.7109375" style="77" customWidth="1"/>
    <col min="8966" max="8966" width="42.28515625" style="77" customWidth="1"/>
    <col min="8967" max="8967" width="22.42578125" style="77" customWidth="1"/>
    <col min="8968" max="8976" width="3.85546875" style="77" bestFit="1" customWidth="1"/>
    <col min="8977" max="8979" width="5.140625" style="77" bestFit="1" customWidth="1"/>
    <col min="8980" max="8980" width="14.28515625" style="77" customWidth="1"/>
    <col min="8981" max="8981" width="20" style="77" customWidth="1"/>
    <col min="8982" max="8982" width="33.42578125" style="77" customWidth="1"/>
    <col min="8983" max="9212" width="9.140625" style="77"/>
    <col min="9213" max="9213" width="16.28515625" style="77" customWidth="1"/>
    <col min="9214" max="9214" width="24.140625" style="77" customWidth="1"/>
    <col min="9215" max="9216" width="30.42578125" style="77" customWidth="1"/>
    <col min="9217" max="9217" width="26.140625" style="77" customWidth="1"/>
    <col min="9218" max="9218" width="11.7109375" style="77" customWidth="1"/>
    <col min="9219" max="9219" width="15.140625" style="77" customWidth="1"/>
    <col min="9220" max="9220" width="22.7109375" style="77" customWidth="1"/>
    <col min="9221" max="9221" width="23.7109375" style="77" customWidth="1"/>
    <col min="9222" max="9222" width="42.28515625" style="77" customWidth="1"/>
    <col min="9223" max="9223" width="22.42578125" style="77" customWidth="1"/>
    <col min="9224" max="9232" width="3.85546875" style="77" bestFit="1" customWidth="1"/>
    <col min="9233" max="9235" width="5.140625" style="77" bestFit="1" customWidth="1"/>
    <col min="9236" max="9236" width="14.28515625" style="77" customWidth="1"/>
    <col min="9237" max="9237" width="20" style="77" customWidth="1"/>
    <col min="9238" max="9238" width="33.42578125" style="77" customWidth="1"/>
    <col min="9239" max="9468" width="9.140625" style="77"/>
    <col min="9469" max="9469" width="16.28515625" style="77" customWidth="1"/>
    <col min="9470" max="9470" width="24.140625" style="77" customWidth="1"/>
    <col min="9471" max="9472" width="30.42578125" style="77" customWidth="1"/>
    <col min="9473" max="9473" width="26.140625" style="77" customWidth="1"/>
    <col min="9474" max="9474" width="11.7109375" style="77" customWidth="1"/>
    <col min="9475" max="9475" width="15.140625" style="77" customWidth="1"/>
    <col min="9476" max="9476" width="22.7109375" style="77" customWidth="1"/>
    <col min="9477" max="9477" width="23.7109375" style="77" customWidth="1"/>
    <col min="9478" max="9478" width="42.28515625" style="77" customWidth="1"/>
    <col min="9479" max="9479" width="22.42578125" style="77" customWidth="1"/>
    <col min="9480" max="9488" width="3.85546875" style="77" bestFit="1" customWidth="1"/>
    <col min="9489" max="9491" width="5.140625" style="77" bestFit="1" customWidth="1"/>
    <col min="9492" max="9492" width="14.28515625" style="77" customWidth="1"/>
    <col min="9493" max="9493" width="20" style="77" customWidth="1"/>
    <col min="9494" max="9494" width="33.42578125" style="77" customWidth="1"/>
    <col min="9495" max="9724" width="9.140625" style="77"/>
    <col min="9725" max="9725" width="16.28515625" style="77" customWidth="1"/>
    <col min="9726" max="9726" width="24.140625" style="77" customWidth="1"/>
    <col min="9727" max="9728" width="30.42578125" style="77" customWidth="1"/>
    <col min="9729" max="9729" width="26.140625" style="77" customWidth="1"/>
    <col min="9730" max="9730" width="11.7109375" style="77" customWidth="1"/>
    <col min="9731" max="9731" width="15.140625" style="77" customWidth="1"/>
    <col min="9732" max="9732" width="22.7109375" style="77" customWidth="1"/>
    <col min="9733" max="9733" width="23.7109375" style="77" customWidth="1"/>
    <col min="9734" max="9734" width="42.28515625" style="77" customWidth="1"/>
    <col min="9735" max="9735" width="22.42578125" style="77" customWidth="1"/>
    <col min="9736" max="9744" width="3.85546875" style="77" bestFit="1" customWidth="1"/>
    <col min="9745" max="9747" width="5.140625" style="77" bestFit="1" customWidth="1"/>
    <col min="9748" max="9748" width="14.28515625" style="77" customWidth="1"/>
    <col min="9749" max="9749" width="20" style="77" customWidth="1"/>
    <col min="9750" max="9750" width="33.42578125" style="77" customWidth="1"/>
    <col min="9751" max="9980" width="9.140625" style="77"/>
    <col min="9981" max="9981" width="16.28515625" style="77" customWidth="1"/>
    <col min="9982" max="9982" width="24.140625" style="77" customWidth="1"/>
    <col min="9983" max="9984" width="30.42578125" style="77" customWidth="1"/>
    <col min="9985" max="9985" width="26.140625" style="77" customWidth="1"/>
    <col min="9986" max="9986" width="11.7109375" style="77" customWidth="1"/>
    <col min="9987" max="9987" width="15.140625" style="77" customWidth="1"/>
    <col min="9988" max="9988" width="22.7109375" style="77" customWidth="1"/>
    <col min="9989" max="9989" width="23.7109375" style="77" customWidth="1"/>
    <col min="9990" max="9990" width="42.28515625" style="77" customWidth="1"/>
    <col min="9991" max="9991" width="22.42578125" style="77" customWidth="1"/>
    <col min="9992" max="10000" width="3.85546875" style="77" bestFit="1" customWidth="1"/>
    <col min="10001" max="10003" width="5.140625" style="77" bestFit="1" customWidth="1"/>
    <col min="10004" max="10004" width="14.28515625" style="77" customWidth="1"/>
    <col min="10005" max="10005" width="20" style="77" customWidth="1"/>
    <col min="10006" max="10006" width="33.42578125" style="77" customWidth="1"/>
    <col min="10007" max="10236" width="9.140625" style="77"/>
    <col min="10237" max="10237" width="16.28515625" style="77" customWidth="1"/>
    <col min="10238" max="10238" width="24.140625" style="77" customWidth="1"/>
    <col min="10239" max="10240" width="30.42578125" style="77" customWidth="1"/>
    <col min="10241" max="10241" width="26.140625" style="77" customWidth="1"/>
    <col min="10242" max="10242" width="11.7109375" style="77" customWidth="1"/>
    <col min="10243" max="10243" width="15.140625" style="77" customWidth="1"/>
    <col min="10244" max="10244" width="22.7109375" style="77" customWidth="1"/>
    <col min="10245" max="10245" width="23.7109375" style="77" customWidth="1"/>
    <col min="10246" max="10246" width="42.28515625" style="77" customWidth="1"/>
    <col min="10247" max="10247" width="22.42578125" style="77" customWidth="1"/>
    <col min="10248" max="10256" width="3.85546875" style="77" bestFit="1" customWidth="1"/>
    <col min="10257" max="10259" width="5.140625" style="77" bestFit="1" customWidth="1"/>
    <col min="10260" max="10260" width="14.28515625" style="77" customWidth="1"/>
    <col min="10261" max="10261" width="20" style="77" customWidth="1"/>
    <col min="10262" max="10262" width="33.42578125" style="77" customWidth="1"/>
    <col min="10263" max="10492" width="9.140625" style="77"/>
    <col min="10493" max="10493" width="16.28515625" style="77" customWidth="1"/>
    <col min="10494" max="10494" width="24.140625" style="77" customWidth="1"/>
    <col min="10495" max="10496" width="30.42578125" style="77" customWidth="1"/>
    <col min="10497" max="10497" width="26.140625" style="77" customWidth="1"/>
    <col min="10498" max="10498" width="11.7109375" style="77" customWidth="1"/>
    <col min="10499" max="10499" width="15.140625" style="77" customWidth="1"/>
    <col min="10500" max="10500" width="22.7109375" style="77" customWidth="1"/>
    <col min="10501" max="10501" width="23.7109375" style="77" customWidth="1"/>
    <col min="10502" max="10502" width="42.28515625" style="77" customWidth="1"/>
    <col min="10503" max="10503" width="22.42578125" style="77" customWidth="1"/>
    <col min="10504" max="10512" width="3.85546875" style="77" bestFit="1" customWidth="1"/>
    <col min="10513" max="10515" width="5.140625" style="77" bestFit="1" customWidth="1"/>
    <col min="10516" max="10516" width="14.28515625" style="77" customWidth="1"/>
    <col min="10517" max="10517" width="20" style="77" customWidth="1"/>
    <col min="10518" max="10518" width="33.42578125" style="77" customWidth="1"/>
    <col min="10519" max="10748" width="9.140625" style="77"/>
    <col min="10749" max="10749" width="16.28515625" style="77" customWidth="1"/>
    <col min="10750" max="10750" width="24.140625" style="77" customWidth="1"/>
    <col min="10751" max="10752" width="30.42578125" style="77" customWidth="1"/>
    <col min="10753" max="10753" width="26.140625" style="77" customWidth="1"/>
    <col min="10754" max="10754" width="11.7109375" style="77" customWidth="1"/>
    <col min="10755" max="10755" width="15.140625" style="77" customWidth="1"/>
    <col min="10756" max="10756" width="22.7109375" style="77" customWidth="1"/>
    <col min="10757" max="10757" width="23.7109375" style="77" customWidth="1"/>
    <col min="10758" max="10758" width="42.28515625" style="77" customWidth="1"/>
    <col min="10759" max="10759" width="22.42578125" style="77" customWidth="1"/>
    <col min="10760" max="10768" width="3.85546875" style="77" bestFit="1" customWidth="1"/>
    <col min="10769" max="10771" width="5.140625" style="77" bestFit="1" customWidth="1"/>
    <col min="10772" max="10772" width="14.28515625" style="77" customWidth="1"/>
    <col min="10773" max="10773" width="20" style="77" customWidth="1"/>
    <col min="10774" max="10774" width="33.42578125" style="77" customWidth="1"/>
    <col min="10775" max="11004" width="9.140625" style="77"/>
    <col min="11005" max="11005" width="16.28515625" style="77" customWidth="1"/>
    <col min="11006" max="11006" width="24.140625" style="77" customWidth="1"/>
    <col min="11007" max="11008" width="30.42578125" style="77" customWidth="1"/>
    <col min="11009" max="11009" width="26.140625" style="77" customWidth="1"/>
    <col min="11010" max="11010" width="11.7109375" style="77" customWidth="1"/>
    <col min="11011" max="11011" width="15.140625" style="77" customWidth="1"/>
    <col min="11012" max="11012" width="22.7109375" style="77" customWidth="1"/>
    <col min="11013" max="11013" width="23.7109375" style="77" customWidth="1"/>
    <col min="11014" max="11014" width="42.28515625" style="77" customWidth="1"/>
    <col min="11015" max="11015" width="22.42578125" style="77" customWidth="1"/>
    <col min="11016" max="11024" width="3.85546875" style="77" bestFit="1" customWidth="1"/>
    <col min="11025" max="11027" width="5.140625" style="77" bestFit="1" customWidth="1"/>
    <col min="11028" max="11028" width="14.28515625" style="77" customWidth="1"/>
    <col min="11029" max="11029" width="20" style="77" customWidth="1"/>
    <col min="11030" max="11030" width="33.42578125" style="77" customWidth="1"/>
    <col min="11031" max="11260" width="9.140625" style="77"/>
    <col min="11261" max="11261" width="16.28515625" style="77" customWidth="1"/>
    <col min="11262" max="11262" width="24.140625" style="77" customWidth="1"/>
    <col min="11263" max="11264" width="30.42578125" style="77" customWidth="1"/>
    <col min="11265" max="11265" width="26.140625" style="77" customWidth="1"/>
    <col min="11266" max="11266" width="11.7109375" style="77" customWidth="1"/>
    <col min="11267" max="11267" width="15.140625" style="77" customWidth="1"/>
    <col min="11268" max="11268" width="22.7109375" style="77" customWidth="1"/>
    <col min="11269" max="11269" width="23.7109375" style="77" customWidth="1"/>
    <col min="11270" max="11270" width="42.28515625" style="77" customWidth="1"/>
    <col min="11271" max="11271" width="22.42578125" style="77" customWidth="1"/>
    <col min="11272" max="11280" width="3.85546875" style="77" bestFit="1" customWidth="1"/>
    <col min="11281" max="11283" width="5.140625" style="77" bestFit="1" customWidth="1"/>
    <col min="11284" max="11284" width="14.28515625" style="77" customWidth="1"/>
    <col min="11285" max="11285" width="20" style="77" customWidth="1"/>
    <col min="11286" max="11286" width="33.42578125" style="77" customWidth="1"/>
    <col min="11287" max="11516" width="9.140625" style="77"/>
    <col min="11517" max="11517" width="16.28515625" style="77" customWidth="1"/>
    <col min="11518" max="11518" width="24.140625" style="77" customWidth="1"/>
    <col min="11519" max="11520" width="30.42578125" style="77" customWidth="1"/>
    <col min="11521" max="11521" width="26.140625" style="77" customWidth="1"/>
    <col min="11522" max="11522" width="11.7109375" style="77" customWidth="1"/>
    <col min="11523" max="11523" width="15.140625" style="77" customWidth="1"/>
    <col min="11524" max="11524" width="22.7109375" style="77" customWidth="1"/>
    <col min="11525" max="11525" width="23.7109375" style="77" customWidth="1"/>
    <col min="11526" max="11526" width="42.28515625" style="77" customWidth="1"/>
    <col min="11527" max="11527" width="22.42578125" style="77" customWidth="1"/>
    <col min="11528" max="11536" width="3.85546875" style="77" bestFit="1" customWidth="1"/>
    <col min="11537" max="11539" width="5.140625" style="77" bestFit="1" customWidth="1"/>
    <col min="11540" max="11540" width="14.28515625" style="77" customWidth="1"/>
    <col min="11541" max="11541" width="20" style="77" customWidth="1"/>
    <col min="11542" max="11542" width="33.42578125" style="77" customWidth="1"/>
    <col min="11543" max="11772" width="9.140625" style="77"/>
    <col min="11773" max="11773" width="16.28515625" style="77" customWidth="1"/>
    <col min="11774" max="11774" width="24.140625" style="77" customWidth="1"/>
    <col min="11775" max="11776" width="30.42578125" style="77" customWidth="1"/>
    <col min="11777" max="11777" width="26.140625" style="77" customWidth="1"/>
    <col min="11778" max="11778" width="11.7109375" style="77" customWidth="1"/>
    <col min="11779" max="11779" width="15.140625" style="77" customWidth="1"/>
    <col min="11780" max="11780" width="22.7109375" style="77" customWidth="1"/>
    <col min="11781" max="11781" width="23.7109375" style="77" customWidth="1"/>
    <col min="11782" max="11782" width="42.28515625" style="77" customWidth="1"/>
    <col min="11783" max="11783" width="22.42578125" style="77" customWidth="1"/>
    <col min="11784" max="11792" width="3.85546875" style="77" bestFit="1" customWidth="1"/>
    <col min="11793" max="11795" width="5.140625" style="77" bestFit="1" customWidth="1"/>
    <col min="11796" max="11796" width="14.28515625" style="77" customWidth="1"/>
    <col min="11797" max="11797" width="20" style="77" customWidth="1"/>
    <col min="11798" max="11798" width="33.42578125" style="77" customWidth="1"/>
    <col min="11799" max="12028" width="9.140625" style="77"/>
    <col min="12029" max="12029" width="16.28515625" style="77" customWidth="1"/>
    <col min="12030" max="12030" width="24.140625" style="77" customWidth="1"/>
    <col min="12031" max="12032" width="30.42578125" style="77" customWidth="1"/>
    <col min="12033" max="12033" width="26.140625" style="77" customWidth="1"/>
    <col min="12034" max="12034" width="11.7109375" style="77" customWidth="1"/>
    <col min="12035" max="12035" width="15.140625" style="77" customWidth="1"/>
    <col min="12036" max="12036" width="22.7109375" style="77" customWidth="1"/>
    <col min="12037" max="12037" width="23.7109375" style="77" customWidth="1"/>
    <col min="12038" max="12038" width="42.28515625" style="77" customWidth="1"/>
    <col min="12039" max="12039" width="22.42578125" style="77" customWidth="1"/>
    <col min="12040" max="12048" width="3.85546875" style="77" bestFit="1" customWidth="1"/>
    <col min="12049" max="12051" width="5.140625" style="77" bestFit="1" customWidth="1"/>
    <col min="12052" max="12052" width="14.28515625" style="77" customWidth="1"/>
    <col min="12053" max="12053" width="20" style="77" customWidth="1"/>
    <col min="12054" max="12054" width="33.42578125" style="77" customWidth="1"/>
    <col min="12055" max="12284" width="9.140625" style="77"/>
    <col min="12285" max="12285" width="16.28515625" style="77" customWidth="1"/>
    <col min="12286" max="12286" width="24.140625" style="77" customWidth="1"/>
    <col min="12287" max="12288" width="30.42578125" style="77" customWidth="1"/>
    <col min="12289" max="12289" width="26.140625" style="77" customWidth="1"/>
    <col min="12290" max="12290" width="11.7109375" style="77" customWidth="1"/>
    <col min="12291" max="12291" width="15.140625" style="77" customWidth="1"/>
    <col min="12292" max="12292" width="22.7109375" style="77" customWidth="1"/>
    <col min="12293" max="12293" width="23.7109375" style="77" customWidth="1"/>
    <col min="12294" max="12294" width="42.28515625" style="77" customWidth="1"/>
    <col min="12295" max="12295" width="22.42578125" style="77" customWidth="1"/>
    <col min="12296" max="12304" width="3.85546875" style="77" bestFit="1" customWidth="1"/>
    <col min="12305" max="12307" width="5.140625" style="77" bestFit="1" customWidth="1"/>
    <col min="12308" max="12308" width="14.28515625" style="77" customWidth="1"/>
    <col min="12309" max="12309" width="20" style="77" customWidth="1"/>
    <col min="12310" max="12310" width="33.42578125" style="77" customWidth="1"/>
    <col min="12311" max="12540" width="9.140625" style="77"/>
    <col min="12541" max="12541" width="16.28515625" style="77" customWidth="1"/>
    <col min="12542" max="12542" width="24.140625" style="77" customWidth="1"/>
    <col min="12543" max="12544" width="30.42578125" style="77" customWidth="1"/>
    <col min="12545" max="12545" width="26.140625" style="77" customWidth="1"/>
    <col min="12546" max="12546" width="11.7109375" style="77" customWidth="1"/>
    <col min="12547" max="12547" width="15.140625" style="77" customWidth="1"/>
    <col min="12548" max="12548" width="22.7109375" style="77" customWidth="1"/>
    <col min="12549" max="12549" width="23.7109375" style="77" customWidth="1"/>
    <col min="12550" max="12550" width="42.28515625" style="77" customWidth="1"/>
    <col min="12551" max="12551" width="22.42578125" style="77" customWidth="1"/>
    <col min="12552" max="12560" width="3.85546875" style="77" bestFit="1" customWidth="1"/>
    <col min="12561" max="12563" width="5.140625" style="77" bestFit="1" customWidth="1"/>
    <col min="12564" max="12564" width="14.28515625" style="77" customWidth="1"/>
    <col min="12565" max="12565" width="20" style="77" customWidth="1"/>
    <col min="12566" max="12566" width="33.42578125" style="77" customWidth="1"/>
    <col min="12567" max="12796" width="9.140625" style="77"/>
    <col min="12797" max="12797" width="16.28515625" style="77" customWidth="1"/>
    <col min="12798" max="12798" width="24.140625" style="77" customWidth="1"/>
    <col min="12799" max="12800" width="30.42578125" style="77" customWidth="1"/>
    <col min="12801" max="12801" width="26.140625" style="77" customWidth="1"/>
    <col min="12802" max="12802" width="11.7109375" style="77" customWidth="1"/>
    <col min="12803" max="12803" width="15.140625" style="77" customWidth="1"/>
    <col min="12804" max="12804" width="22.7109375" style="77" customWidth="1"/>
    <col min="12805" max="12805" width="23.7109375" style="77" customWidth="1"/>
    <col min="12806" max="12806" width="42.28515625" style="77" customWidth="1"/>
    <col min="12807" max="12807" width="22.42578125" style="77" customWidth="1"/>
    <col min="12808" max="12816" width="3.85546875" style="77" bestFit="1" customWidth="1"/>
    <col min="12817" max="12819" width="5.140625" style="77" bestFit="1" customWidth="1"/>
    <col min="12820" max="12820" width="14.28515625" style="77" customWidth="1"/>
    <col min="12821" max="12821" width="20" style="77" customWidth="1"/>
    <col min="12822" max="12822" width="33.42578125" style="77" customWidth="1"/>
    <col min="12823" max="13052" width="9.140625" style="77"/>
    <col min="13053" max="13053" width="16.28515625" style="77" customWidth="1"/>
    <col min="13054" max="13054" width="24.140625" style="77" customWidth="1"/>
    <col min="13055" max="13056" width="30.42578125" style="77" customWidth="1"/>
    <col min="13057" max="13057" width="26.140625" style="77" customWidth="1"/>
    <col min="13058" max="13058" width="11.7109375" style="77" customWidth="1"/>
    <col min="13059" max="13059" width="15.140625" style="77" customWidth="1"/>
    <col min="13060" max="13060" width="22.7109375" style="77" customWidth="1"/>
    <col min="13061" max="13061" width="23.7109375" style="77" customWidth="1"/>
    <col min="13062" max="13062" width="42.28515625" style="77" customWidth="1"/>
    <col min="13063" max="13063" width="22.42578125" style="77" customWidth="1"/>
    <col min="13064" max="13072" width="3.85546875" style="77" bestFit="1" customWidth="1"/>
    <col min="13073" max="13075" width="5.140625" style="77" bestFit="1" customWidth="1"/>
    <col min="13076" max="13076" width="14.28515625" style="77" customWidth="1"/>
    <col min="13077" max="13077" width="20" style="77" customWidth="1"/>
    <col min="13078" max="13078" width="33.42578125" style="77" customWidth="1"/>
    <col min="13079" max="13308" width="9.140625" style="77"/>
    <col min="13309" max="13309" width="16.28515625" style="77" customWidth="1"/>
    <col min="13310" max="13310" width="24.140625" style="77" customWidth="1"/>
    <col min="13311" max="13312" width="30.42578125" style="77" customWidth="1"/>
    <col min="13313" max="13313" width="26.140625" style="77" customWidth="1"/>
    <col min="13314" max="13314" width="11.7109375" style="77" customWidth="1"/>
    <col min="13315" max="13315" width="15.140625" style="77" customWidth="1"/>
    <col min="13316" max="13316" width="22.7109375" style="77" customWidth="1"/>
    <col min="13317" max="13317" width="23.7109375" style="77" customWidth="1"/>
    <col min="13318" max="13318" width="42.28515625" style="77" customWidth="1"/>
    <col min="13319" max="13319" width="22.42578125" style="77" customWidth="1"/>
    <col min="13320" max="13328" width="3.85546875" style="77" bestFit="1" customWidth="1"/>
    <col min="13329" max="13331" width="5.140625" style="77" bestFit="1" customWidth="1"/>
    <col min="13332" max="13332" width="14.28515625" style="77" customWidth="1"/>
    <col min="13333" max="13333" width="20" style="77" customWidth="1"/>
    <col min="13334" max="13334" width="33.42578125" style="77" customWidth="1"/>
    <col min="13335" max="13564" width="9.140625" style="77"/>
    <col min="13565" max="13565" width="16.28515625" style="77" customWidth="1"/>
    <col min="13566" max="13566" width="24.140625" style="77" customWidth="1"/>
    <col min="13567" max="13568" width="30.42578125" style="77" customWidth="1"/>
    <col min="13569" max="13569" width="26.140625" style="77" customWidth="1"/>
    <col min="13570" max="13570" width="11.7109375" style="77" customWidth="1"/>
    <col min="13571" max="13571" width="15.140625" style="77" customWidth="1"/>
    <col min="13572" max="13572" width="22.7109375" style="77" customWidth="1"/>
    <col min="13573" max="13573" width="23.7109375" style="77" customWidth="1"/>
    <col min="13574" max="13574" width="42.28515625" style="77" customWidth="1"/>
    <col min="13575" max="13575" width="22.42578125" style="77" customWidth="1"/>
    <col min="13576" max="13584" width="3.85546875" style="77" bestFit="1" customWidth="1"/>
    <col min="13585" max="13587" width="5.140625" style="77" bestFit="1" customWidth="1"/>
    <col min="13588" max="13588" width="14.28515625" style="77" customWidth="1"/>
    <col min="13589" max="13589" width="20" style="77" customWidth="1"/>
    <col min="13590" max="13590" width="33.42578125" style="77" customWidth="1"/>
    <col min="13591" max="13820" width="9.140625" style="77"/>
    <col min="13821" max="13821" width="16.28515625" style="77" customWidth="1"/>
    <col min="13822" max="13822" width="24.140625" style="77" customWidth="1"/>
    <col min="13823" max="13824" width="30.42578125" style="77" customWidth="1"/>
    <col min="13825" max="13825" width="26.140625" style="77" customWidth="1"/>
    <col min="13826" max="13826" width="11.7109375" style="77" customWidth="1"/>
    <col min="13827" max="13827" width="15.140625" style="77" customWidth="1"/>
    <col min="13828" max="13828" width="22.7109375" style="77" customWidth="1"/>
    <col min="13829" max="13829" width="23.7109375" style="77" customWidth="1"/>
    <col min="13830" max="13830" width="42.28515625" style="77" customWidth="1"/>
    <col min="13831" max="13831" width="22.42578125" style="77" customWidth="1"/>
    <col min="13832" max="13840" width="3.85546875" style="77" bestFit="1" customWidth="1"/>
    <col min="13841" max="13843" width="5.140625" style="77" bestFit="1" customWidth="1"/>
    <col min="13844" max="13844" width="14.28515625" style="77" customWidth="1"/>
    <col min="13845" max="13845" width="20" style="77" customWidth="1"/>
    <col min="13846" max="13846" width="33.42578125" style="77" customWidth="1"/>
    <col min="13847" max="14076" width="9.140625" style="77"/>
    <col min="14077" max="14077" width="16.28515625" style="77" customWidth="1"/>
    <col min="14078" max="14078" width="24.140625" style="77" customWidth="1"/>
    <col min="14079" max="14080" width="30.42578125" style="77" customWidth="1"/>
    <col min="14081" max="14081" width="26.140625" style="77" customWidth="1"/>
    <col min="14082" max="14082" width="11.7109375" style="77" customWidth="1"/>
    <col min="14083" max="14083" width="15.140625" style="77" customWidth="1"/>
    <col min="14084" max="14084" width="22.7109375" style="77" customWidth="1"/>
    <col min="14085" max="14085" width="23.7109375" style="77" customWidth="1"/>
    <col min="14086" max="14086" width="42.28515625" style="77" customWidth="1"/>
    <col min="14087" max="14087" width="22.42578125" style="77" customWidth="1"/>
    <col min="14088" max="14096" width="3.85546875" style="77" bestFit="1" customWidth="1"/>
    <col min="14097" max="14099" width="5.140625" style="77" bestFit="1" customWidth="1"/>
    <col min="14100" max="14100" width="14.28515625" style="77" customWidth="1"/>
    <col min="14101" max="14101" width="20" style="77" customWidth="1"/>
    <col min="14102" max="14102" width="33.42578125" style="77" customWidth="1"/>
    <col min="14103" max="14332" width="9.140625" style="77"/>
    <col min="14333" max="14333" width="16.28515625" style="77" customWidth="1"/>
    <col min="14334" max="14334" width="24.140625" style="77" customWidth="1"/>
    <col min="14335" max="14336" width="30.42578125" style="77" customWidth="1"/>
    <col min="14337" max="14337" width="26.140625" style="77" customWidth="1"/>
    <col min="14338" max="14338" width="11.7109375" style="77" customWidth="1"/>
    <col min="14339" max="14339" width="15.140625" style="77" customWidth="1"/>
    <col min="14340" max="14340" width="22.7109375" style="77" customWidth="1"/>
    <col min="14341" max="14341" width="23.7109375" style="77" customWidth="1"/>
    <col min="14342" max="14342" width="42.28515625" style="77" customWidth="1"/>
    <col min="14343" max="14343" width="22.42578125" style="77" customWidth="1"/>
    <col min="14344" max="14352" width="3.85546875" style="77" bestFit="1" customWidth="1"/>
    <col min="14353" max="14355" width="5.140625" style="77" bestFit="1" customWidth="1"/>
    <col min="14356" max="14356" width="14.28515625" style="77" customWidth="1"/>
    <col min="14357" max="14357" width="20" style="77" customWidth="1"/>
    <col min="14358" max="14358" width="33.42578125" style="77" customWidth="1"/>
    <col min="14359" max="14588" width="9.140625" style="77"/>
    <col min="14589" max="14589" width="16.28515625" style="77" customWidth="1"/>
    <col min="14590" max="14590" width="24.140625" style="77" customWidth="1"/>
    <col min="14591" max="14592" width="30.42578125" style="77" customWidth="1"/>
    <col min="14593" max="14593" width="26.140625" style="77" customWidth="1"/>
    <col min="14594" max="14594" width="11.7109375" style="77" customWidth="1"/>
    <col min="14595" max="14595" width="15.140625" style="77" customWidth="1"/>
    <col min="14596" max="14596" width="22.7109375" style="77" customWidth="1"/>
    <col min="14597" max="14597" width="23.7109375" style="77" customWidth="1"/>
    <col min="14598" max="14598" width="42.28515625" style="77" customWidth="1"/>
    <col min="14599" max="14599" width="22.42578125" style="77" customWidth="1"/>
    <col min="14600" max="14608" width="3.85546875" style="77" bestFit="1" customWidth="1"/>
    <col min="14609" max="14611" width="5.140625" style="77" bestFit="1" customWidth="1"/>
    <col min="14612" max="14612" width="14.28515625" style="77" customWidth="1"/>
    <col min="14613" max="14613" width="20" style="77" customWidth="1"/>
    <col min="14614" max="14614" width="33.42578125" style="77" customWidth="1"/>
    <col min="14615" max="14844" width="9.140625" style="77"/>
    <col min="14845" max="14845" width="16.28515625" style="77" customWidth="1"/>
    <col min="14846" max="14846" width="24.140625" style="77" customWidth="1"/>
    <col min="14847" max="14848" width="30.42578125" style="77" customWidth="1"/>
    <col min="14849" max="14849" width="26.140625" style="77" customWidth="1"/>
    <col min="14850" max="14850" width="11.7109375" style="77" customWidth="1"/>
    <col min="14851" max="14851" width="15.140625" style="77" customWidth="1"/>
    <col min="14852" max="14852" width="22.7109375" style="77" customWidth="1"/>
    <col min="14853" max="14853" width="23.7109375" style="77" customWidth="1"/>
    <col min="14854" max="14854" width="42.28515625" style="77" customWidth="1"/>
    <col min="14855" max="14855" width="22.42578125" style="77" customWidth="1"/>
    <col min="14856" max="14864" width="3.85546875" style="77" bestFit="1" customWidth="1"/>
    <col min="14865" max="14867" width="5.140625" style="77" bestFit="1" customWidth="1"/>
    <col min="14868" max="14868" width="14.28515625" style="77" customWidth="1"/>
    <col min="14869" max="14869" width="20" style="77" customWidth="1"/>
    <col min="14870" max="14870" width="33.42578125" style="77" customWidth="1"/>
    <col min="14871" max="15100" width="9.140625" style="77"/>
    <col min="15101" max="15101" width="16.28515625" style="77" customWidth="1"/>
    <col min="15102" max="15102" width="24.140625" style="77" customWidth="1"/>
    <col min="15103" max="15104" width="30.42578125" style="77" customWidth="1"/>
    <col min="15105" max="15105" width="26.140625" style="77" customWidth="1"/>
    <col min="15106" max="15106" width="11.7109375" style="77" customWidth="1"/>
    <col min="15107" max="15107" width="15.140625" style="77" customWidth="1"/>
    <col min="15108" max="15108" width="22.7109375" style="77" customWidth="1"/>
    <col min="15109" max="15109" width="23.7109375" style="77" customWidth="1"/>
    <col min="15110" max="15110" width="42.28515625" style="77" customWidth="1"/>
    <col min="15111" max="15111" width="22.42578125" style="77" customWidth="1"/>
    <col min="15112" max="15120" width="3.85546875" style="77" bestFit="1" customWidth="1"/>
    <col min="15121" max="15123" width="5.140625" style="77" bestFit="1" customWidth="1"/>
    <col min="15124" max="15124" width="14.28515625" style="77" customWidth="1"/>
    <col min="15125" max="15125" width="20" style="77" customWidth="1"/>
    <col min="15126" max="15126" width="33.42578125" style="77" customWidth="1"/>
    <col min="15127" max="15356" width="9.140625" style="77"/>
    <col min="15357" max="15357" width="16.28515625" style="77" customWidth="1"/>
    <col min="15358" max="15358" width="24.140625" style="77" customWidth="1"/>
    <col min="15359" max="15360" width="30.42578125" style="77" customWidth="1"/>
    <col min="15361" max="15361" width="26.140625" style="77" customWidth="1"/>
    <col min="15362" max="15362" width="11.7109375" style="77" customWidth="1"/>
    <col min="15363" max="15363" width="15.140625" style="77" customWidth="1"/>
    <col min="15364" max="15364" width="22.7109375" style="77" customWidth="1"/>
    <col min="15365" max="15365" width="23.7109375" style="77" customWidth="1"/>
    <col min="15366" max="15366" width="42.28515625" style="77" customWidth="1"/>
    <col min="15367" max="15367" width="22.42578125" style="77" customWidth="1"/>
    <col min="15368" max="15376" width="3.85546875" style="77" bestFit="1" customWidth="1"/>
    <col min="15377" max="15379" width="5.140625" style="77" bestFit="1" customWidth="1"/>
    <col min="15380" max="15380" width="14.28515625" style="77" customWidth="1"/>
    <col min="15381" max="15381" width="20" style="77" customWidth="1"/>
    <col min="15382" max="15382" width="33.42578125" style="77" customWidth="1"/>
    <col min="15383" max="15612" width="9.140625" style="77"/>
    <col min="15613" max="15613" width="16.28515625" style="77" customWidth="1"/>
    <col min="15614" max="15614" width="24.140625" style="77" customWidth="1"/>
    <col min="15615" max="15616" width="30.42578125" style="77" customWidth="1"/>
    <col min="15617" max="15617" width="26.140625" style="77" customWidth="1"/>
    <col min="15618" max="15618" width="11.7109375" style="77" customWidth="1"/>
    <col min="15619" max="15619" width="15.140625" style="77" customWidth="1"/>
    <col min="15620" max="15620" width="22.7109375" style="77" customWidth="1"/>
    <col min="15621" max="15621" width="23.7109375" style="77" customWidth="1"/>
    <col min="15622" max="15622" width="42.28515625" style="77" customWidth="1"/>
    <col min="15623" max="15623" width="22.42578125" style="77" customWidth="1"/>
    <col min="15624" max="15632" width="3.85546875" style="77" bestFit="1" customWidth="1"/>
    <col min="15633" max="15635" width="5.140625" style="77" bestFit="1" customWidth="1"/>
    <col min="15636" max="15636" width="14.28515625" style="77" customWidth="1"/>
    <col min="15637" max="15637" width="20" style="77" customWidth="1"/>
    <col min="15638" max="15638" width="33.42578125" style="77" customWidth="1"/>
    <col min="15639" max="15868" width="9.140625" style="77"/>
    <col min="15869" max="15869" width="16.28515625" style="77" customWidth="1"/>
    <col min="15870" max="15870" width="24.140625" style="77" customWidth="1"/>
    <col min="15871" max="15872" width="30.42578125" style="77" customWidth="1"/>
    <col min="15873" max="15873" width="26.140625" style="77" customWidth="1"/>
    <col min="15874" max="15874" width="11.7109375" style="77" customWidth="1"/>
    <col min="15875" max="15875" width="15.140625" style="77" customWidth="1"/>
    <col min="15876" max="15876" width="22.7109375" style="77" customWidth="1"/>
    <col min="15877" max="15877" width="23.7109375" style="77" customWidth="1"/>
    <col min="15878" max="15878" width="42.28515625" style="77" customWidth="1"/>
    <col min="15879" max="15879" width="22.42578125" style="77" customWidth="1"/>
    <col min="15880" max="15888" width="3.85546875" style="77" bestFit="1" customWidth="1"/>
    <col min="15889" max="15891" width="5.140625" style="77" bestFit="1" customWidth="1"/>
    <col min="15892" max="15892" width="14.28515625" style="77" customWidth="1"/>
    <col min="15893" max="15893" width="20" style="77" customWidth="1"/>
    <col min="15894" max="15894" width="33.42578125" style="77" customWidth="1"/>
    <col min="15895" max="16124" width="9.140625" style="77"/>
    <col min="16125" max="16125" width="16.28515625" style="77" customWidth="1"/>
    <col min="16126" max="16126" width="24.140625" style="77" customWidth="1"/>
    <col min="16127" max="16128" width="30.42578125" style="77" customWidth="1"/>
    <col min="16129" max="16129" width="26.140625" style="77" customWidth="1"/>
    <col min="16130" max="16130" width="11.7109375" style="77" customWidth="1"/>
    <col min="16131" max="16131" width="15.140625" style="77" customWidth="1"/>
    <col min="16132" max="16132" width="22.7109375" style="77" customWidth="1"/>
    <col min="16133" max="16133" width="23.7109375" style="77" customWidth="1"/>
    <col min="16134" max="16134" width="42.28515625" style="77" customWidth="1"/>
    <col min="16135" max="16135" width="22.42578125" style="77" customWidth="1"/>
    <col min="16136" max="16144" width="3.85546875" style="77" bestFit="1" customWidth="1"/>
    <col min="16145" max="16147" width="5.140625" style="77" bestFit="1" customWidth="1"/>
    <col min="16148" max="16148" width="14.28515625" style="77" customWidth="1"/>
    <col min="16149" max="16149" width="20" style="77" customWidth="1"/>
    <col min="16150" max="16150" width="33.42578125" style="77" customWidth="1"/>
    <col min="16151" max="16384" width="9.140625" style="77"/>
  </cols>
  <sheetData>
    <row r="1" spans="1:22" ht="99.75" customHeight="1" x14ac:dyDescent="0.3">
      <c r="A1" s="1013"/>
      <c r="B1" s="1013"/>
      <c r="C1" s="1013"/>
      <c r="D1" s="1013"/>
      <c r="E1" s="1013"/>
      <c r="F1" s="1013"/>
      <c r="G1" s="1013"/>
      <c r="H1" s="1013"/>
      <c r="I1" s="1013"/>
      <c r="J1" s="1013"/>
      <c r="K1" s="1013"/>
      <c r="L1" s="1013"/>
      <c r="M1" s="1013"/>
      <c r="N1" s="1013"/>
      <c r="O1" s="1013"/>
      <c r="P1" s="1013"/>
      <c r="Q1" s="1013"/>
      <c r="R1" s="1013"/>
      <c r="S1" s="1013"/>
      <c r="T1" s="1013"/>
      <c r="U1" s="1013"/>
      <c r="V1" s="1013"/>
    </row>
    <row r="2" spans="1:22" ht="30.75" customHeight="1" x14ac:dyDescent="0.3">
      <c r="A2" s="1014" t="s">
        <v>0</v>
      </c>
      <c r="B2" s="1014"/>
      <c r="C2" s="1014"/>
      <c r="D2" s="1014"/>
      <c r="E2" s="1014"/>
      <c r="F2" s="1014"/>
      <c r="G2" s="1014"/>
      <c r="H2" s="1014"/>
      <c r="I2" s="1014"/>
      <c r="J2" s="1014"/>
      <c r="K2" s="1014"/>
      <c r="L2" s="1014"/>
      <c r="M2" s="1014"/>
      <c r="N2" s="1014"/>
      <c r="O2" s="1014"/>
      <c r="P2" s="1014"/>
      <c r="Q2" s="1014"/>
      <c r="R2" s="1014"/>
      <c r="S2" s="1014"/>
      <c r="T2" s="1014"/>
      <c r="U2" s="1014"/>
      <c r="V2" s="1014"/>
    </row>
    <row r="3" spans="1:22" ht="37.5" customHeight="1" x14ac:dyDescent="0.3">
      <c r="A3" s="1015" t="s">
        <v>909</v>
      </c>
      <c r="B3" s="1015"/>
      <c r="C3" s="1015"/>
      <c r="D3" s="1015"/>
      <c r="E3" s="1015"/>
      <c r="F3" s="1015"/>
      <c r="G3" s="1015"/>
      <c r="H3" s="1015"/>
      <c r="I3" s="1015"/>
      <c r="J3" s="1015"/>
      <c r="K3" s="1015"/>
      <c r="L3" s="1015"/>
      <c r="M3" s="1015"/>
      <c r="N3" s="1015"/>
      <c r="O3" s="1015"/>
      <c r="P3" s="1015"/>
      <c r="Q3" s="1015"/>
      <c r="R3" s="1015"/>
      <c r="S3" s="1015"/>
      <c r="T3" s="1015"/>
      <c r="U3" s="1015"/>
      <c r="V3" s="1015"/>
    </row>
    <row r="4" spans="1:22" ht="35.25" customHeight="1" x14ac:dyDescent="0.3">
      <c r="A4" s="850" t="s">
        <v>910</v>
      </c>
      <c r="B4" s="1016"/>
      <c r="C4" s="1016"/>
      <c r="D4" s="1016"/>
      <c r="E4" s="1016"/>
      <c r="F4" s="1016"/>
      <c r="G4" s="1016"/>
      <c r="H4" s="1016"/>
      <c r="I4" s="1016"/>
      <c r="J4" s="1016"/>
      <c r="K4" s="1016"/>
      <c r="L4" s="1016"/>
      <c r="M4" s="1016"/>
      <c r="N4" s="1016"/>
      <c r="O4" s="1016"/>
      <c r="P4" s="1016"/>
      <c r="Q4" s="1016"/>
      <c r="R4" s="1016"/>
      <c r="S4" s="1016"/>
      <c r="T4" s="1016"/>
      <c r="U4" s="1016"/>
      <c r="V4" s="1016"/>
    </row>
    <row r="5" spans="1:22" ht="34.5" customHeight="1" x14ac:dyDescent="0.3">
      <c r="A5" s="850" t="s">
        <v>911</v>
      </c>
      <c r="B5" s="1016"/>
      <c r="C5" s="1016"/>
      <c r="D5" s="1016"/>
      <c r="E5" s="1016"/>
      <c r="F5" s="1016"/>
      <c r="G5" s="1016"/>
      <c r="H5" s="1016"/>
      <c r="I5" s="1016"/>
      <c r="J5" s="1016"/>
      <c r="K5" s="1016"/>
      <c r="L5" s="1016"/>
      <c r="M5" s="1016"/>
      <c r="N5" s="1016"/>
      <c r="O5" s="1016"/>
      <c r="P5" s="1016"/>
      <c r="Q5" s="1016"/>
      <c r="R5" s="1016"/>
      <c r="S5" s="1016"/>
      <c r="T5" s="1016"/>
      <c r="U5" s="1016"/>
      <c r="V5" s="1016"/>
    </row>
    <row r="6" spans="1:22" ht="27" customHeight="1" x14ac:dyDescent="0.3">
      <c r="A6" s="850" t="s">
        <v>912</v>
      </c>
      <c r="B6" s="850"/>
      <c r="C6" s="850"/>
      <c r="D6" s="850"/>
      <c r="E6" s="850"/>
      <c r="F6" s="850"/>
      <c r="G6" s="850"/>
      <c r="H6" s="850"/>
      <c r="I6" s="850"/>
      <c r="J6" s="850"/>
      <c r="K6" s="850"/>
      <c r="L6" s="850"/>
      <c r="M6" s="850"/>
      <c r="N6" s="850"/>
      <c r="O6" s="850"/>
      <c r="P6" s="850"/>
      <c r="Q6" s="850"/>
      <c r="R6" s="352"/>
      <c r="S6" s="352"/>
      <c r="T6" s="352"/>
      <c r="U6" s="352"/>
      <c r="V6" s="352"/>
    </row>
    <row r="7" spans="1:22" s="351" customFormat="1" ht="27" customHeight="1" x14ac:dyDescent="0.3">
      <c r="A7" s="353"/>
      <c r="B7" s="353"/>
      <c r="C7" s="354"/>
      <c r="D7" s="353"/>
      <c r="E7" s="354"/>
      <c r="F7" s="354"/>
      <c r="G7" s="354"/>
      <c r="H7" s="354"/>
      <c r="I7" s="354"/>
      <c r="J7" s="355"/>
      <c r="K7" s="355"/>
      <c r="L7" s="355"/>
      <c r="M7" s="355"/>
      <c r="N7" s="355"/>
      <c r="O7" s="355"/>
      <c r="P7" s="355"/>
      <c r="Q7" s="355"/>
      <c r="R7" s="355"/>
      <c r="S7" s="355"/>
      <c r="T7" s="355"/>
      <c r="U7" s="355"/>
      <c r="V7" s="355"/>
    </row>
    <row r="8" spans="1:22" ht="24" customHeight="1" x14ac:dyDescent="0.3">
      <c r="A8" s="851" t="s">
        <v>14</v>
      </c>
      <c r="B8" s="851" t="s">
        <v>913</v>
      </c>
      <c r="C8" s="851" t="s">
        <v>18</v>
      </c>
      <c r="D8" s="851" t="s">
        <v>914</v>
      </c>
      <c r="E8" s="851" t="s">
        <v>20</v>
      </c>
      <c r="F8" s="851" t="s">
        <v>21</v>
      </c>
      <c r="G8" s="851" t="s">
        <v>915</v>
      </c>
      <c r="H8" s="851" t="s">
        <v>916</v>
      </c>
      <c r="I8" s="851" t="s">
        <v>917</v>
      </c>
      <c r="J8" s="852" t="s">
        <v>24</v>
      </c>
      <c r="K8" s="852"/>
      <c r="L8" s="852"/>
      <c r="M8" s="852"/>
      <c r="N8" s="852"/>
      <c r="O8" s="852"/>
      <c r="P8" s="852"/>
      <c r="Q8" s="852"/>
      <c r="R8" s="852"/>
      <c r="S8" s="852"/>
      <c r="T8" s="852"/>
      <c r="U8" s="852"/>
      <c r="V8" s="851" t="s">
        <v>25</v>
      </c>
    </row>
    <row r="9" spans="1:22" ht="25.5" customHeight="1" x14ac:dyDescent="0.3">
      <c r="A9" s="851"/>
      <c r="B9" s="851"/>
      <c r="C9" s="851"/>
      <c r="D9" s="851"/>
      <c r="E9" s="851"/>
      <c r="F9" s="851"/>
      <c r="G9" s="851"/>
      <c r="H9" s="851"/>
      <c r="I9" s="851"/>
      <c r="J9" s="1017" t="s">
        <v>184</v>
      </c>
      <c r="K9" s="1017"/>
      <c r="L9" s="1017"/>
      <c r="M9" s="1017"/>
      <c r="N9" s="1017"/>
      <c r="O9" s="1017"/>
      <c r="P9" s="1017"/>
      <c r="Q9" s="1017"/>
      <c r="R9" s="1017"/>
      <c r="S9" s="1017"/>
      <c r="T9" s="1017"/>
      <c r="U9" s="1017"/>
      <c r="V9" s="851"/>
    </row>
    <row r="10" spans="1:22" ht="65.25" customHeight="1" x14ac:dyDescent="0.3">
      <c r="A10" s="851"/>
      <c r="B10" s="851"/>
      <c r="C10" s="851"/>
      <c r="D10" s="851"/>
      <c r="E10" s="851"/>
      <c r="F10" s="851"/>
      <c r="G10" s="851"/>
      <c r="H10" s="851"/>
      <c r="I10" s="851"/>
      <c r="J10" s="1017" t="s">
        <v>26</v>
      </c>
      <c r="K10" s="1017"/>
      <c r="L10" s="1017"/>
      <c r="M10" s="1017" t="s">
        <v>27</v>
      </c>
      <c r="N10" s="1017"/>
      <c r="O10" s="1017"/>
      <c r="P10" s="1017" t="s">
        <v>28</v>
      </c>
      <c r="Q10" s="1017"/>
      <c r="R10" s="1017"/>
      <c r="S10" s="1017" t="s">
        <v>29</v>
      </c>
      <c r="T10" s="1017"/>
      <c r="U10" s="1017"/>
      <c r="V10" s="851"/>
    </row>
    <row r="11" spans="1:22" ht="29.25" hidden="1" customHeight="1" x14ac:dyDescent="0.3">
      <c r="A11" s="851"/>
      <c r="B11" s="851"/>
      <c r="C11" s="851"/>
      <c r="D11" s="851"/>
      <c r="E11" s="851"/>
      <c r="F11" s="851"/>
      <c r="G11" s="851"/>
      <c r="H11" s="851"/>
      <c r="I11" s="851"/>
      <c r="J11" s="356">
        <v>1</v>
      </c>
      <c r="K11" s="356">
        <v>2</v>
      </c>
      <c r="L11" s="356">
        <v>3</v>
      </c>
      <c r="M11" s="356">
        <v>4</v>
      </c>
      <c r="N11" s="356">
        <v>5</v>
      </c>
      <c r="O11" s="356">
        <v>6</v>
      </c>
      <c r="P11" s="356">
        <v>7</v>
      </c>
      <c r="Q11" s="356">
        <v>8</v>
      </c>
      <c r="R11" s="356">
        <v>9</v>
      </c>
      <c r="S11" s="356">
        <v>10</v>
      </c>
      <c r="T11" s="356">
        <v>11</v>
      </c>
      <c r="U11" s="356">
        <v>12</v>
      </c>
      <c r="V11" s="97" t="s">
        <v>918</v>
      </c>
    </row>
    <row r="12" spans="1:22" ht="75" customHeight="1" x14ac:dyDescent="0.3">
      <c r="A12" s="1022" t="s">
        <v>919</v>
      </c>
      <c r="B12" s="1023" t="s">
        <v>920</v>
      </c>
      <c r="C12" s="1023" t="s">
        <v>921</v>
      </c>
      <c r="D12" s="1019" t="s">
        <v>922</v>
      </c>
      <c r="E12" s="1019" t="s">
        <v>923</v>
      </c>
      <c r="F12" s="1018">
        <v>48</v>
      </c>
      <c r="G12" s="1018">
        <v>12</v>
      </c>
      <c r="H12" s="1019" t="s">
        <v>924</v>
      </c>
      <c r="I12" s="887" t="s">
        <v>925</v>
      </c>
      <c r="J12" s="1021"/>
      <c r="K12" s="1021"/>
      <c r="L12" s="1021"/>
      <c r="M12" s="1021"/>
      <c r="N12" s="1021"/>
      <c r="O12" s="1021"/>
      <c r="P12" s="1021"/>
      <c r="Q12" s="1021"/>
      <c r="R12" s="1021"/>
      <c r="S12" s="1027"/>
      <c r="T12" s="1027"/>
      <c r="U12" s="1027"/>
      <c r="V12" s="1028" t="s">
        <v>926</v>
      </c>
    </row>
    <row r="13" spans="1:22" ht="34.5" customHeight="1" x14ac:dyDescent="0.3">
      <c r="A13" s="1022"/>
      <c r="B13" s="1023"/>
      <c r="C13" s="1023"/>
      <c r="D13" s="1019"/>
      <c r="E13" s="1019"/>
      <c r="F13" s="1018"/>
      <c r="G13" s="1018"/>
      <c r="H13" s="1019"/>
      <c r="I13" s="1020"/>
      <c r="J13" s="1021"/>
      <c r="K13" s="1021"/>
      <c r="L13" s="1021"/>
      <c r="M13" s="1021"/>
      <c r="N13" s="1021"/>
      <c r="O13" s="1021"/>
      <c r="P13" s="1021"/>
      <c r="Q13" s="1021"/>
      <c r="R13" s="1021"/>
      <c r="S13" s="1027"/>
      <c r="T13" s="1027"/>
      <c r="U13" s="1027"/>
      <c r="V13" s="1028"/>
    </row>
    <row r="14" spans="1:22" ht="91.5" customHeight="1" x14ac:dyDescent="0.3">
      <c r="A14" s="1022"/>
      <c r="B14" s="1023"/>
      <c r="C14" s="1023"/>
      <c r="D14" s="1019"/>
      <c r="E14" s="1019"/>
      <c r="F14" s="1018"/>
      <c r="G14" s="1018"/>
      <c r="H14" s="1019"/>
      <c r="I14" s="888"/>
      <c r="J14" s="1021"/>
      <c r="K14" s="1021"/>
      <c r="L14" s="1021"/>
      <c r="M14" s="1021"/>
      <c r="N14" s="1021"/>
      <c r="O14" s="1021"/>
      <c r="P14" s="1021"/>
      <c r="Q14" s="1021"/>
      <c r="R14" s="1021"/>
      <c r="S14" s="1027"/>
      <c r="T14" s="1027"/>
      <c r="U14" s="1027"/>
      <c r="V14" s="1028"/>
    </row>
    <row r="15" spans="1:22" ht="66.75" customHeight="1" x14ac:dyDescent="0.3">
      <c r="A15" s="1022"/>
      <c r="B15" s="1023"/>
      <c r="C15" s="1023"/>
      <c r="D15" s="318" t="s">
        <v>927</v>
      </c>
      <c r="E15" s="318" t="s">
        <v>928</v>
      </c>
      <c r="F15" s="360">
        <v>4</v>
      </c>
      <c r="G15" s="360">
        <v>4</v>
      </c>
      <c r="H15" s="318" t="s">
        <v>929</v>
      </c>
      <c r="I15" s="319" t="s">
        <v>930</v>
      </c>
      <c r="J15" s="1029"/>
      <c r="K15" s="1030"/>
      <c r="L15" s="1031"/>
      <c r="M15" s="1029"/>
      <c r="N15" s="1030"/>
      <c r="O15" s="1031"/>
      <c r="P15" s="1029"/>
      <c r="Q15" s="1030"/>
      <c r="R15" s="1031"/>
      <c r="S15" s="1032"/>
      <c r="T15" s="1033"/>
      <c r="U15" s="1034"/>
      <c r="V15" s="1028"/>
    </row>
    <row r="16" spans="1:22" ht="71.25" customHeight="1" x14ac:dyDescent="0.3">
      <c r="A16" s="1022"/>
      <c r="B16" s="1023"/>
      <c r="C16" s="1023"/>
      <c r="D16" s="318" t="s">
        <v>931</v>
      </c>
      <c r="E16" s="318" t="s">
        <v>932</v>
      </c>
      <c r="F16" s="361">
        <v>232</v>
      </c>
      <c r="G16" s="361">
        <v>62</v>
      </c>
      <c r="H16" s="318" t="s">
        <v>933</v>
      </c>
      <c r="I16" s="319" t="s">
        <v>934</v>
      </c>
      <c r="J16" s="1035"/>
      <c r="K16" s="1035"/>
      <c r="L16" s="1035"/>
      <c r="M16" s="1035"/>
      <c r="N16" s="1035"/>
      <c r="O16" s="1035"/>
      <c r="P16" s="1035"/>
      <c r="Q16" s="1035"/>
      <c r="R16" s="1035"/>
      <c r="S16" s="1036"/>
      <c r="T16" s="1036"/>
      <c r="U16" s="1036"/>
      <c r="V16" s="1028"/>
    </row>
    <row r="17" spans="1:22" ht="43.5" customHeight="1" x14ac:dyDescent="0.3">
      <c r="A17" s="1022"/>
      <c r="B17" s="1023"/>
      <c r="C17" s="1023"/>
      <c r="D17" s="1019" t="s">
        <v>935</v>
      </c>
      <c r="E17" s="318" t="s">
        <v>936</v>
      </c>
      <c r="F17" s="358">
        <v>25</v>
      </c>
      <c r="G17" s="358">
        <v>7</v>
      </c>
      <c r="H17" s="1019" t="s">
        <v>937</v>
      </c>
      <c r="I17" s="887" t="s">
        <v>938</v>
      </c>
      <c r="J17" s="1024"/>
      <c r="K17" s="1024"/>
      <c r="L17" s="1024"/>
      <c r="M17" s="1025"/>
      <c r="N17" s="1025"/>
      <c r="O17" s="1025"/>
      <c r="P17" s="1025"/>
      <c r="Q17" s="1025"/>
      <c r="R17" s="1025"/>
      <c r="S17" s="1026"/>
      <c r="T17" s="1026"/>
      <c r="U17" s="1026"/>
      <c r="V17" s="1028"/>
    </row>
    <row r="18" spans="1:22" ht="48" customHeight="1" x14ac:dyDescent="0.3">
      <c r="A18" s="1022"/>
      <c r="B18" s="1023"/>
      <c r="C18" s="1023"/>
      <c r="D18" s="1019"/>
      <c r="E18" s="318" t="s">
        <v>939</v>
      </c>
      <c r="F18" s="358">
        <v>25</v>
      </c>
      <c r="G18" s="358">
        <v>12</v>
      </c>
      <c r="H18" s="1019"/>
      <c r="I18" s="1020"/>
      <c r="J18" s="1024"/>
      <c r="K18" s="1024"/>
      <c r="L18" s="1024"/>
      <c r="M18" s="1025"/>
      <c r="N18" s="1025"/>
      <c r="O18" s="1025"/>
      <c r="P18" s="1025"/>
      <c r="Q18" s="1025"/>
      <c r="R18" s="1025"/>
      <c r="S18" s="1026"/>
      <c r="T18" s="1026"/>
      <c r="U18" s="1026"/>
      <c r="V18" s="1028"/>
    </row>
    <row r="19" spans="1:22" ht="39" customHeight="1" x14ac:dyDescent="0.3">
      <c r="A19" s="1022"/>
      <c r="B19" s="1023"/>
      <c r="C19" s="1023"/>
      <c r="D19" s="1019"/>
      <c r="E19" s="318" t="s">
        <v>940</v>
      </c>
      <c r="F19" s="358">
        <v>250</v>
      </c>
      <c r="G19" s="358">
        <v>125</v>
      </c>
      <c r="H19" s="1019"/>
      <c r="I19" s="1020"/>
      <c r="J19" s="1024"/>
      <c r="K19" s="1024"/>
      <c r="L19" s="1024"/>
      <c r="M19" s="1025"/>
      <c r="N19" s="1025"/>
      <c r="O19" s="1025"/>
      <c r="P19" s="1025"/>
      <c r="Q19" s="1025"/>
      <c r="R19" s="1025"/>
      <c r="S19" s="1026"/>
      <c r="T19" s="1026"/>
      <c r="U19" s="1026"/>
      <c r="V19" s="1028"/>
    </row>
    <row r="20" spans="1:22" ht="27" customHeight="1" x14ac:dyDescent="0.3">
      <c r="A20" s="1022"/>
      <c r="B20" s="1023"/>
      <c r="C20" s="1023"/>
      <c r="D20" s="1019"/>
      <c r="E20" s="318" t="s">
        <v>941</v>
      </c>
      <c r="F20" s="358">
        <v>75</v>
      </c>
      <c r="G20" s="358">
        <v>37</v>
      </c>
      <c r="H20" s="1019"/>
      <c r="I20" s="1020"/>
      <c r="J20" s="1024"/>
      <c r="K20" s="1024"/>
      <c r="L20" s="1024"/>
      <c r="M20" s="1025"/>
      <c r="N20" s="1025"/>
      <c r="O20" s="1025"/>
      <c r="P20" s="1025"/>
      <c r="Q20" s="1025"/>
      <c r="R20" s="1025"/>
      <c r="S20" s="1026"/>
      <c r="T20" s="1026"/>
      <c r="U20" s="1026"/>
      <c r="V20" s="1028"/>
    </row>
    <row r="21" spans="1:22" ht="33" customHeight="1" x14ac:dyDescent="0.3">
      <c r="A21" s="1022"/>
      <c r="B21" s="1023"/>
      <c r="C21" s="1023"/>
      <c r="D21" s="1019"/>
      <c r="E21" s="318" t="s">
        <v>942</v>
      </c>
      <c r="F21" s="360">
        <v>50</v>
      </c>
      <c r="G21" s="360">
        <v>50</v>
      </c>
      <c r="H21" s="1019"/>
      <c r="I21" s="1020"/>
      <c r="J21" s="1024"/>
      <c r="K21" s="1024"/>
      <c r="L21" s="1024"/>
      <c r="M21" s="1025"/>
      <c r="N21" s="1025"/>
      <c r="O21" s="1025"/>
      <c r="P21" s="1025"/>
      <c r="Q21" s="1025"/>
      <c r="R21" s="1025"/>
      <c r="S21" s="1026"/>
      <c r="T21" s="1026"/>
      <c r="U21" s="1026"/>
      <c r="V21" s="1028"/>
    </row>
    <row r="22" spans="1:22" ht="39" customHeight="1" x14ac:dyDescent="0.3">
      <c r="A22" s="1022"/>
      <c r="B22" s="1023"/>
      <c r="C22" s="1023"/>
      <c r="D22" s="1019"/>
      <c r="E22" s="318" t="s">
        <v>943</v>
      </c>
      <c r="F22" s="360">
        <v>150</v>
      </c>
      <c r="G22" s="360">
        <v>150</v>
      </c>
      <c r="H22" s="1019"/>
      <c r="I22" s="1020"/>
      <c r="J22" s="1024"/>
      <c r="K22" s="1024"/>
      <c r="L22" s="1024"/>
      <c r="M22" s="1025"/>
      <c r="N22" s="1025"/>
      <c r="O22" s="1025"/>
      <c r="P22" s="1025"/>
      <c r="Q22" s="1025"/>
      <c r="R22" s="1025"/>
      <c r="S22" s="1026"/>
      <c r="T22" s="1026"/>
      <c r="U22" s="1026"/>
      <c r="V22" s="1028"/>
    </row>
    <row r="23" spans="1:22" ht="31.5" customHeight="1" x14ac:dyDescent="0.3">
      <c r="A23" s="1022"/>
      <c r="B23" s="1023"/>
      <c r="C23" s="1023"/>
      <c r="D23" s="1019"/>
      <c r="E23" s="318" t="s">
        <v>944</v>
      </c>
      <c r="F23" s="360">
        <v>250</v>
      </c>
      <c r="G23" s="360">
        <v>125</v>
      </c>
      <c r="H23" s="1019"/>
      <c r="I23" s="1020"/>
      <c r="J23" s="1024"/>
      <c r="K23" s="1024"/>
      <c r="L23" s="1024"/>
      <c r="M23" s="1025"/>
      <c r="N23" s="1025"/>
      <c r="O23" s="1025"/>
      <c r="P23" s="1025"/>
      <c r="Q23" s="1025"/>
      <c r="R23" s="1025"/>
      <c r="S23" s="1026"/>
      <c r="T23" s="1026"/>
      <c r="U23" s="1026"/>
      <c r="V23" s="1028"/>
    </row>
    <row r="24" spans="1:22" ht="25.5" customHeight="1" x14ac:dyDescent="0.3">
      <c r="A24" s="1022"/>
      <c r="B24" s="1023"/>
      <c r="C24" s="1023"/>
      <c r="D24" s="1019"/>
      <c r="E24" s="318" t="s">
        <v>945</v>
      </c>
      <c r="F24" s="360">
        <v>25</v>
      </c>
      <c r="G24" s="360">
        <v>25</v>
      </c>
      <c r="H24" s="1019"/>
      <c r="I24" s="1020"/>
      <c r="J24" s="1024"/>
      <c r="K24" s="1024"/>
      <c r="L24" s="1024"/>
      <c r="M24" s="1025"/>
      <c r="N24" s="1025"/>
      <c r="O24" s="1025"/>
      <c r="P24" s="1025"/>
      <c r="Q24" s="1025"/>
      <c r="R24" s="1025"/>
      <c r="S24" s="1026"/>
      <c r="T24" s="1026"/>
      <c r="U24" s="1026"/>
      <c r="V24" s="1028"/>
    </row>
    <row r="25" spans="1:22" ht="56.25" customHeight="1" x14ac:dyDescent="0.3">
      <c r="A25" s="1022"/>
      <c r="B25" s="1023"/>
      <c r="C25" s="1023"/>
      <c r="D25" s="1019"/>
      <c r="E25" s="318" t="s">
        <v>946</v>
      </c>
      <c r="F25" s="360">
        <v>100</v>
      </c>
      <c r="G25" s="360">
        <v>100</v>
      </c>
      <c r="H25" s="1019"/>
      <c r="I25" s="1020"/>
      <c r="J25" s="1024"/>
      <c r="K25" s="1024"/>
      <c r="L25" s="1024"/>
      <c r="M25" s="1025"/>
      <c r="N25" s="1025"/>
      <c r="O25" s="1025"/>
      <c r="P25" s="1025"/>
      <c r="Q25" s="1025"/>
      <c r="R25" s="1025"/>
      <c r="S25" s="1026"/>
      <c r="T25" s="1026"/>
      <c r="U25" s="1026"/>
      <c r="V25" s="1028"/>
    </row>
    <row r="26" spans="1:22" ht="25.5" customHeight="1" x14ac:dyDescent="0.3">
      <c r="A26" s="1022"/>
      <c r="B26" s="1023"/>
      <c r="C26" s="1023"/>
      <c r="D26" s="1019"/>
      <c r="E26" s="318" t="s">
        <v>947</v>
      </c>
      <c r="F26" s="360">
        <v>25</v>
      </c>
      <c r="G26" s="360">
        <v>25</v>
      </c>
      <c r="H26" s="1019"/>
      <c r="I26" s="1020"/>
      <c r="J26" s="1024"/>
      <c r="K26" s="1024"/>
      <c r="L26" s="1024"/>
      <c r="M26" s="1025"/>
      <c r="N26" s="1025"/>
      <c r="O26" s="1025"/>
      <c r="P26" s="1025"/>
      <c r="Q26" s="1025"/>
      <c r="R26" s="1025"/>
      <c r="S26" s="1026"/>
      <c r="T26" s="1026"/>
      <c r="U26" s="1026"/>
      <c r="V26" s="1028"/>
    </row>
    <row r="27" spans="1:22" ht="30" customHeight="1" x14ac:dyDescent="0.3">
      <c r="A27" s="1022"/>
      <c r="B27" s="1023"/>
      <c r="C27" s="1023"/>
      <c r="D27" s="1019"/>
      <c r="E27" s="318" t="s">
        <v>948</v>
      </c>
      <c r="F27" s="360">
        <v>30</v>
      </c>
      <c r="G27" s="360">
        <v>30</v>
      </c>
      <c r="H27" s="1019"/>
      <c r="I27" s="1020"/>
      <c r="J27" s="1024"/>
      <c r="K27" s="1024"/>
      <c r="L27" s="1024"/>
      <c r="M27" s="1025"/>
      <c r="N27" s="1025"/>
      <c r="O27" s="1025"/>
      <c r="P27" s="1025"/>
      <c r="Q27" s="1025"/>
      <c r="R27" s="1025"/>
      <c r="S27" s="1026"/>
      <c r="T27" s="1026"/>
      <c r="U27" s="1026"/>
      <c r="V27" s="1028"/>
    </row>
    <row r="28" spans="1:22" ht="25.5" customHeight="1" x14ac:dyDescent="0.3">
      <c r="A28" s="1022"/>
      <c r="B28" s="1023"/>
      <c r="C28" s="1023"/>
      <c r="D28" s="1019"/>
      <c r="E28" s="318" t="s">
        <v>949</v>
      </c>
      <c r="F28" s="360">
        <v>20</v>
      </c>
      <c r="G28" s="360">
        <v>20</v>
      </c>
      <c r="H28" s="1019"/>
      <c r="I28" s="1020"/>
      <c r="J28" s="1024"/>
      <c r="K28" s="1024"/>
      <c r="L28" s="1024"/>
      <c r="M28" s="1025"/>
      <c r="N28" s="1025"/>
      <c r="O28" s="1025"/>
      <c r="P28" s="1025"/>
      <c r="Q28" s="1025"/>
      <c r="R28" s="1025"/>
      <c r="S28" s="1026"/>
      <c r="T28" s="1026"/>
      <c r="U28" s="1026"/>
      <c r="V28" s="1028"/>
    </row>
    <row r="29" spans="1:22" ht="28.5" customHeight="1" x14ac:dyDescent="0.3">
      <c r="A29" s="1022"/>
      <c r="B29" s="1023"/>
      <c r="C29" s="1023"/>
      <c r="D29" s="1019"/>
      <c r="E29" s="318" t="s">
        <v>950</v>
      </c>
      <c r="F29" s="360">
        <v>30</v>
      </c>
      <c r="G29" s="360">
        <v>30</v>
      </c>
      <c r="H29" s="1019"/>
      <c r="I29" s="1020"/>
      <c r="J29" s="1024"/>
      <c r="K29" s="1024"/>
      <c r="L29" s="1024"/>
      <c r="M29" s="1025"/>
      <c r="N29" s="1025"/>
      <c r="O29" s="1025"/>
      <c r="P29" s="1025"/>
      <c r="Q29" s="1025"/>
      <c r="R29" s="1025"/>
      <c r="S29" s="1026"/>
      <c r="T29" s="1026"/>
      <c r="U29" s="1026"/>
      <c r="V29" s="1028"/>
    </row>
    <row r="30" spans="1:22" ht="31.5" customHeight="1" x14ac:dyDescent="0.3">
      <c r="A30" s="1022"/>
      <c r="B30" s="1023"/>
      <c r="C30" s="1023"/>
      <c r="D30" s="1019"/>
      <c r="E30" s="318" t="s">
        <v>951</v>
      </c>
      <c r="F30" s="360">
        <v>50</v>
      </c>
      <c r="G30" s="360">
        <v>50</v>
      </c>
      <c r="H30" s="1019"/>
      <c r="I30" s="1020"/>
      <c r="J30" s="1024"/>
      <c r="K30" s="1024"/>
      <c r="L30" s="1024"/>
      <c r="M30" s="1025"/>
      <c r="N30" s="1025"/>
      <c r="O30" s="1025"/>
      <c r="P30" s="1025"/>
      <c r="Q30" s="1025"/>
      <c r="R30" s="1025"/>
      <c r="S30" s="1026"/>
      <c r="T30" s="1026"/>
      <c r="U30" s="1026"/>
      <c r="V30" s="1028"/>
    </row>
    <row r="31" spans="1:22" ht="54.75" customHeight="1" x14ac:dyDescent="0.3">
      <c r="A31" s="1022"/>
      <c r="B31" s="1023"/>
      <c r="C31" s="1023"/>
      <c r="D31" s="1019"/>
      <c r="E31" s="318" t="s">
        <v>952</v>
      </c>
      <c r="F31" s="360">
        <v>100</v>
      </c>
      <c r="G31" s="360">
        <v>50</v>
      </c>
      <c r="H31" s="1019"/>
      <c r="I31" s="1020"/>
      <c r="J31" s="1024"/>
      <c r="K31" s="1024"/>
      <c r="L31" s="1024"/>
      <c r="M31" s="1025"/>
      <c r="N31" s="1025"/>
      <c r="O31" s="1025"/>
      <c r="P31" s="1025"/>
      <c r="Q31" s="1025"/>
      <c r="R31" s="1025"/>
      <c r="S31" s="1026"/>
      <c r="T31" s="1026"/>
      <c r="U31" s="1026"/>
      <c r="V31" s="1028"/>
    </row>
    <row r="32" spans="1:22" ht="33" customHeight="1" x14ac:dyDescent="0.3">
      <c r="A32" s="1022"/>
      <c r="B32" s="1023"/>
      <c r="C32" s="1023"/>
      <c r="D32" s="1019"/>
      <c r="E32" s="318" t="s">
        <v>953</v>
      </c>
      <c r="F32" s="360">
        <v>50</v>
      </c>
      <c r="G32" s="360">
        <v>50</v>
      </c>
      <c r="H32" s="1019"/>
      <c r="I32" s="1020"/>
      <c r="J32" s="1024"/>
      <c r="K32" s="1024"/>
      <c r="L32" s="1024"/>
      <c r="M32" s="1025"/>
      <c r="N32" s="1025"/>
      <c r="O32" s="1025"/>
      <c r="P32" s="1025"/>
      <c r="Q32" s="1025"/>
      <c r="R32" s="1025"/>
      <c r="S32" s="1026"/>
      <c r="T32" s="1026"/>
      <c r="U32" s="1026"/>
      <c r="V32" s="1028"/>
    </row>
    <row r="33" spans="1:22" ht="36" customHeight="1" x14ac:dyDescent="0.3">
      <c r="A33" s="1022"/>
      <c r="B33" s="1023"/>
      <c r="C33" s="1023"/>
      <c r="D33" s="1019"/>
      <c r="E33" s="318" t="s">
        <v>954</v>
      </c>
      <c r="F33" s="360">
        <v>150</v>
      </c>
      <c r="G33" s="360">
        <v>150</v>
      </c>
      <c r="H33" s="1019"/>
      <c r="I33" s="1020"/>
      <c r="J33" s="1024"/>
      <c r="K33" s="1024"/>
      <c r="L33" s="1024"/>
      <c r="M33" s="1025"/>
      <c r="N33" s="1025"/>
      <c r="O33" s="1025"/>
      <c r="P33" s="1025"/>
      <c r="Q33" s="1025"/>
      <c r="R33" s="1025"/>
      <c r="S33" s="1026"/>
      <c r="T33" s="1026"/>
      <c r="U33" s="1026"/>
      <c r="V33" s="1028"/>
    </row>
    <row r="34" spans="1:22" ht="30" customHeight="1" x14ac:dyDescent="0.3">
      <c r="A34" s="1022"/>
      <c r="B34" s="1023"/>
      <c r="C34" s="1023"/>
      <c r="D34" s="1019"/>
      <c r="E34" s="318" t="s">
        <v>955</v>
      </c>
      <c r="F34" s="360">
        <v>10</v>
      </c>
      <c r="G34" s="360">
        <v>10</v>
      </c>
      <c r="H34" s="1019"/>
      <c r="I34" s="1020"/>
      <c r="J34" s="1024"/>
      <c r="K34" s="1024"/>
      <c r="L34" s="1024"/>
      <c r="M34" s="1025"/>
      <c r="N34" s="1025"/>
      <c r="O34" s="1025"/>
      <c r="P34" s="1025"/>
      <c r="Q34" s="1025"/>
      <c r="R34" s="1025"/>
      <c r="S34" s="1026"/>
      <c r="T34" s="1026"/>
      <c r="U34" s="1026"/>
      <c r="V34" s="1028"/>
    </row>
    <row r="35" spans="1:22" ht="28.5" customHeight="1" x14ac:dyDescent="0.3">
      <c r="A35" s="1022"/>
      <c r="B35" s="1023"/>
      <c r="C35" s="1023"/>
      <c r="D35" s="1019"/>
      <c r="E35" s="318" t="s">
        <v>956</v>
      </c>
      <c r="F35" s="360">
        <v>25</v>
      </c>
      <c r="G35" s="360">
        <v>25</v>
      </c>
      <c r="H35" s="1019"/>
      <c r="I35" s="1020"/>
      <c r="J35" s="1024"/>
      <c r="K35" s="1024"/>
      <c r="L35" s="1024"/>
      <c r="M35" s="1025"/>
      <c r="N35" s="1025"/>
      <c r="O35" s="1025"/>
      <c r="P35" s="1025"/>
      <c r="Q35" s="1025"/>
      <c r="R35" s="1025"/>
      <c r="S35" s="1026"/>
      <c r="T35" s="1026"/>
      <c r="U35" s="1026"/>
      <c r="V35" s="1028"/>
    </row>
    <row r="36" spans="1:22" ht="45.75" customHeight="1" x14ac:dyDescent="0.3">
      <c r="A36" s="1022"/>
      <c r="B36" s="1023"/>
      <c r="C36" s="1023"/>
      <c r="D36" s="1019"/>
      <c r="E36" s="318" t="s">
        <v>957</v>
      </c>
      <c r="F36" s="360">
        <v>10</v>
      </c>
      <c r="G36" s="360">
        <v>10</v>
      </c>
      <c r="H36" s="1019"/>
      <c r="I36" s="888"/>
      <c r="J36" s="1024"/>
      <c r="K36" s="1024"/>
      <c r="L36" s="1024"/>
      <c r="M36" s="1025"/>
      <c r="N36" s="1025"/>
      <c r="O36" s="1025"/>
      <c r="P36" s="1025"/>
      <c r="Q36" s="1025"/>
      <c r="R36" s="1025"/>
      <c r="S36" s="1026"/>
      <c r="T36" s="1026"/>
      <c r="U36" s="1026"/>
      <c r="V36" s="1028"/>
    </row>
    <row r="37" spans="1:22" ht="31.5" customHeight="1" x14ac:dyDescent="0.3">
      <c r="A37" s="1022"/>
      <c r="B37" s="1023"/>
      <c r="C37" s="1023"/>
      <c r="D37" s="1019" t="s">
        <v>958</v>
      </c>
      <c r="E37" s="318" t="s">
        <v>959</v>
      </c>
      <c r="F37" s="358">
        <v>2320</v>
      </c>
      <c r="G37" s="358">
        <f t="shared" ref="G37:G69" si="0">(F37/4)</f>
        <v>580</v>
      </c>
      <c r="H37" s="1019" t="s">
        <v>960</v>
      </c>
      <c r="I37" s="887" t="s">
        <v>961</v>
      </c>
      <c r="J37" s="1035"/>
      <c r="K37" s="1035"/>
      <c r="L37" s="1035"/>
      <c r="M37" s="1035"/>
      <c r="N37" s="1035"/>
      <c r="O37" s="1035"/>
      <c r="P37" s="1035"/>
      <c r="Q37" s="1035"/>
      <c r="R37" s="1035"/>
      <c r="S37" s="1036"/>
      <c r="T37" s="1036"/>
      <c r="U37" s="1036"/>
      <c r="V37" s="1028"/>
    </row>
    <row r="38" spans="1:22" ht="31.5" customHeight="1" x14ac:dyDescent="0.3">
      <c r="A38" s="1022"/>
      <c r="B38" s="1023"/>
      <c r="C38" s="1023"/>
      <c r="D38" s="1019"/>
      <c r="E38" s="318" t="s">
        <v>962</v>
      </c>
      <c r="F38" s="358">
        <v>116</v>
      </c>
      <c r="G38" s="358">
        <f t="shared" si="0"/>
        <v>29</v>
      </c>
      <c r="H38" s="1019"/>
      <c r="I38" s="1020"/>
      <c r="J38" s="1035"/>
      <c r="K38" s="1035"/>
      <c r="L38" s="1035"/>
      <c r="M38" s="1035"/>
      <c r="N38" s="1035"/>
      <c r="O38" s="1035"/>
      <c r="P38" s="1035"/>
      <c r="Q38" s="1035"/>
      <c r="R38" s="1035"/>
      <c r="S38" s="1036"/>
      <c r="T38" s="1036"/>
      <c r="U38" s="1036"/>
      <c r="V38" s="1028"/>
    </row>
    <row r="39" spans="1:22" ht="31.5" customHeight="1" x14ac:dyDescent="0.3">
      <c r="A39" s="1022"/>
      <c r="B39" s="1023"/>
      <c r="C39" s="1023"/>
      <c r="D39" s="1019"/>
      <c r="E39" s="318" t="s">
        <v>963</v>
      </c>
      <c r="F39" s="358">
        <v>232</v>
      </c>
      <c r="G39" s="358">
        <f t="shared" si="0"/>
        <v>58</v>
      </c>
      <c r="H39" s="1019"/>
      <c r="I39" s="1020"/>
      <c r="J39" s="1035"/>
      <c r="K39" s="1035"/>
      <c r="L39" s="1035"/>
      <c r="M39" s="1035"/>
      <c r="N39" s="1035"/>
      <c r="O39" s="1035"/>
      <c r="P39" s="1035"/>
      <c r="Q39" s="1035"/>
      <c r="R39" s="1035"/>
      <c r="S39" s="1036"/>
      <c r="T39" s="1036"/>
      <c r="U39" s="1036"/>
      <c r="V39" s="1028"/>
    </row>
    <row r="40" spans="1:22" ht="31.5" customHeight="1" x14ac:dyDescent="0.3">
      <c r="A40" s="1022"/>
      <c r="B40" s="1023"/>
      <c r="C40" s="1023"/>
      <c r="D40" s="1019"/>
      <c r="E40" s="318" t="s">
        <v>964</v>
      </c>
      <c r="F40" s="358">
        <v>232</v>
      </c>
      <c r="G40" s="358">
        <f t="shared" si="0"/>
        <v>58</v>
      </c>
      <c r="H40" s="1019"/>
      <c r="I40" s="1020"/>
      <c r="J40" s="1035"/>
      <c r="K40" s="1035"/>
      <c r="L40" s="1035"/>
      <c r="M40" s="1035"/>
      <c r="N40" s="1035"/>
      <c r="O40" s="1035"/>
      <c r="P40" s="1035"/>
      <c r="Q40" s="1035"/>
      <c r="R40" s="1035"/>
      <c r="S40" s="1036"/>
      <c r="T40" s="1036"/>
      <c r="U40" s="1036"/>
      <c r="V40" s="1028"/>
    </row>
    <row r="41" spans="1:22" ht="31.5" customHeight="1" x14ac:dyDescent="0.3">
      <c r="A41" s="1022"/>
      <c r="B41" s="1023"/>
      <c r="C41" s="1023"/>
      <c r="D41" s="1019"/>
      <c r="E41" s="318" t="s">
        <v>965</v>
      </c>
      <c r="F41" s="358">
        <v>17400</v>
      </c>
      <c r="G41" s="358">
        <f t="shared" si="0"/>
        <v>4350</v>
      </c>
      <c r="H41" s="1019"/>
      <c r="I41" s="1020"/>
      <c r="J41" s="1035"/>
      <c r="K41" s="1035"/>
      <c r="L41" s="1035"/>
      <c r="M41" s="1035"/>
      <c r="N41" s="1035"/>
      <c r="O41" s="1035"/>
      <c r="P41" s="1035"/>
      <c r="Q41" s="1035"/>
      <c r="R41" s="1035"/>
      <c r="S41" s="1036"/>
      <c r="T41" s="1036"/>
      <c r="U41" s="1036"/>
      <c r="V41" s="1028"/>
    </row>
    <row r="42" spans="1:22" ht="31.5" customHeight="1" x14ac:dyDescent="0.3">
      <c r="A42" s="1022"/>
      <c r="B42" s="1023"/>
      <c r="C42" s="1023"/>
      <c r="D42" s="1019"/>
      <c r="E42" s="318" t="s">
        <v>966</v>
      </c>
      <c r="F42" s="358">
        <v>17400</v>
      </c>
      <c r="G42" s="358">
        <f t="shared" si="0"/>
        <v>4350</v>
      </c>
      <c r="H42" s="1019"/>
      <c r="I42" s="1020"/>
      <c r="J42" s="1035"/>
      <c r="K42" s="1035"/>
      <c r="L42" s="1035"/>
      <c r="M42" s="1035"/>
      <c r="N42" s="1035"/>
      <c r="O42" s="1035"/>
      <c r="P42" s="1035"/>
      <c r="Q42" s="1035"/>
      <c r="R42" s="1035"/>
      <c r="S42" s="1036"/>
      <c r="T42" s="1036"/>
      <c r="U42" s="1036"/>
      <c r="V42" s="1028"/>
    </row>
    <row r="43" spans="1:22" ht="31.5" customHeight="1" x14ac:dyDescent="0.3">
      <c r="A43" s="1022"/>
      <c r="B43" s="1023"/>
      <c r="C43" s="1023"/>
      <c r="D43" s="1019"/>
      <c r="E43" s="318" t="s">
        <v>967</v>
      </c>
      <c r="F43" s="358">
        <v>17400</v>
      </c>
      <c r="G43" s="358">
        <f t="shared" si="0"/>
        <v>4350</v>
      </c>
      <c r="H43" s="1019"/>
      <c r="I43" s="1020"/>
      <c r="J43" s="1035"/>
      <c r="K43" s="1035"/>
      <c r="L43" s="1035"/>
      <c r="M43" s="1035"/>
      <c r="N43" s="1035"/>
      <c r="O43" s="1035"/>
      <c r="P43" s="1035"/>
      <c r="Q43" s="1035"/>
      <c r="R43" s="1035"/>
      <c r="S43" s="1036"/>
      <c r="T43" s="1036"/>
      <c r="U43" s="1036"/>
      <c r="V43" s="1028"/>
    </row>
    <row r="44" spans="1:22" ht="31.5" customHeight="1" x14ac:dyDescent="0.3">
      <c r="A44" s="1022"/>
      <c r="B44" s="1023"/>
      <c r="C44" s="1023"/>
      <c r="D44" s="1019"/>
      <c r="E44" s="318" t="s">
        <v>968</v>
      </c>
      <c r="F44" s="358">
        <v>232</v>
      </c>
      <c r="G44" s="358">
        <f t="shared" si="0"/>
        <v>58</v>
      </c>
      <c r="H44" s="1019"/>
      <c r="I44" s="1020"/>
      <c r="J44" s="1035"/>
      <c r="K44" s="1035"/>
      <c r="L44" s="1035"/>
      <c r="M44" s="1035"/>
      <c r="N44" s="1035"/>
      <c r="O44" s="1035"/>
      <c r="P44" s="1035"/>
      <c r="Q44" s="1035"/>
      <c r="R44" s="1035"/>
      <c r="S44" s="1036"/>
      <c r="T44" s="1036"/>
      <c r="U44" s="1036"/>
      <c r="V44" s="1028"/>
    </row>
    <row r="45" spans="1:22" ht="31.5" customHeight="1" x14ac:dyDescent="0.3">
      <c r="A45" s="1022"/>
      <c r="B45" s="1023"/>
      <c r="C45" s="1023"/>
      <c r="D45" s="1019"/>
      <c r="E45" s="318" t="s">
        <v>969</v>
      </c>
      <c r="F45" s="358">
        <v>17400</v>
      </c>
      <c r="G45" s="358">
        <f t="shared" si="0"/>
        <v>4350</v>
      </c>
      <c r="H45" s="1019"/>
      <c r="I45" s="1020"/>
      <c r="J45" s="1035"/>
      <c r="K45" s="1035"/>
      <c r="L45" s="1035"/>
      <c r="M45" s="1035"/>
      <c r="N45" s="1035"/>
      <c r="O45" s="1035"/>
      <c r="P45" s="1035"/>
      <c r="Q45" s="1035"/>
      <c r="R45" s="1035"/>
      <c r="S45" s="1036"/>
      <c r="T45" s="1036"/>
      <c r="U45" s="1036"/>
      <c r="V45" s="1028"/>
    </row>
    <row r="46" spans="1:22" ht="31.5" customHeight="1" x14ac:dyDescent="0.3">
      <c r="A46" s="1022"/>
      <c r="B46" s="1023"/>
      <c r="C46" s="1023"/>
      <c r="D46" s="1019"/>
      <c r="E46" s="318" t="s">
        <v>970</v>
      </c>
      <c r="F46" s="358">
        <v>232</v>
      </c>
      <c r="G46" s="358">
        <f t="shared" si="0"/>
        <v>58</v>
      </c>
      <c r="H46" s="1019"/>
      <c r="I46" s="1020"/>
      <c r="J46" s="1035"/>
      <c r="K46" s="1035"/>
      <c r="L46" s="1035"/>
      <c r="M46" s="1035"/>
      <c r="N46" s="1035"/>
      <c r="O46" s="1035"/>
      <c r="P46" s="1035"/>
      <c r="Q46" s="1035"/>
      <c r="R46" s="1035"/>
      <c r="S46" s="1036"/>
      <c r="T46" s="1036"/>
      <c r="U46" s="1036"/>
      <c r="V46" s="1028"/>
    </row>
    <row r="47" spans="1:22" ht="31.5" customHeight="1" x14ac:dyDescent="0.3">
      <c r="A47" s="1022"/>
      <c r="B47" s="1023"/>
      <c r="C47" s="1023"/>
      <c r="D47" s="1019"/>
      <c r="E47" s="318" t="s">
        <v>971</v>
      </c>
      <c r="F47" s="358">
        <v>696</v>
      </c>
      <c r="G47" s="358">
        <f t="shared" si="0"/>
        <v>174</v>
      </c>
      <c r="H47" s="1019"/>
      <c r="I47" s="1020"/>
      <c r="J47" s="1035"/>
      <c r="K47" s="1035"/>
      <c r="L47" s="1035"/>
      <c r="M47" s="1035"/>
      <c r="N47" s="1035"/>
      <c r="O47" s="1035"/>
      <c r="P47" s="1035"/>
      <c r="Q47" s="1035"/>
      <c r="R47" s="1035"/>
      <c r="S47" s="1036"/>
      <c r="T47" s="1036"/>
      <c r="U47" s="1036"/>
      <c r="V47" s="1028"/>
    </row>
    <row r="48" spans="1:22" ht="31.5" customHeight="1" x14ac:dyDescent="0.3">
      <c r="A48" s="1022"/>
      <c r="B48" s="1023"/>
      <c r="C48" s="1023"/>
      <c r="D48" s="1019"/>
      <c r="E48" s="318" t="s">
        <v>972</v>
      </c>
      <c r="F48" s="358">
        <v>232</v>
      </c>
      <c r="G48" s="358">
        <f t="shared" si="0"/>
        <v>58</v>
      </c>
      <c r="H48" s="1019"/>
      <c r="I48" s="1020"/>
      <c r="J48" s="1035"/>
      <c r="K48" s="1035"/>
      <c r="L48" s="1035"/>
      <c r="M48" s="1035"/>
      <c r="N48" s="1035"/>
      <c r="O48" s="1035"/>
      <c r="P48" s="1035"/>
      <c r="Q48" s="1035"/>
      <c r="R48" s="1035"/>
      <c r="S48" s="1036"/>
      <c r="T48" s="1036"/>
      <c r="U48" s="1036"/>
      <c r="V48" s="1028"/>
    </row>
    <row r="49" spans="1:22" ht="48.75" customHeight="1" x14ac:dyDescent="0.3">
      <c r="A49" s="1022"/>
      <c r="B49" s="1023"/>
      <c r="C49" s="1023"/>
      <c r="D49" s="1019"/>
      <c r="E49" s="318" t="s">
        <v>973</v>
      </c>
      <c r="F49" s="358">
        <v>290</v>
      </c>
      <c r="G49" s="358">
        <f t="shared" si="0"/>
        <v>72.5</v>
      </c>
      <c r="H49" s="1019"/>
      <c r="I49" s="1020"/>
      <c r="J49" s="1035"/>
      <c r="K49" s="1035"/>
      <c r="L49" s="1035"/>
      <c r="M49" s="1035"/>
      <c r="N49" s="1035"/>
      <c r="O49" s="1035"/>
      <c r="P49" s="1035"/>
      <c r="Q49" s="1035"/>
      <c r="R49" s="1035"/>
      <c r="S49" s="1036"/>
      <c r="T49" s="1036"/>
      <c r="U49" s="1036"/>
      <c r="V49" s="1028"/>
    </row>
    <row r="50" spans="1:22" ht="31.5" customHeight="1" x14ac:dyDescent="0.3">
      <c r="A50" s="1022"/>
      <c r="B50" s="1023"/>
      <c r="C50" s="1023"/>
      <c r="D50" s="1019"/>
      <c r="E50" s="318" t="s">
        <v>974</v>
      </c>
      <c r="F50" s="358">
        <v>696</v>
      </c>
      <c r="G50" s="358">
        <f t="shared" si="0"/>
        <v>174</v>
      </c>
      <c r="H50" s="1019"/>
      <c r="I50" s="1020"/>
      <c r="J50" s="1035"/>
      <c r="K50" s="1035"/>
      <c r="L50" s="1035"/>
      <c r="M50" s="1035"/>
      <c r="N50" s="1035"/>
      <c r="O50" s="1035"/>
      <c r="P50" s="1035"/>
      <c r="Q50" s="1035"/>
      <c r="R50" s="1035"/>
      <c r="S50" s="1036"/>
      <c r="T50" s="1036"/>
      <c r="U50" s="1036"/>
      <c r="V50" s="1028"/>
    </row>
    <row r="51" spans="1:22" ht="31.5" customHeight="1" x14ac:dyDescent="0.3">
      <c r="A51" s="1022"/>
      <c r="B51" s="1023"/>
      <c r="C51" s="1023"/>
      <c r="D51" s="1019"/>
      <c r="E51" s="318" t="s">
        <v>975</v>
      </c>
      <c r="F51" s="358">
        <v>696</v>
      </c>
      <c r="G51" s="358">
        <f t="shared" si="0"/>
        <v>174</v>
      </c>
      <c r="H51" s="1019"/>
      <c r="I51" s="1020"/>
      <c r="J51" s="1035"/>
      <c r="K51" s="1035"/>
      <c r="L51" s="1035"/>
      <c r="M51" s="1035"/>
      <c r="N51" s="1035"/>
      <c r="O51" s="1035"/>
      <c r="P51" s="1035"/>
      <c r="Q51" s="1035"/>
      <c r="R51" s="1035"/>
      <c r="S51" s="1036"/>
      <c r="T51" s="1036"/>
      <c r="U51" s="1036"/>
      <c r="V51" s="1028"/>
    </row>
    <row r="52" spans="1:22" ht="31.5" customHeight="1" x14ac:dyDescent="0.3">
      <c r="A52" s="1022"/>
      <c r="B52" s="1023"/>
      <c r="C52" s="1023"/>
      <c r="D52" s="1019"/>
      <c r="E52" s="318" t="s">
        <v>976</v>
      </c>
      <c r="F52" s="358">
        <v>696</v>
      </c>
      <c r="G52" s="358">
        <f t="shared" si="0"/>
        <v>174</v>
      </c>
      <c r="H52" s="1019"/>
      <c r="I52" s="1020"/>
      <c r="J52" s="1035"/>
      <c r="K52" s="1035"/>
      <c r="L52" s="1035"/>
      <c r="M52" s="1035"/>
      <c r="N52" s="1035"/>
      <c r="O52" s="1035"/>
      <c r="P52" s="1035"/>
      <c r="Q52" s="1035"/>
      <c r="R52" s="1035"/>
      <c r="S52" s="1036"/>
      <c r="T52" s="1036"/>
      <c r="U52" s="1036"/>
      <c r="V52" s="1028"/>
    </row>
    <row r="53" spans="1:22" ht="50.25" customHeight="1" x14ac:dyDescent="0.3">
      <c r="A53" s="1022"/>
      <c r="B53" s="1023"/>
      <c r="C53" s="1023"/>
      <c r="D53" s="1019"/>
      <c r="E53" s="318" t="s">
        <v>977</v>
      </c>
      <c r="F53" s="358">
        <v>696</v>
      </c>
      <c r="G53" s="358">
        <f t="shared" si="0"/>
        <v>174</v>
      </c>
      <c r="H53" s="1019"/>
      <c r="I53" s="1020"/>
      <c r="J53" s="1035"/>
      <c r="K53" s="1035"/>
      <c r="L53" s="1035"/>
      <c r="M53" s="1035"/>
      <c r="N53" s="1035"/>
      <c r="O53" s="1035"/>
      <c r="P53" s="1035"/>
      <c r="Q53" s="1035"/>
      <c r="R53" s="1035"/>
      <c r="S53" s="1036"/>
      <c r="T53" s="1036"/>
      <c r="U53" s="1036"/>
      <c r="V53" s="1028"/>
    </row>
    <row r="54" spans="1:22" ht="71.25" customHeight="1" x14ac:dyDescent="0.3">
      <c r="A54" s="1022"/>
      <c r="B54" s="1023"/>
      <c r="C54" s="1023"/>
      <c r="D54" s="1019"/>
      <c r="E54" s="318" t="s">
        <v>978</v>
      </c>
      <c r="F54" s="358">
        <v>928</v>
      </c>
      <c r="G54" s="358">
        <f t="shared" si="0"/>
        <v>232</v>
      </c>
      <c r="H54" s="1019"/>
      <c r="I54" s="1020"/>
      <c r="J54" s="1035"/>
      <c r="K54" s="1035"/>
      <c r="L54" s="1035"/>
      <c r="M54" s="1035"/>
      <c r="N54" s="1035"/>
      <c r="O54" s="1035"/>
      <c r="P54" s="1035"/>
      <c r="Q54" s="1035"/>
      <c r="R54" s="1035"/>
      <c r="S54" s="1036"/>
      <c r="T54" s="1036"/>
      <c r="U54" s="1036"/>
      <c r="V54" s="1028"/>
    </row>
    <row r="55" spans="1:22" ht="31.5" customHeight="1" x14ac:dyDescent="0.3">
      <c r="A55" s="1022"/>
      <c r="B55" s="1023"/>
      <c r="C55" s="1023"/>
      <c r="D55" s="1019"/>
      <c r="E55" s="318" t="s">
        <v>979</v>
      </c>
      <c r="F55" s="358">
        <v>696</v>
      </c>
      <c r="G55" s="358">
        <f t="shared" si="0"/>
        <v>174</v>
      </c>
      <c r="H55" s="1019"/>
      <c r="I55" s="1020"/>
      <c r="J55" s="1035"/>
      <c r="K55" s="1035"/>
      <c r="L55" s="1035"/>
      <c r="M55" s="1035"/>
      <c r="N55" s="1035"/>
      <c r="O55" s="1035"/>
      <c r="P55" s="1035"/>
      <c r="Q55" s="1035"/>
      <c r="R55" s="1035"/>
      <c r="S55" s="1036"/>
      <c r="T55" s="1036"/>
      <c r="U55" s="1036"/>
      <c r="V55" s="1028"/>
    </row>
    <row r="56" spans="1:22" ht="54" customHeight="1" x14ac:dyDescent="0.3">
      <c r="A56" s="1022"/>
      <c r="B56" s="1023"/>
      <c r="C56" s="1023"/>
      <c r="D56" s="1019"/>
      <c r="E56" s="318" t="s">
        <v>980</v>
      </c>
      <c r="F56" s="358">
        <v>116</v>
      </c>
      <c r="G56" s="358">
        <f t="shared" si="0"/>
        <v>29</v>
      </c>
      <c r="H56" s="1019"/>
      <c r="I56" s="1020"/>
      <c r="J56" s="1035"/>
      <c r="K56" s="1035"/>
      <c r="L56" s="1035"/>
      <c r="M56" s="1035"/>
      <c r="N56" s="1035"/>
      <c r="O56" s="1035"/>
      <c r="P56" s="1035"/>
      <c r="Q56" s="1035"/>
      <c r="R56" s="1035"/>
      <c r="S56" s="1036"/>
      <c r="T56" s="1036"/>
      <c r="U56" s="1036"/>
      <c r="V56" s="1028"/>
    </row>
    <row r="57" spans="1:22" ht="31.5" customHeight="1" x14ac:dyDescent="0.3">
      <c r="A57" s="1022"/>
      <c r="B57" s="1023"/>
      <c r="C57" s="1023"/>
      <c r="D57" s="1019"/>
      <c r="E57" s="318" t="s">
        <v>981</v>
      </c>
      <c r="F57" s="358">
        <v>464</v>
      </c>
      <c r="G57" s="358">
        <f t="shared" si="0"/>
        <v>116</v>
      </c>
      <c r="H57" s="1019"/>
      <c r="I57" s="1020"/>
      <c r="J57" s="1035"/>
      <c r="K57" s="1035"/>
      <c r="L57" s="1035"/>
      <c r="M57" s="1035"/>
      <c r="N57" s="1035"/>
      <c r="O57" s="1035"/>
      <c r="P57" s="1035"/>
      <c r="Q57" s="1035"/>
      <c r="R57" s="1035"/>
      <c r="S57" s="1036"/>
      <c r="T57" s="1036"/>
      <c r="U57" s="1036"/>
      <c r="V57" s="1028"/>
    </row>
    <row r="58" spans="1:22" ht="31.5" customHeight="1" x14ac:dyDescent="0.3">
      <c r="A58" s="1022"/>
      <c r="B58" s="1023"/>
      <c r="C58" s="1023"/>
      <c r="D58" s="1019"/>
      <c r="E58" s="318" t="s">
        <v>982</v>
      </c>
      <c r="F58" s="358">
        <v>232</v>
      </c>
      <c r="G58" s="358">
        <f t="shared" si="0"/>
        <v>58</v>
      </c>
      <c r="H58" s="1019"/>
      <c r="I58" s="888"/>
      <c r="J58" s="1035"/>
      <c r="K58" s="1035"/>
      <c r="L58" s="1035"/>
      <c r="M58" s="1035"/>
      <c r="N58" s="1035"/>
      <c r="O58" s="1035"/>
      <c r="P58" s="1035"/>
      <c r="Q58" s="1035"/>
      <c r="R58" s="1035"/>
      <c r="S58" s="1036"/>
      <c r="T58" s="1036"/>
      <c r="U58" s="1036"/>
      <c r="V58" s="1028"/>
    </row>
    <row r="59" spans="1:22" ht="40.5" customHeight="1" x14ac:dyDescent="0.3">
      <c r="A59" s="1022"/>
      <c r="B59" s="1023"/>
      <c r="C59" s="1023"/>
      <c r="D59" s="1019" t="s">
        <v>983</v>
      </c>
      <c r="E59" s="318" t="s">
        <v>984</v>
      </c>
      <c r="F59" s="358">
        <v>696</v>
      </c>
      <c r="G59" s="358">
        <f t="shared" si="0"/>
        <v>174</v>
      </c>
      <c r="H59" s="1019" t="s">
        <v>985</v>
      </c>
      <c r="I59" s="887" t="s">
        <v>961</v>
      </c>
      <c r="J59" s="1035"/>
      <c r="K59" s="1035"/>
      <c r="L59" s="1035"/>
      <c r="M59" s="1035"/>
      <c r="N59" s="1035"/>
      <c r="O59" s="1035"/>
      <c r="P59" s="1035"/>
      <c r="Q59" s="1035"/>
      <c r="R59" s="1035"/>
      <c r="S59" s="1036"/>
      <c r="T59" s="1036"/>
      <c r="U59" s="1036"/>
      <c r="V59" s="1028"/>
    </row>
    <row r="60" spans="1:22" ht="40.5" customHeight="1" x14ac:dyDescent="0.3">
      <c r="A60" s="1022"/>
      <c r="B60" s="1023"/>
      <c r="C60" s="1023"/>
      <c r="D60" s="1019"/>
      <c r="E60" s="318" t="s">
        <v>986</v>
      </c>
      <c r="F60" s="358">
        <v>464</v>
      </c>
      <c r="G60" s="358">
        <f t="shared" si="0"/>
        <v>116</v>
      </c>
      <c r="H60" s="1019"/>
      <c r="I60" s="1020"/>
      <c r="J60" s="1035"/>
      <c r="K60" s="1035"/>
      <c r="L60" s="1035"/>
      <c r="M60" s="1035"/>
      <c r="N60" s="1035"/>
      <c r="O60" s="1035"/>
      <c r="P60" s="1035"/>
      <c r="Q60" s="1035"/>
      <c r="R60" s="1035"/>
      <c r="S60" s="1036"/>
      <c r="T60" s="1036"/>
      <c r="U60" s="1036"/>
      <c r="V60" s="1028"/>
    </row>
    <row r="61" spans="1:22" ht="40.5" customHeight="1" x14ac:dyDescent="0.3">
      <c r="A61" s="1022"/>
      <c r="B61" s="1023"/>
      <c r="C61" s="1023"/>
      <c r="D61" s="1019"/>
      <c r="E61" s="318" t="s">
        <v>987</v>
      </c>
      <c r="F61" s="358">
        <v>464</v>
      </c>
      <c r="G61" s="358">
        <f t="shared" si="0"/>
        <v>116</v>
      </c>
      <c r="H61" s="1019"/>
      <c r="I61" s="1020"/>
      <c r="J61" s="1035"/>
      <c r="K61" s="1035"/>
      <c r="L61" s="1035"/>
      <c r="M61" s="1035"/>
      <c r="N61" s="1035"/>
      <c r="O61" s="1035"/>
      <c r="P61" s="1035"/>
      <c r="Q61" s="1035"/>
      <c r="R61" s="1035"/>
      <c r="S61" s="1036"/>
      <c r="T61" s="1036"/>
      <c r="U61" s="1036"/>
      <c r="V61" s="1028"/>
    </row>
    <row r="62" spans="1:22" ht="40.5" customHeight="1" x14ac:dyDescent="0.3">
      <c r="A62" s="1022"/>
      <c r="B62" s="1023"/>
      <c r="C62" s="1023"/>
      <c r="D62" s="1019"/>
      <c r="E62" s="318" t="s">
        <v>988</v>
      </c>
      <c r="F62" s="358">
        <v>232</v>
      </c>
      <c r="G62" s="358">
        <f t="shared" si="0"/>
        <v>58</v>
      </c>
      <c r="H62" s="1019"/>
      <c r="I62" s="1020"/>
      <c r="J62" s="1035"/>
      <c r="K62" s="1035"/>
      <c r="L62" s="1035"/>
      <c r="M62" s="1035"/>
      <c r="N62" s="1035"/>
      <c r="O62" s="1035"/>
      <c r="P62" s="1035"/>
      <c r="Q62" s="1035"/>
      <c r="R62" s="1035"/>
      <c r="S62" s="1036"/>
      <c r="T62" s="1036"/>
      <c r="U62" s="1036"/>
      <c r="V62" s="1028"/>
    </row>
    <row r="63" spans="1:22" ht="40.5" customHeight="1" x14ac:dyDescent="0.3">
      <c r="A63" s="1022"/>
      <c r="B63" s="1023"/>
      <c r="C63" s="1023"/>
      <c r="D63" s="1019"/>
      <c r="E63" s="318" t="s">
        <v>989</v>
      </c>
      <c r="F63" s="358">
        <v>232</v>
      </c>
      <c r="G63" s="358">
        <f t="shared" si="0"/>
        <v>58</v>
      </c>
      <c r="H63" s="1019"/>
      <c r="I63" s="1020"/>
      <c r="J63" s="1035"/>
      <c r="K63" s="1035"/>
      <c r="L63" s="1035"/>
      <c r="M63" s="1035"/>
      <c r="N63" s="1035"/>
      <c r="O63" s="1035"/>
      <c r="P63" s="1035"/>
      <c r="Q63" s="1035"/>
      <c r="R63" s="1035"/>
      <c r="S63" s="1036"/>
      <c r="T63" s="1036"/>
      <c r="U63" s="1036"/>
      <c r="V63" s="1028"/>
    </row>
    <row r="64" spans="1:22" ht="40.5" customHeight="1" x14ac:dyDescent="0.3">
      <c r="A64" s="1022"/>
      <c r="B64" s="1023"/>
      <c r="C64" s="1023"/>
      <c r="D64" s="1019"/>
      <c r="E64" s="318" t="s">
        <v>990</v>
      </c>
      <c r="F64" s="358">
        <v>232</v>
      </c>
      <c r="G64" s="358">
        <f t="shared" si="0"/>
        <v>58</v>
      </c>
      <c r="H64" s="1019"/>
      <c r="I64" s="1020"/>
      <c r="J64" s="1035"/>
      <c r="K64" s="1035"/>
      <c r="L64" s="1035"/>
      <c r="M64" s="1035"/>
      <c r="N64" s="1035"/>
      <c r="O64" s="1035"/>
      <c r="P64" s="1035"/>
      <c r="Q64" s="1035"/>
      <c r="R64" s="1035"/>
      <c r="S64" s="1036"/>
      <c r="T64" s="1036"/>
      <c r="U64" s="1036"/>
      <c r="V64" s="1028"/>
    </row>
    <row r="65" spans="1:22" ht="40.5" customHeight="1" x14ac:dyDescent="0.3">
      <c r="A65" s="1022"/>
      <c r="B65" s="1023"/>
      <c r="C65" s="1023"/>
      <c r="D65" s="1019"/>
      <c r="E65" s="318" t="s">
        <v>991</v>
      </c>
      <c r="F65" s="358">
        <v>696</v>
      </c>
      <c r="G65" s="358">
        <f t="shared" si="0"/>
        <v>174</v>
      </c>
      <c r="H65" s="1019"/>
      <c r="I65" s="1020"/>
      <c r="J65" s="1035"/>
      <c r="K65" s="1035"/>
      <c r="L65" s="1035"/>
      <c r="M65" s="1035"/>
      <c r="N65" s="1035"/>
      <c r="O65" s="1035"/>
      <c r="P65" s="1035"/>
      <c r="Q65" s="1035"/>
      <c r="R65" s="1035"/>
      <c r="S65" s="1036"/>
      <c r="T65" s="1036"/>
      <c r="U65" s="1036"/>
      <c r="V65" s="1028"/>
    </row>
    <row r="66" spans="1:22" ht="40.5" customHeight="1" x14ac:dyDescent="0.3">
      <c r="A66" s="1022"/>
      <c r="B66" s="1023"/>
      <c r="C66" s="1023"/>
      <c r="D66" s="1019"/>
      <c r="E66" s="318" t="s">
        <v>992</v>
      </c>
      <c r="F66" s="358">
        <v>464</v>
      </c>
      <c r="G66" s="358">
        <f t="shared" si="0"/>
        <v>116</v>
      </c>
      <c r="H66" s="1019"/>
      <c r="I66" s="1020"/>
      <c r="J66" s="1035"/>
      <c r="K66" s="1035"/>
      <c r="L66" s="1035"/>
      <c r="M66" s="1035"/>
      <c r="N66" s="1035"/>
      <c r="O66" s="1035"/>
      <c r="P66" s="1035"/>
      <c r="Q66" s="1035"/>
      <c r="R66" s="1035"/>
      <c r="S66" s="1036"/>
      <c r="T66" s="1036"/>
      <c r="U66" s="1036"/>
      <c r="V66" s="1028"/>
    </row>
    <row r="67" spans="1:22" ht="40.5" customHeight="1" x14ac:dyDescent="0.3">
      <c r="A67" s="1022"/>
      <c r="B67" s="1023"/>
      <c r="C67" s="1023"/>
      <c r="D67" s="1019"/>
      <c r="E67" s="318" t="s">
        <v>993</v>
      </c>
      <c r="F67" s="358">
        <v>464</v>
      </c>
      <c r="G67" s="358">
        <f t="shared" si="0"/>
        <v>116</v>
      </c>
      <c r="H67" s="1019"/>
      <c r="I67" s="1020"/>
      <c r="J67" s="1035"/>
      <c r="K67" s="1035"/>
      <c r="L67" s="1035"/>
      <c r="M67" s="1035"/>
      <c r="N67" s="1035"/>
      <c r="O67" s="1035"/>
      <c r="P67" s="1035"/>
      <c r="Q67" s="1035"/>
      <c r="R67" s="1035"/>
      <c r="S67" s="1036"/>
      <c r="T67" s="1036"/>
      <c r="U67" s="1036"/>
      <c r="V67" s="1028"/>
    </row>
    <row r="68" spans="1:22" ht="40.5" customHeight="1" x14ac:dyDescent="0.3">
      <c r="A68" s="1022"/>
      <c r="B68" s="1023"/>
      <c r="C68" s="1023"/>
      <c r="D68" s="1019"/>
      <c r="E68" s="318" t="s">
        <v>994</v>
      </c>
      <c r="F68" s="358">
        <v>464</v>
      </c>
      <c r="G68" s="358">
        <f t="shared" si="0"/>
        <v>116</v>
      </c>
      <c r="H68" s="1019"/>
      <c r="I68" s="1020"/>
      <c r="J68" s="1035"/>
      <c r="K68" s="1035"/>
      <c r="L68" s="1035"/>
      <c r="M68" s="1035"/>
      <c r="N68" s="1035"/>
      <c r="O68" s="1035"/>
      <c r="P68" s="1035"/>
      <c r="Q68" s="1035"/>
      <c r="R68" s="1035"/>
      <c r="S68" s="1036"/>
      <c r="T68" s="1036"/>
      <c r="U68" s="1036"/>
      <c r="V68" s="1028"/>
    </row>
    <row r="69" spans="1:22" ht="40.5" customHeight="1" x14ac:dyDescent="0.3">
      <c r="A69" s="1022"/>
      <c r="B69" s="1023"/>
      <c r="C69" s="1023"/>
      <c r="D69" s="1019"/>
      <c r="E69" s="318" t="s">
        <v>995</v>
      </c>
      <c r="F69" s="358">
        <v>464</v>
      </c>
      <c r="G69" s="358">
        <f t="shared" si="0"/>
        <v>116</v>
      </c>
      <c r="H69" s="1019"/>
      <c r="I69" s="888"/>
      <c r="J69" s="1035"/>
      <c r="K69" s="1035"/>
      <c r="L69" s="1035"/>
      <c r="M69" s="1035"/>
      <c r="N69" s="1035"/>
      <c r="O69" s="1035"/>
      <c r="P69" s="1035"/>
      <c r="Q69" s="1035"/>
      <c r="R69" s="1035"/>
      <c r="S69" s="1036"/>
      <c r="T69" s="1036"/>
      <c r="U69" s="1036"/>
      <c r="V69" s="1028"/>
    </row>
    <row r="70" spans="1:22" ht="54" customHeight="1" x14ac:dyDescent="0.3">
      <c r="A70" s="1022"/>
      <c r="B70" s="1023"/>
      <c r="C70" s="1023"/>
      <c r="D70" s="318" t="s">
        <v>996</v>
      </c>
      <c r="E70" s="318" t="s">
        <v>997</v>
      </c>
      <c r="F70" s="358">
        <v>30</v>
      </c>
      <c r="G70" s="358">
        <v>30</v>
      </c>
      <c r="H70" s="318" t="s">
        <v>998</v>
      </c>
      <c r="I70" s="319" t="s">
        <v>999</v>
      </c>
      <c r="J70" s="1035"/>
      <c r="K70" s="1035"/>
      <c r="L70" s="1035"/>
      <c r="M70" s="1024"/>
      <c r="N70" s="1024"/>
      <c r="O70" s="1024"/>
      <c r="P70" s="1024"/>
      <c r="Q70" s="1024"/>
      <c r="R70" s="1024"/>
      <c r="S70" s="1026"/>
      <c r="T70" s="1026"/>
      <c r="U70" s="1026"/>
      <c r="V70" s="1028"/>
    </row>
    <row r="71" spans="1:22" ht="40.5" customHeight="1" x14ac:dyDescent="0.3">
      <c r="A71" s="1022"/>
      <c r="B71" s="1103" t="s">
        <v>1000</v>
      </c>
      <c r="C71" s="1019" t="s">
        <v>1001</v>
      </c>
      <c r="D71" s="887" t="s">
        <v>1002</v>
      </c>
      <c r="E71" s="318" t="s">
        <v>1003</v>
      </c>
      <c r="F71" s="358">
        <v>240</v>
      </c>
      <c r="G71" s="358">
        <v>70</v>
      </c>
      <c r="H71" s="1019"/>
      <c r="I71" s="887" t="s">
        <v>1004</v>
      </c>
      <c r="J71" s="1089"/>
      <c r="K71" s="1089"/>
      <c r="L71" s="1089"/>
      <c r="M71" s="1090"/>
      <c r="N71" s="1090"/>
      <c r="O71" s="1090"/>
      <c r="P71" s="1024"/>
      <c r="Q71" s="1024"/>
      <c r="R71" s="1024"/>
      <c r="S71" s="1026"/>
      <c r="T71" s="1026"/>
      <c r="U71" s="1026"/>
      <c r="V71" s="1037" t="s">
        <v>926</v>
      </c>
    </row>
    <row r="72" spans="1:22" ht="27" customHeight="1" x14ac:dyDescent="0.3">
      <c r="A72" s="1022"/>
      <c r="B72" s="1103"/>
      <c r="C72" s="1019"/>
      <c r="D72" s="1020"/>
      <c r="E72" s="318" t="s">
        <v>1005</v>
      </c>
      <c r="F72" s="358">
        <v>240</v>
      </c>
      <c r="G72" s="358">
        <v>70</v>
      </c>
      <c r="H72" s="1019"/>
      <c r="I72" s="1020"/>
      <c r="J72" s="1089"/>
      <c r="K72" s="1089"/>
      <c r="L72" s="1089"/>
      <c r="M72" s="1090"/>
      <c r="N72" s="1090"/>
      <c r="O72" s="1090"/>
      <c r="P72" s="1024"/>
      <c r="Q72" s="1024"/>
      <c r="R72" s="1024"/>
      <c r="S72" s="1026"/>
      <c r="T72" s="1026"/>
      <c r="U72" s="1026"/>
      <c r="V72" s="1037"/>
    </row>
    <row r="73" spans="1:22" ht="31.5" customHeight="1" x14ac:dyDescent="0.3">
      <c r="A73" s="1022"/>
      <c r="B73" s="1103"/>
      <c r="C73" s="1019"/>
      <c r="D73" s="1020"/>
      <c r="E73" s="318" t="s">
        <v>1006</v>
      </c>
      <c r="F73" s="358">
        <v>240</v>
      </c>
      <c r="G73" s="358">
        <v>70</v>
      </c>
      <c r="H73" s="1019"/>
      <c r="I73" s="1020"/>
      <c r="J73" s="1089"/>
      <c r="K73" s="1089"/>
      <c r="L73" s="1089"/>
      <c r="M73" s="1090"/>
      <c r="N73" s="1090"/>
      <c r="O73" s="1090"/>
      <c r="P73" s="1024"/>
      <c r="Q73" s="1024"/>
      <c r="R73" s="1024"/>
      <c r="S73" s="1026"/>
      <c r="T73" s="1026"/>
      <c r="U73" s="1026"/>
      <c r="V73" s="1037"/>
    </row>
    <row r="74" spans="1:22" ht="31.5" customHeight="1" x14ac:dyDescent="0.3">
      <c r="A74" s="1022"/>
      <c r="B74" s="1103"/>
      <c r="C74" s="1019"/>
      <c r="D74" s="1020"/>
      <c r="E74" s="318" t="s">
        <v>336</v>
      </c>
      <c r="F74" s="358">
        <v>240</v>
      </c>
      <c r="G74" s="358">
        <v>70</v>
      </c>
      <c r="H74" s="1019"/>
      <c r="I74" s="1020"/>
      <c r="J74" s="1089"/>
      <c r="K74" s="1089"/>
      <c r="L74" s="1089"/>
      <c r="M74" s="1090"/>
      <c r="N74" s="1090"/>
      <c r="O74" s="1090"/>
      <c r="P74" s="1024"/>
      <c r="Q74" s="1024"/>
      <c r="R74" s="1024"/>
      <c r="S74" s="1026"/>
      <c r="T74" s="1026"/>
      <c r="U74" s="1026"/>
      <c r="V74" s="1037"/>
    </row>
    <row r="75" spans="1:22" ht="24" customHeight="1" x14ac:dyDescent="0.3">
      <c r="A75" s="1022"/>
      <c r="B75" s="1103"/>
      <c r="C75" s="1019"/>
      <c r="D75" s="1020"/>
      <c r="E75" s="318" t="s">
        <v>1007</v>
      </c>
      <c r="F75" s="358">
        <v>70</v>
      </c>
      <c r="G75" s="358">
        <v>70</v>
      </c>
      <c r="H75" s="1019"/>
      <c r="I75" s="1020"/>
      <c r="J75" s="1089"/>
      <c r="K75" s="1089"/>
      <c r="L75" s="1089"/>
      <c r="M75" s="1090"/>
      <c r="N75" s="1090"/>
      <c r="O75" s="1090"/>
      <c r="P75" s="1024"/>
      <c r="Q75" s="1024"/>
      <c r="R75" s="1024"/>
      <c r="S75" s="1026"/>
      <c r="T75" s="1026"/>
      <c r="U75" s="1026"/>
      <c r="V75" s="1037"/>
    </row>
    <row r="76" spans="1:22" ht="30" customHeight="1" x14ac:dyDescent="0.3">
      <c r="A76" s="1022"/>
      <c r="B76" s="1103"/>
      <c r="C76" s="1019"/>
      <c r="D76" s="1020"/>
      <c r="E76" s="318" t="s">
        <v>1008</v>
      </c>
      <c r="F76" s="358">
        <v>70</v>
      </c>
      <c r="G76" s="358">
        <v>70</v>
      </c>
      <c r="H76" s="1019"/>
      <c r="I76" s="1020"/>
      <c r="J76" s="1089"/>
      <c r="K76" s="1089"/>
      <c r="L76" s="1089"/>
      <c r="M76" s="1090"/>
      <c r="N76" s="1090"/>
      <c r="O76" s="1090"/>
      <c r="P76" s="1024"/>
      <c r="Q76" s="1024"/>
      <c r="R76" s="1024"/>
      <c r="S76" s="1026"/>
      <c r="T76" s="1026"/>
      <c r="U76" s="1026"/>
      <c r="V76" s="1037"/>
    </row>
    <row r="77" spans="1:22" ht="31.5" customHeight="1" x14ac:dyDescent="0.3">
      <c r="A77" s="1022"/>
      <c r="B77" s="1103"/>
      <c r="C77" s="1019"/>
      <c r="D77" s="1020"/>
      <c r="E77" s="318" t="s">
        <v>1009</v>
      </c>
      <c r="F77" s="358">
        <v>15</v>
      </c>
      <c r="G77" s="358">
        <f>(F77/4)</f>
        <v>3.75</v>
      </c>
      <c r="H77" s="1019"/>
      <c r="I77" s="1020"/>
      <c r="J77" s="1089"/>
      <c r="K77" s="1089"/>
      <c r="L77" s="1089"/>
      <c r="M77" s="1090"/>
      <c r="N77" s="1090"/>
      <c r="O77" s="1090"/>
      <c r="P77" s="1024"/>
      <c r="Q77" s="1024"/>
      <c r="R77" s="1024"/>
      <c r="S77" s="1026"/>
      <c r="T77" s="1026"/>
      <c r="U77" s="1026"/>
      <c r="V77" s="1037"/>
    </row>
    <row r="78" spans="1:22" ht="24" customHeight="1" x14ac:dyDescent="0.3">
      <c r="A78" s="1022"/>
      <c r="B78" s="1103"/>
      <c r="C78" s="1019"/>
      <c r="D78" s="1020"/>
      <c r="E78" s="318" t="s">
        <v>1010</v>
      </c>
      <c r="F78" s="358">
        <v>15</v>
      </c>
      <c r="G78" s="358">
        <f>(F78/4)</f>
        <v>3.75</v>
      </c>
      <c r="H78" s="1019"/>
      <c r="I78" s="1020"/>
      <c r="J78" s="1089"/>
      <c r="K78" s="1089"/>
      <c r="L78" s="1089"/>
      <c r="M78" s="1090"/>
      <c r="N78" s="1090"/>
      <c r="O78" s="1090"/>
      <c r="P78" s="1024"/>
      <c r="Q78" s="1024"/>
      <c r="R78" s="1024"/>
      <c r="S78" s="1026"/>
      <c r="T78" s="1026"/>
      <c r="U78" s="1026"/>
      <c r="V78" s="1037"/>
    </row>
    <row r="79" spans="1:22" ht="30" customHeight="1" x14ac:dyDescent="0.3">
      <c r="A79" s="1022"/>
      <c r="B79" s="1103"/>
      <c r="C79" s="1019"/>
      <c r="D79" s="1020"/>
      <c r="E79" s="318" t="s">
        <v>1011</v>
      </c>
      <c r="F79" s="358">
        <v>70</v>
      </c>
      <c r="G79" s="358">
        <v>70</v>
      </c>
      <c r="H79" s="1019"/>
      <c r="I79" s="1020"/>
      <c r="J79" s="1089"/>
      <c r="K79" s="1089"/>
      <c r="L79" s="1089"/>
      <c r="M79" s="1090"/>
      <c r="N79" s="1090"/>
      <c r="O79" s="1090"/>
      <c r="P79" s="1024"/>
      <c r="Q79" s="1024"/>
      <c r="R79" s="1024"/>
      <c r="S79" s="1026"/>
      <c r="T79" s="1026"/>
      <c r="U79" s="1026"/>
      <c r="V79" s="1037"/>
    </row>
    <row r="80" spans="1:22" ht="22.5" customHeight="1" x14ac:dyDescent="0.3">
      <c r="A80" s="1022"/>
      <c r="B80" s="1103"/>
      <c r="C80" s="1019"/>
      <c r="D80" s="1020"/>
      <c r="E80" s="318" t="s">
        <v>1012</v>
      </c>
      <c r="F80" s="358">
        <v>240</v>
      </c>
      <c r="G80" s="358">
        <v>70</v>
      </c>
      <c r="H80" s="1019"/>
      <c r="I80" s="1020"/>
      <c r="J80" s="1089"/>
      <c r="K80" s="1089"/>
      <c r="L80" s="1089"/>
      <c r="M80" s="1090"/>
      <c r="N80" s="1090"/>
      <c r="O80" s="1090"/>
      <c r="P80" s="1024"/>
      <c r="Q80" s="1024"/>
      <c r="R80" s="1024"/>
      <c r="S80" s="1026"/>
      <c r="T80" s="1026"/>
      <c r="U80" s="1026"/>
      <c r="V80" s="1037"/>
    </row>
    <row r="81" spans="1:22" ht="34.5" customHeight="1" x14ac:dyDescent="0.3">
      <c r="A81" s="1022"/>
      <c r="B81" s="1103"/>
      <c r="C81" s="1019"/>
      <c r="D81" s="1020"/>
      <c r="E81" s="318" t="s">
        <v>1013</v>
      </c>
      <c r="F81" s="358">
        <v>100</v>
      </c>
      <c r="G81" s="358">
        <f>(F81/4)</f>
        <v>25</v>
      </c>
      <c r="H81" s="1019"/>
      <c r="I81" s="888"/>
      <c r="J81" s="1089"/>
      <c r="K81" s="1089"/>
      <c r="L81" s="1089"/>
      <c r="M81" s="1090"/>
      <c r="N81" s="1090"/>
      <c r="O81" s="1090"/>
      <c r="P81" s="1024"/>
      <c r="Q81" s="1024"/>
      <c r="R81" s="1024"/>
      <c r="S81" s="1026"/>
      <c r="T81" s="1026"/>
      <c r="U81" s="1026"/>
      <c r="V81" s="1037"/>
    </row>
    <row r="82" spans="1:22" ht="34.5" customHeight="1" x14ac:dyDescent="0.3">
      <c r="A82" s="1022"/>
      <c r="B82" s="1103"/>
      <c r="C82" s="1019"/>
      <c r="D82" s="888"/>
      <c r="E82" s="318" t="s">
        <v>1014</v>
      </c>
      <c r="F82" s="358">
        <v>2</v>
      </c>
      <c r="G82" s="358">
        <v>2</v>
      </c>
      <c r="H82" s="364"/>
      <c r="I82" s="359"/>
      <c r="J82" s="365"/>
      <c r="K82" s="366"/>
      <c r="L82" s="367"/>
      <c r="M82" s="368"/>
      <c r="N82" s="369"/>
      <c r="O82" s="370"/>
      <c r="P82" s="371"/>
      <c r="Q82" s="372"/>
      <c r="R82" s="373"/>
      <c r="S82" s="374"/>
      <c r="T82" s="375"/>
      <c r="U82" s="376"/>
      <c r="V82" s="1037"/>
    </row>
    <row r="83" spans="1:22" ht="34.5" customHeight="1" x14ac:dyDescent="0.3">
      <c r="A83" s="1022"/>
      <c r="B83" s="1103"/>
      <c r="C83" s="1019"/>
      <c r="D83" s="1019" t="s">
        <v>1015</v>
      </c>
      <c r="E83" s="318" t="s">
        <v>1003</v>
      </c>
      <c r="F83" s="358">
        <v>70</v>
      </c>
      <c r="G83" s="358">
        <v>70</v>
      </c>
      <c r="H83" s="887"/>
      <c r="I83" s="887"/>
      <c r="J83" s="1038"/>
      <c r="K83" s="1039"/>
      <c r="L83" s="1040"/>
      <c r="M83" s="1047"/>
      <c r="N83" s="1048"/>
      <c r="O83" s="1049"/>
      <c r="P83" s="1056"/>
      <c r="Q83" s="1057"/>
      <c r="R83" s="1058"/>
      <c r="S83" s="1065"/>
      <c r="T83" s="1066"/>
      <c r="U83" s="1067"/>
      <c r="V83" s="1037"/>
    </row>
    <row r="84" spans="1:22" ht="34.5" customHeight="1" x14ac:dyDescent="0.3">
      <c r="A84" s="1022"/>
      <c r="B84" s="1103"/>
      <c r="C84" s="1019"/>
      <c r="D84" s="1019"/>
      <c r="E84" s="318" t="s">
        <v>1005</v>
      </c>
      <c r="F84" s="358">
        <v>140</v>
      </c>
      <c r="G84" s="358">
        <v>140</v>
      </c>
      <c r="H84" s="1020"/>
      <c r="I84" s="1020"/>
      <c r="J84" s="1041"/>
      <c r="K84" s="1042"/>
      <c r="L84" s="1043"/>
      <c r="M84" s="1050"/>
      <c r="N84" s="1051"/>
      <c r="O84" s="1052"/>
      <c r="P84" s="1059"/>
      <c r="Q84" s="1060"/>
      <c r="R84" s="1061"/>
      <c r="S84" s="1068"/>
      <c r="T84" s="1069"/>
      <c r="U84" s="1070"/>
      <c r="V84" s="1037"/>
    </row>
    <row r="85" spans="1:22" ht="34.5" customHeight="1" x14ac:dyDescent="0.3">
      <c r="A85" s="1022"/>
      <c r="B85" s="1103"/>
      <c r="C85" s="1019"/>
      <c r="D85" s="1019"/>
      <c r="E85" s="318" t="s">
        <v>1006</v>
      </c>
      <c r="F85" s="358">
        <v>210</v>
      </c>
      <c r="G85" s="358">
        <v>210</v>
      </c>
      <c r="H85" s="1020"/>
      <c r="I85" s="1020"/>
      <c r="J85" s="1041"/>
      <c r="K85" s="1042"/>
      <c r="L85" s="1043"/>
      <c r="M85" s="1050"/>
      <c r="N85" s="1051"/>
      <c r="O85" s="1052"/>
      <c r="P85" s="1059"/>
      <c r="Q85" s="1060"/>
      <c r="R85" s="1061"/>
      <c r="S85" s="1068"/>
      <c r="T85" s="1069"/>
      <c r="U85" s="1070"/>
      <c r="V85" s="1037"/>
    </row>
    <row r="86" spans="1:22" ht="34.5" customHeight="1" x14ac:dyDescent="0.3">
      <c r="A86" s="1022"/>
      <c r="B86" s="1103"/>
      <c r="C86" s="1019"/>
      <c r="D86" s="1019"/>
      <c r="E86" s="318" t="s">
        <v>1016</v>
      </c>
      <c r="F86" s="358">
        <v>210</v>
      </c>
      <c r="G86" s="358">
        <v>210</v>
      </c>
      <c r="H86" s="1020"/>
      <c r="I86" s="1020"/>
      <c r="J86" s="1041"/>
      <c r="K86" s="1042"/>
      <c r="L86" s="1043"/>
      <c r="M86" s="1050"/>
      <c r="N86" s="1051"/>
      <c r="O86" s="1052"/>
      <c r="P86" s="1059"/>
      <c r="Q86" s="1060"/>
      <c r="R86" s="1061"/>
      <c r="S86" s="1068"/>
      <c r="T86" s="1069"/>
      <c r="U86" s="1070"/>
      <c r="V86" s="1037"/>
    </row>
    <row r="87" spans="1:22" ht="34.5" customHeight="1" x14ac:dyDescent="0.3">
      <c r="A87" s="1022"/>
      <c r="B87" s="1103"/>
      <c r="C87" s="1019"/>
      <c r="D87" s="1019"/>
      <c r="E87" s="318" t="s">
        <v>1017</v>
      </c>
      <c r="F87" s="358">
        <v>70</v>
      </c>
      <c r="G87" s="358">
        <v>70</v>
      </c>
      <c r="H87" s="1020"/>
      <c r="I87" s="1020"/>
      <c r="J87" s="1041"/>
      <c r="K87" s="1042"/>
      <c r="L87" s="1043"/>
      <c r="M87" s="1050"/>
      <c r="N87" s="1051"/>
      <c r="O87" s="1052"/>
      <c r="P87" s="1059"/>
      <c r="Q87" s="1060"/>
      <c r="R87" s="1061"/>
      <c r="S87" s="1068"/>
      <c r="T87" s="1069"/>
      <c r="U87" s="1070"/>
      <c r="V87" s="1037"/>
    </row>
    <row r="88" spans="1:22" ht="34.5" customHeight="1" x14ac:dyDescent="0.3">
      <c r="A88" s="1022"/>
      <c r="B88" s="1103"/>
      <c r="C88" s="1019"/>
      <c r="D88" s="1019"/>
      <c r="E88" s="318" t="s">
        <v>1018</v>
      </c>
      <c r="F88" s="358">
        <v>140</v>
      </c>
      <c r="G88" s="358">
        <v>140</v>
      </c>
      <c r="H88" s="1020"/>
      <c r="I88" s="1020"/>
      <c r="J88" s="1041"/>
      <c r="K88" s="1042"/>
      <c r="L88" s="1043"/>
      <c r="M88" s="1050"/>
      <c r="N88" s="1051"/>
      <c r="O88" s="1052"/>
      <c r="P88" s="1059"/>
      <c r="Q88" s="1060"/>
      <c r="R88" s="1061"/>
      <c r="S88" s="1068"/>
      <c r="T88" s="1069"/>
      <c r="U88" s="1070"/>
      <c r="V88" s="1037"/>
    </row>
    <row r="89" spans="1:22" ht="34.5" customHeight="1" x14ac:dyDescent="0.3">
      <c r="A89" s="1022"/>
      <c r="B89" s="1103"/>
      <c r="C89" s="1019"/>
      <c r="D89" s="1019"/>
      <c r="E89" s="318" t="s">
        <v>1013</v>
      </c>
      <c r="F89" s="358">
        <v>100</v>
      </c>
      <c r="G89" s="358">
        <v>100</v>
      </c>
      <c r="H89" s="1020"/>
      <c r="I89" s="1020"/>
      <c r="J89" s="1041"/>
      <c r="K89" s="1042"/>
      <c r="L89" s="1043"/>
      <c r="M89" s="1050"/>
      <c r="N89" s="1051"/>
      <c r="O89" s="1052"/>
      <c r="P89" s="1059"/>
      <c r="Q89" s="1060"/>
      <c r="R89" s="1061"/>
      <c r="S89" s="1068"/>
      <c r="T89" s="1069"/>
      <c r="U89" s="1070"/>
      <c r="V89" s="1037"/>
    </row>
    <row r="90" spans="1:22" ht="34.5" customHeight="1" x14ac:dyDescent="0.3">
      <c r="A90" s="1022"/>
      <c r="B90" s="1103"/>
      <c r="C90" s="1019"/>
      <c r="D90" s="1019"/>
      <c r="E90" s="318" t="s">
        <v>1019</v>
      </c>
      <c r="F90" s="358">
        <v>2</v>
      </c>
      <c r="G90" s="358">
        <v>2</v>
      </c>
      <c r="H90" s="888"/>
      <c r="I90" s="888"/>
      <c r="J90" s="1044"/>
      <c r="K90" s="1045"/>
      <c r="L90" s="1046"/>
      <c r="M90" s="1053"/>
      <c r="N90" s="1054"/>
      <c r="O90" s="1055"/>
      <c r="P90" s="1062"/>
      <c r="Q90" s="1063"/>
      <c r="R90" s="1064"/>
      <c r="S90" s="1071"/>
      <c r="T90" s="1072"/>
      <c r="U90" s="1073"/>
      <c r="V90" s="1037"/>
    </row>
    <row r="91" spans="1:22" ht="34.5" customHeight="1" x14ac:dyDescent="0.3">
      <c r="A91" s="1022"/>
      <c r="B91" s="1103"/>
      <c r="C91" s="1019"/>
      <c r="D91" s="1074" t="s">
        <v>1020</v>
      </c>
      <c r="E91" s="318" t="s">
        <v>1021</v>
      </c>
      <c r="F91" s="383">
        <v>70</v>
      </c>
      <c r="G91" s="358">
        <v>70</v>
      </c>
      <c r="H91" s="1019" t="s">
        <v>1022</v>
      </c>
      <c r="I91" s="357"/>
      <c r="J91" s="1038"/>
      <c r="K91" s="1039"/>
      <c r="L91" s="1040"/>
      <c r="M91" s="1047"/>
      <c r="N91" s="1048"/>
      <c r="O91" s="1049"/>
      <c r="P91" s="377"/>
      <c r="Q91" s="378"/>
      <c r="R91" s="379"/>
      <c r="S91" s="380"/>
      <c r="T91" s="381"/>
      <c r="U91" s="382"/>
      <c r="V91" s="1037"/>
    </row>
    <row r="92" spans="1:22" ht="34.5" customHeight="1" x14ac:dyDescent="0.3">
      <c r="A92" s="1022"/>
      <c r="B92" s="1103"/>
      <c r="C92" s="1019"/>
      <c r="D92" s="1074"/>
      <c r="E92" s="318" t="s">
        <v>1023</v>
      </c>
      <c r="F92" s="383">
        <v>1</v>
      </c>
      <c r="G92" s="358">
        <v>1</v>
      </c>
      <c r="H92" s="1019"/>
      <c r="I92" s="357"/>
      <c r="J92" s="1044"/>
      <c r="K92" s="1045"/>
      <c r="L92" s="1046"/>
      <c r="M92" s="1053"/>
      <c r="N92" s="1054"/>
      <c r="O92" s="1055"/>
      <c r="P92" s="377"/>
      <c r="Q92" s="378"/>
      <c r="R92" s="379"/>
      <c r="S92" s="380"/>
      <c r="T92" s="381"/>
      <c r="U92" s="382"/>
      <c r="V92" s="1037"/>
    </row>
    <row r="93" spans="1:22" ht="34.5" customHeight="1" x14ac:dyDescent="0.3">
      <c r="A93" s="1022"/>
      <c r="B93" s="1103"/>
      <c r="C93" s="1019"/>
      <c r="D93" s="1075" t="s">
        <v>1024</v>
      </c>
      <c r="E93" s="384" t="s">
        <v>1025</v>
      </c>
      <c r="F93" s="385">
        <v>60</v>
      </c>
      <c r="G93" s="385">
        <v>60</v>
      </c>
      <c r="H93" s="386"/>
      <c r="I93" s="887"/>
      <c r="J93" s="1078"/>
      <c r="K93" s="1079"/>
      <c r="L93" s="1080"/>
      <c r="M93" s="1087"/>
      <c r="N93" s="1087"/>
      <c r="O93" s="1087"/>
      <c r="P93" s="1088"/>
      <c r="Q93" s="1088"/>
      <c r="R93" s="1088"/>
      <c r="S93" s="1037"/>
      <c r="T93" s="1037"/>
      <c r="U93" s="1037"/>
      <c r="V93" s="1037"/>
    </row>
    <row r="94" spans="1:22" ht="34.5" customHeight="1" x14ac:dyDescent="0.3">
      <c r="A94" s="1022"/>
      <c r="B94" s="1103"/>
      <c r="C94" s="1019"/>
      <c r="D94" s="1076"/>
      <c r="E94" s="386" t="s">
        <v>1026</v>
      </c>
      <c r="F94" s="385">
        <v>6000</v>
      </c>
      <c r="G94" s="385">
        <v>6000</v>
      </c>
      <c r="H94" s="390" t="s">
        <v>1027</v>
      </c>
      <c r="I94" s="1020"/>
      <c r="J94" s="1081"/>
      <c r="K94" s="1082"/>
      <c r="L94" s="1083"/>
      <c r="M94" s="1087"/>
      <c r="N94" s="1087"/>
      <c r="O94" s="1087"/>
      <c r="P94" s="1088"/>
      <c r="Q94" s="1088"/>
      <c r="R94" s="1088"/>
      <c r="S94" s="1037"/>
      <c r="T94" s="1037"/>
      <c r="U94" s="1037"/>
      <c r="V94" s="1037"/>
    </row>
    <row r="95" spans="1:22" ht="34.5" customHeight="1" x14ac:dyDescent="0.3">
      <c r="A95" s="1022"/>
      <c r="B95" s="1103"/>
      <c r="C95" s="1019"/>
      <c r="D95" s="1077"/>
      <c r="E95" s="386" t="s">
        <v>1028</v>
      </c>
      <c r="F95" s="385">
        <v>1500</v>
      </c>
      <c r="G95" s="385">
        <v>1500</v>
      </c>
      <c r="H95" s="390" t="s">
        <v>1029</v>
      </c>
      <c r="I95" s="888"/>
      <c r="J95" s="1084"/>
      <c r="K95" s="1085"/>
      <c r="L95" s="1086"/>
      <c r="M95" s="1093"/>
      <c r="N95" s="1094"/>
      <c r="O95" s="1095"/>
      <c r="P95" s="1096"/>
      <c r="Q95" s="1097"/>
      <c r="R95" s="1098"/>
      <c r="S95" s="1099"/>
      <c r="T95" s="1100"/>
      <c r="U95" s="1101"/>
      <c r="V95" s="1037"/>
    </row>
    <row r="96" spans="1:22" ht="40.5" customHeight="1" x14ac:dyDescent="0.3">
      <c r="A96" s="1022"/>
      <c r="B96" s="1103"/>
      <c r="C96" s="1019"/>
      <c r="D96" s="1019" t="s">
        <v>1030</v>
      </c>
      <c r="E96" s="318" t="s">
        <v>1021</v>
      </c>
      <c r="F96" s="1018">
        <v>210</v>
      </c>
      <c r="G96" s="358"/>
      <c r="H96" s="1019" t="s">
        <v>1031</v>
      </c>
      <c r="I96" s="887" t="s">
        <v>1032</v>
      </c>
      <c r="J96" s="1102"/>
      <c r="K96" s="1102"/>
      <c r="L96" s="1102"/>
      <c r="M96" s="1024"/>
      <c r="N96" s="1024"/>
      <c r="O96" s="1024"/>
      <c r="P96" s="1024"/>
      <c r="Q96" s="1024"/>
      <c r="R96" s="1024"/>
      <c r="S96" s="1026"/>
      <c r="T96" s="1026"/>
      <c r="U96" s="1026"/>
      <c r="V96" s="1037"/>
    </row>
    <row r="97" spans="1:22" ht="40.5" customHeight="1" x14ac:dyDescent="0.3">
      <c r="A97" s="1022"/>
      <c r="B97" s="1103"/>
      <c r="C97" s="1019"/>
      <c r="D97" s="1019"/>
      <c r="E97" s="318" t="s">
        <v>1023</v>
      </c>
      <c r="F97" s="1018"/>
      <c r="G97" s="358">
        <v>210</v>
      </c>
      <c r="H97" s="1019"/>
      <c r="I97" s="1020"/>
      <c r="J97" s="1102"/>
      <c r="K97" s="1102"/>
      <c r="L97" s="1102"/>
      <c r="M97" s="1024"/>
      <c r="N97" s="1024"/>
      <c r="O97" s="1024"/>
      <c r="P97" s="1024"/>
      <c r="Q97" s="1024"/>
      <c r="R97" s="1024"/>
      <c r="S97" s="1026"/>
      <c r="T97" s="1026"/>
      <c r="U97" s="1026"/>
      <c r="V97" s="1037"/>
    </row>
    <row r="98" spans="1:22" ht="40.5" customHeight="1" x14ac:dyDescent="0.3">
      <c r="A98" s="1022"/>
      <c r="B98" s="1103"/>
      <c r="C98" s="1019"/>
      <c r="D98" s="1019"/>
      <c r="E98" s="318" t="s">
        <v>1028</v>
      </c>
      <c r="F98" s="1018"/>
      <c r="G98" s="358">
        <v>70</v>
      </c>
      <c r="H98" s="1019"/>
      <c r="I98" s="888"/>
      <c r="J98" s="1102"/>
      <c r="K98" s="1102"/>
      <c r="L98" s="1102"/>
      <c r="M98" s="1024"/>
      <c r="N98" s="1024"/>
      <c r="O98" s="1024"/>
      <c r="P98" s="1024"/>
      <c r="Q98" s="1024"/>
      <c r="R98" s="1024"/>
      <c r="S98" s="1026"/>
      <c r="T98" s="1026"/>
      <c r="U98" s="1026"/>
      <c r="V98" s="1037"/>
    </row>
    <row r="99" spans="1:22" ht="40.5" customHeight="1" x14ac:dyDescent="0.3">
      <c r="A99" s="1022"/>
      <c r="B99" s="1091"/>
      <c r="C99" s="887"/>
      <c r="D99" s="887" t="s">
        <v>1033</v>
      </c>
      <c r="E99" s="318" t="s">
        <v>1034</v>
      </c>
      <c r="F99" s="358">
        <v>8700</v>
      </c>
      <c r="G99" s="358">
        <v>4350</v>
      </c>
      <c r="H99" s="318" t="s">
        <v>1035</v>
      </c>
      <c r="I99" s="359"/>
      <c r="J99" s="391"/>
      <c r="K99" s="392"/>
      <c r="L99" s="393"/>
      <c r="M99" s="387"/>
      <c r="N99" s="388"/>
      <c r="O99" s="389"/>
      <c r="P99" s="371"/>
      <c r="Q99" s="372"/>
      <c r="R99" s="373"/>
      <c r="S99" s="374"/>
      <c r="T99" s="375"/>
      <c r="U99" s="376"/>
      <c r="V99" s="394" t="s">
        <v>926</v>
      </c>
    </row>
    <row r="100" spans="1:22" ht="40.5" customHeight="1" x14ac:dyDescent="0.3">
      <c r="A100" s="1022"/>
      <c r="B100" s="1092"/>
      <c r="C100" s="1020"/>
      <c r="D100" s="888"/>
      <c r="E100" s="318" t="s">
        <v>1036</v>
      </c>
      <c r="F100" s="358">
        <v>8700</v>
      </c>
      <c r="G100" s="358">
        <v>4350</v>
      </c>
      <c r="H100" s="318" t="s">
        <v>1035</v>
      </c>
      <c r="I100" s="359"/>
      <c r="J100" s="391"/>
      <c r="K100" s="392"/>
      <c r="L100" s="393"/>
      <c r="M100" s="387"/>
      <c r="N100" s="388"/>
      <c r="O100" s="389"/>
      <c r="P100" s="371"/>
      <c r="Q100" s="372"/>
      <c r="R100" s="373"/>
      <c r="S100" s="374"/>
      <c r="T100" s="375"/>
      <c r="U100" s="376"/>
      <c r="V100" s="394" t="s">
        <v>926</v>
      </c>
    </row>
    <row r="101" spans="1:22" ht="40.5" customHeight="1" x14ac:dyDescent="0.3">
      <c r="A101" s="1022"/>
      <c r="B101" s="1092"/>
      <c r="C101" s="1020"/>
      <c r="D101" s="887" t="s">
        <v>1037</v>
      </c>
      <c r="E101" s="318" t="s">
        <v>1038</v>
      </c>
      <c r="F101" s="358">
        <v>100</v>
      </c>
      <c r="G101" s="358">
        <v>25</v>
      </c>
      <c r="H101" s="318" t="s">
        <v>1039</v>
      </c>
      <c r="I101" s="359"/>
      <c r="J101" s="391"/>
      <c r="K101" s="392"/>
      <c r="L101" s="393"/>
      <c r="M101" s="387"/>
      <c r="N101" s="388"/>
      <c r="O101" s="389"/>
      <c r="P101" s="371"/>
      <c r="Q101" s="372"/>
      <c r="R101" s="373"/>
      <c r="S101" s="374"/>
      <c r="T101" s="375"/>
      <c r="U101" s="376"/>
      <c r="V101" s="394" t="s">
        <v>926</v>
      </c>
    </row>
    <row r="102" spans="1:22" ht="40.5" customHeight="1" x14ac:dyDescent="0.3">
      <c r="A102" s="1022"/>
      <c r="B102" s="1092"/>
      <c r="C102" s="1020"/>
      <c r="D102" s="1020"/>
      <c r="E102" s="318" t="s">
        <v>1040</v>
      </c>
      <c r="F102" s="358">
        <v>300</v>
      </c>
      <c r="G102" s="358">
        <v>100</v>
      </c>
      <c r="H102" s="318"/>
      <c r="I102" s="359"/>
      <c r="J102" s="391"/>
      <c r="K102" s="392"/>
      <c r="L102" s="393"/>
      <c r="M102" s="387"/>
      <c r="N102" s="388"/>
      <c r="O102" s="389"/>
      <c r="P102" s="371"/>
      <c r="Q102" s="372"/>
      <c r="R102" s="373"/>
      <c r="S102" s="374"/>
      <c r="T102" s="375"/>
      <c r="U102" s="376"/>
      <c r="V102" s="394" t="s">
        <v>926</v>
      </c>
    </row>
    <row r="103" spans="1:22" ht="40.5" customHeight="1" x14ac:dyDescent="0.3">
      <c r="A103" s="1022"/>
      <c r="B103" s="1092"/>
      <c r="C103" s="1020"/>
      <c r="D103" s="888"/>
      <c r="E103" s="318" t="s">
        <v>1041</v>
      </c>
      <c r="F103" s="358">
        <v>30</v>
      </c>
      <c r="G103" s="358">
        <v>10</v>
      </c>
      <c r="H103" s="318" t="s">
        <v>1027</v>
      </c>
      <c r="I103" s="359"/>
      <c r="J103" s="391"/>
      <c r="K103" s="392"/>
      <c r="L103" s="393"/>
      <c r="M103" s="387"/>
      <c r="N103" s="388"/>
      <c r="O103" s="389"/>
      <c r="P103" s="371"/>
      <c r="Q103" s="372"/>
      <c r="R103" s="373"/>
      <c r="S103" s="374"/>
      <c r="T103" s="375"/>
      <c r="U103" s="376"/>
      <c r="V103" s="394" t="s">
        <v>926</v>
      </c>
    </row>
    <row r="104" spans="1:22" ht="40.5" customHeight="1" x14ac:dyDescent="0.3">
      <c r="A104" s="1022"/>
      <c r="B104" s="1092"/>
      <c r="C104" s="1020"/>
      <c r="D104" s="887" t="s">
        <v>1042</v>
      </c>
      <c r="E104" s="318" t="s">
        <v>1043</v>
      </c>
      <c r="F104" s="395">
        <v>5000</v>
      </c>
      <c r="G104" s="358">
        <v>1250</v>
      </c>
      <c r="H104" s="318" t="s">
        <v>1035</v>
      </c>
      <c r="I104" s="359"/>
      <c r="J104" s="396"/>
      <c r="K104" s="397"/>
      <c r="L104" s="393"/>
      <c r="M104" s="387"/>
      <c r="N104" s="388"/>
      <c r="O104" s="389"/>
      <c r="P104" s="387"/>
      <c r="Q104" s="388"/>
      <c r="R104" s="389"/>
      <c r="S104" s="398"/>
      <c r="T104" s="399"/>
      <c r="U104" s="400"/>
      <c r="V104" s="394" t="s">
        <v>926</v>
      </c>
    </row>
    <row r="105" spans="1:22" ht="40.5" customHeight="1" x14ac:dyDescent="0.3">
      <c r="A105" s="1022"/>
      <c r="B105" s="401"/>
      <c r="C105" s="888"/>
      <c r="D105" s="888"/>
      <c r="E105" s="318" t="s">
        <v>1044</v>
      </c>
      <c r="F105" s="395">
        <v>100</v>
      </c>
      <c r="G105" s="358">
        <v>25</v>
      </c>
      <c r="H105" s="318" t="s">
        <v>1045</v>
      </c>
      <c r="I105" s="359"/>
      <c r="J105" s="396"/>
      <c r="K105" s="397"/>
      <c r="L105" s="393"/>
      <c r="M105" s="387"/>
      <c r="N105" s="388"/>
      <c r="O105" s="389"/>
      <c r="P105" s="387"/>
      <c r="Q105" s="388"/>
      <c r="R105" s="389"/>
      <c r="S105" s="398"/>
      <c r="T105" s="399"/>
      <c r="U105" s="400"/>
      <c r="V105" s="394" t="s">
        <v>926</v>
      </c>
    </row>
    <row r="106" spans="1:22" ht="51.75" customHeight="1" x14ac:dyDescent="0.3">
      <c r="A106" s="1022"/>
      <c r="B106" s="887" t="s">
        <v>1046</v>
      </c>
      <c r="C106" s="1019" t="s">
        <v>1047</v>
      </c>
      <c r="D106" s="1119" t="s">
        <v>1048</v>
      </c>
      <c r="E106" s="318" t="s">
        <v>336</v>
      </c>
      <c r="F106" s="358">
        <v>1860</v>
      </c>
      <c r="G106" s="358">
        <v>1860</v>
      </c>
      <c r="H106" s="1119" t="s">
        <v>1049</v>
      </c>
      <c r="I106" s="887" t="s">
        <v>938</v>
      </c>
      <c r="J106" s="1107"/>
      <c r="K106" s="1108"/>
      <c r="L106" s="1109"/>
      <c r="M106" s="1107"/>
      <c r="N106" s="1108"/>
      <c r="O106" s="1109"/>
      <c r="P106" s="1107"/>
      <c r="Q106" s="1108"/>
      <c r="R106" s="1109"/>
      <c r="S106" s="1113"/>
      <c r="T106" s="1114"/>
      <c r="U106" s="1115"/>
      <c r="V106" s="394" t="s">
        <v>926</v>
      </c>
    </row>
    <row r="107" spans="1:22" ht="59.25" customHeight="1" x14ac:dyDescent="0.3">
      <c r="A107" s="1022"/>
      <c r="B107" s="1020"/>
      <c r="C107" s="1019"/>
      <c r="D107" s="1120"/>
      <c r="E107" s="318" t="s">
        <v>1050</v>
      </c>
      <c r="F107" s="358">
        <v>1860</v>
      </c>
      <c r="G107" s="358">
        <v>1860</v>
      </c>
      <c r="H107" s="1120"/>
      <c r="I107" s="888"/>
      <c r="J107" s="1110"/>
      <c r="K107" s="1111"/>
      <c r="L107" s="1112"/>
      <c r="M107" s="1110"/>
      <c r="N107" s="1111"/>
      <c r="O107" s="1112"/>
      <c r="P107" s="1110"/>
      <c r="Q107" s="1111"/>
      <c r="R107" s="1112"/>
      <c r="S107" s="1116"/>
      <c r="T107" s="1117"/>
      <c r="U107" s="1118"/>
      <c r="V107" s="394" t="s">
        <v>926</v>
      </c>
    </row>
    <row r="108" spans="1:22" ht="48.75" customHeight="1" x14ac:dyDescent="0.3">
      <c r="A108" s="1022"/>
      <c r="B108" s="1020"/>
      <c r="C108" s="1019"/>
      <c r="D108" s="318" t="s">
        <v>1051</v>
      </c>
      <c r="E108" s="318" t="s">
        <v>1041</v>
      </c>
      <c r="F108" s="358">
        <v>30</v>
      </c>
      <c r="G108" s="358">
        <v>7.5</v>
      </c>
      <c r="H108" s="364" t="s">
        <v>1049</v>
      </c>
      <c r="I108" s="313"/>
      <c r="J108" s="1104"/>
      <c r="K108" s="1105"/>
      <c r="L108" s="1106"/>
      <c r="M108" s="1035"/>
      <c r="N108" s="1035"/>
      <c r="O108" s="1035"/>
      <c r="P108" s="1035"/>
      <c r="Q108" s="1035"/>
      <c r="R108" s="1035"/>
      <c r="S108" s="1036"/>
      <c r="T108" s="1036"/>
      <c r="U108" s="1036"/>
      <c r="V108" s="394" t="s">
        <v>926</v>
      </c>
    </row>
    <row r="109" spans="1:22" ht="52.5" customHeight="1" x14ac:dyDescent="0.3">
      <c r="A109" s="1022"/>
      <c r="B109" s="1020"/>
      <c r="C109" s="1019"/>
      <c r="D109" s="1019" t="s">
        <v>1052</v>
      </c>
      <c r="E109" s="318" t="s">
        <v>1038</v>
      </c>
      <c r="F109" s="358">
        <v>24</v>
      </c>
      <c r="G109" s="358">
        <v>7</v>
      </c>
      <c r="H109" s="1019" t="s">
        <v>1053</v>
      </c>
      <c r="I109" s="887"/>
      <c r="J109" s="1107"/>
      <c r="K109" s="1108"/>
      <c r="L109" s="1109"/>
      <c r="M109" s="1035"/>
      <c r="N109" s="1035"/>
      <c r="O109" s="1035"/>
      <c r="P109" s="1035"/>
      <c r="Q109" s="1035"/>
      <c r="R109" s="1035"/>
      <c r="S109" s="1036"/>
      <c r="T109" s="1036"/>
      <c r="U109" s="1036"/>
      <c r="V109" s="394" t="s">
        <v>926</v>
      </c>
    </row>
    <row r="110" spans="1:22" ht="37.5" customHeight="1" x14ac:dyDescent="0.3">
      <c r="A110" s="1022"/>
      <c r="B110" s="1020"/>
      <c r="C110" s="1019"/>
      <c r="D110" s="1019"/>
      <c r="E110" s="318" t="s">
        <v>1023</v>
      </c>
      <c r="F110" s="358">
        <v>24</v>
      </c>
      <c r="G110" s="358">
        <v>7</v>
      </c>
      <c r="H110" s="1019"/>
      <c r="I110" s="888"/>
      <c r="J110" s="1110"/>
      <c r="K110" s="1111"/>
      <c r="L110" s="1112"/>
      <c r="M110" s="1035"/>
      <c r="N110" s="1035"/>
      <c r="O110" s="1035"/>
      <c r="P110" s="1035"/>
      <c r="Q110" s="1035"/>
      <c r="R110" s="1035"/>
      <c r="S110" s="1036"/>
      <c r="T110" s="1036"/>
      <c r="U110" s="1036"/>
      <c r="V110" s="394" t="s">
        <v>926</v>
      </c>
    </row>
    <row r="111" spans="1:22" ht="100.5" customHeight="1" x14ac:dyDescent="0.3">
      <c r="A111" s="1022"/>
      <c r="B111" s="1020"/>
      <c r="C111" s="1019"/>
      <c r="D111" s="318" t="s">
        <v>1054</v>
      </c>
      <c r="E111" s="318" t="s">
        <v>1055</v>
      </c>
      <c r="F111" s="405">
        <v>31</v>
      </c>
      <c r="G111" s="358">
        <v>31</v>
      </c>
      <c r="H111" s="406" t="s">
        <v>924</v>
      </c>
      <c r="I111" s="319" t="s">
        <v>1056</v>
      </c>
      <c r="J111" s="1104"/>
      <c r="K111" s="1105"/>
      <c r="L111" s="1106"/>
      <c r="M111" s="1035"/>
      <c r="N111" s="1035"/>
      <c r="O111" s="1035"/>
      <c r="P111" s="1035"/>
      <c r="Q111" s="1035"/>
      <c r="R111" s="1035"/>
      <c r="S111" s="1036"/>
      <c r="T111" s="1036"/>
      <c r="U111" s="1036"/>
      <c r="V111" s="394" t="s">
        <v>926</v>
      </c>
    </row>
    <row r="112" spans="1:22" ht="31.5" customHeight="1" x14ac:dyDescent="0.3">
      <c r="A112" s="1022"/>
      <c r="B112" s="1020"/>
      <c r="C112" s="1019"/>
      <c r="D112" s="1019" t="s">
        <v>1057</v>
      </c>
      <c r="E112" s="318" t="s">
        <v>1040</v>
      </c>
      <c r="F112" s="405">
        <v>100</v>
      </c>
      <c r="G112" s="358">
        <v>25</v>
      </c>
      <c r="H112" s="887" t="s">
        <v>1035</v>
      </c>
      <c r="I112" s="887" t="s">
        <v>1058</v>
      </c>
      <c r="J112" s="1107"/>
      <c r="K112" s="1108"/>
      <c r="L112" s="1109"/>
      <c r="M112" s="1107"/>
      <c r="N112" s="1108"/>
      <c r="O112" s="1109"/>
      <c r="P112" s="1107"/>
      <c r="Q112" s="1108"/>
      <c r="R112" s="1109"/>
      <c r="S112" s="1113"/>
      <c r="T112" s="1114"/>
      <c r="U112" s="1115"/>
      <c r="V112" s="394" t="s">
        <v>926</v>
      </c>
    </row>
    <row r="113" spans="1:22" ht="63.75" customHeight="1" x14ac:dyDescent="0.3">
      <c r="A113" s="1022"/>
      <c r="B113" s="1020"/>
      <c r="C113" s="1019"/>
      <c r="D113" s="1019"/>
      <c r="E113" s="318" t="s">
        <v>923</v>
      </c>
      <c r="F113" s="405">
        <v>12</v>
      </c>
      <c r="G113" s="358">
        <v>3</v>
      </c>
      <c r="H113" s="888"/>
      <c r="I113" s="888"/>
      <c r="J113" s="1110"/>
      <c r="K113" s="1111"/>
      <c r="L113" s="1112"/>
      <c r="M113" s="1110"/>
      <c r="N113" s="1111"/>
      <c r="O113" s="1112"/>
      <c r="P113" s="1110"/>
      <c r="Q113" s="1111"/>
      <c r="R113" s="1112"/>
      <c r="S113" s="1116"/>
      <c r="T113" s="1117"/>
      <c r="U113" s="1118"/>
      <c r="V113" s="394" t="s">
        <v>926</v>
      </c>
    </row>
    <row r="114" spans="1:22" ht="62.25" customHeight="1" x14ac:dyDescent="0.3">
      <c r="A114" s="1022"/>
      <c r="B114" s="1020"/>
      <c r="C114" s="1019"/>
      <c r="D114" s="1119" t="s">
        <v>1059</v>
      </c>
      <c r="E114" s="318"/>
      <c r="F114" s="405"/>
      <c r="G114" s="358"/>
      <c r="H114" s="1121" t="s">
        <v>924</v>
      </c>
      <c r="I114" s="887" t="s">
        <v>1060</v>
      </c>
      <c r="J114" s="1056"/>
      <c r="K114" s="1057"/>
      <c r="L114" s="1058"/>
      <c r="M114" s="1035"/>
      <c r="N114" s="1035"/>
      <c r="O114" s="1035"/>
      <c r="P114" s="1035"/>
      <c r="Q114" s="1035"/>
      <c r="R114" s="1035"/>
      <c r="S114" s="1036"/>
      <c r="T114" s="1036"/>
      <c r="U114" s="1036"/>
      <c r="V114" s="394" t="s">
        <v>926</v>
      </c>
    </row>
    <row r="115" spans="1:22" ht="48" customHeight="1" x14ac:dyDescent="0.3">
      <c r="A115" s="1022"/>
      <c r="B115" s="1020"/>
      <c r="C115" s="1019"/>
      <c r="D115" s="1120"/>
      <c r="E115" s="318" t="s">
        <v>1061</v>
      </c>
      <c r="F115" s="405">
        <v>70000</v>
      </c>
      <c r="G115" s="358">
        <f>(F115/4)</f>
        <v>17500</v>
      </c>
      <c r="H115" s="1122"/>
      <c r="I115" s="888"/>
      <c r="J115" s="1062"/>
      <c r="K115" s="1063"/>
      <c r="L115" s="1064"/>
      <c r="M115" s="1035"/>
      <c r="N115" s="1035"/>
      <c r="O115" s="1035"/>
      <c r="P115" s="1035"/>
      <c r="Q115" s="1035"/>
      <c r="R115" s="1035"/>
      <c r="S115" s="1036"/>
      <c r="T115" s="1036"/>
      <c r="U115" s="1036"/>
      <c r="V115" s="394" t="s">
        <v>926</v>
      </c>
    </row>
    <row r="116" spans="1:22" ht="120.75" customHeight="1" x14ac:dyDescent="0.3">
      <c r="A116" s="1022"/>
      <c r="B116" s="1020"/>
      <c r="C116" s="1019"/>
      <c r="D116" s="318" t="s">
        <v>1062</v>
      </c>
      <c r="E116" s="318" t="s">
        <v>1061</v>
      </c>
      <c r="F116" s="405">
        <v>70000</v>
      </c>
      <c r="G116" s="358">
        <f>(F116/4)</f>
        <v>17500</v>
      </c>
      <c r="H116" s="318" t="s">
        <v>924</v>
      </c>
      <c r="I116" s="319" t="s">
        <v>1060</v>
      </c>
      <c r="J116" s="1104"/>
      <c r="K116" s="1105"/>
      <c r="L116" s="1106"/>
      <c r="M116" s="1024"/>
      <c r="N116" s="1024"/>
      <c r="O116" s="1024"/>
      <c r="P116" s="1035"/>
      <c r="Q116" s="1035"/>
      <c r="R116" s="1035"/>
      <c r="S116" s="1026"/>
      <c r="T116" s="1026"/>
      <c r="U116" s="1026"/>
      <c r="V116" s="394" t="s">
        <v>926</v>
      </c>
    </row>
    <row r="117" spans="1:22" ht="120.75" customHeight="1" x14ac:dyDescent="0.3">
      <c r="A117" s="1022"/>
      <c r="B117" s="1020"/>
      <c r="C117" s="1019"/>
      <c r="D117" s="887" t="s">
        <v>1063</v>
      </c>
      <c r="E117" s="318" t="s">
        <v>1064</v>
      </c>
      <c r="F117" s="405"/>
      <c r="G117" s="358"/>
      <c r="H117" s="318" t="s">
        <v>1029</v>
      </c>
      <c r="I117" s="319"/>
      <c r="J117" s="407"/>
      <c r="K117" s="408"/>
      <c r="L117" s="409"/>
      <c r="M117" s="407"/>
      <c r="N117" s="408"/>
      <c r="O117" s="409"/>
      <c r="P117" s="407"/>
      <c r="Q117" s="408"/>
      <c r="R117" s="409"/>
      <c r="S117" s="410"/>
      <c r="T117" s="411"/>
      <c r="U117" s="412"/>
      <c r="V117" s="394" t="s">
        <v>926</v>
      </c>
    </row>
    <row r="118" spans="1:22" ht="96" customHeight="1" x14ac:dyDescent="0.3">
      <c r="A118" s="1022"/>
      <c r="B118" s="888"/>
      <c r="C118" s="1019"/>
      <c r="D118" s="888"/>
      <c r="E118" s="318" t="s">
        <v>1061</v>
      </c>
      <c r="F118" s="405"/>
      <c r="G118" s="358"/>
      <c r="H118" s="318" t="s">
        <v>1029</v>
      </c>
      <c r="I118" s="319" t="s">
        <v>1065</v>
      </c>
      <c r="J118" s="1123"/>
      <c r="K118" s="1124"/>
      <c r="L118" s="1125"/>
      <c r="M118" s="1123"/>
      <c r="N118" s="1124"/>
      <c r="O118" s="1125"/>
      <c r="P118" s="1123"/>
      <c r="Q118" s="1124"/>
      <c r="R118" s="1125"/>
      <c r="S118" s="1126"/>
      <c r="T118" s="1127"/>
      <c r="U118" s="1128"/>
      <c r="V118" s="394" t="s">
        <v>926</v>
      </c>
    </row>
    <row r="119" spans="1:22" ht="202.5" customHeight="1" x14ac:dyDescent="0.3">
      <c r="A119" s="1022"/>
      <c r="B119" s="363" t="s">
        <v>1066</v>
      </c>
      <c r="C119" s="1019"/>
      <c r="D119" s="359" t="s">
        <v>1067</v>
      </c>
      <c r="E119" s="318" t="s">
        <v>1068</v>
      </c>
      <c r="F119" s="395">
        <v>3</v>
      </c>
      <c r="G119" s="358">
        <v>40</v>
      </c>
      <c r="H119" s="318"/>
      <c r="I119" s="314"/>
      <c r="J119" s="407"/>
      <c r="K119" s="413"/>
      <c r="L119" s="414"/>
      <c r="M119" s="415"/>
      <c r="N119" s="413"/>
      <c r="O119" s="414"/>
      <c r="P119" s="415"/>
      <c r="Q119" s="413"/>
      <c r="R119" s="414"/>
      <c r="S119" s="416"/>
      <c r="T119" s="417"/>
      <c r="U119" s="418"/>
      <c r="V119" s="394" t="s">
        <v>926</v>
      </c>
    </row>
    <row r="120" spans="1:22" ht="96" customHeight="1" x14ac:dyDescent="0.3">
      <c r="A120" s="1022"/>
      <c r="B120" s="1091"/>
      <c r="C120" s="1019"/>
      <c r="D120" s="1119" t="s">
        <v>1069</v>
      </c>
      <c r="E120" s="318" t="s">
        <v>1050</v>
      </c>
      <c r="F120" s="395">
        <v>20</v>
      </c>
      <c r="G120" s="358">
        <v>20</v>
      </c>
      <c r="H120" s="318"/>
      <c r="I120" s="314"/>
      <c r="J120" s="407"/>
      <c r="K120" s="413"/>
      <c r="L120" s="414"/>
      <c r="M120" s="415"/>
      <c r="N120" s="413"/>
      <c r="O120" s="414"/>
      <c r="P120" s="415"/>
      <c r="Q120" s="413"/>
      <c r="R120" s="414"/>
      <c r="S120" s="416"/>
      <c r="T120" s="417"/>
      <c r="U120" s="418"/>
      <c r="V120" s="394" t="s">
        <v>926</v>
      </c>
    </row>
    <row r="121" spans="1:22" ht="96" customHeight="1" x14ac:dyDescent="0.3">
      <c r="A121" s="1022"/>
      <c r="B121" s="1092"/>
      <c r="C121" s="1019"/>
      <c r="D121" s="1120"/>
      <c r="E121" s="318" t="s">
        <v>1070</v>
      </c>
      <c r="F121" s="395">
        <v>10000</v>
      </c>
      <c r="G121" s="358">
        <v>2500</v>
      </c>
      <c r="H121" s="318" t="s">
        <v>1071</v>
      </c>
      <c r="I121" s="887" t="s">
        <v>1072</v>
      </c>
      <c r="J121" s="1104"/>
      <c r="K121" s="1105"/>
      <c r="L121" s="1106"/>
      <c r="M121" s="1104"/>
      <c r="N121" s="1105"/>
      <c r="O121" s="1106"/>
      <c r="P121" s="1104"/>
      <c r="Q121" s="1105"/>
      <c r="R121" s="1106"/>
      <c r="S121" s="1129"/>
      <c r="T121" s="1130"/>
      <c r="U121" s="1131"/>
      <c r="V121" s="394" t="s">
        <v>926</v>
      </c>
    </row>
    <row r="122" spans="1:22" ht="96" customHeight="1" x14ac:dyDescent="0.3">
      <c r="A122" s="1022"/>
      <c r="B122" s="1092"/>
      <c r="C122" s="1019"/>
      <c r="D122" s="1132" t="s">
        <v>1073</v>
      </c>
      <c r="E122" s="318" t="s">
        <v>1074</v>
      </c>
      <c r="F122" s="405">
        <v>100</v>
      </c>
      <c r="G122" s="358">
        <v>25</v>
      </c>
      <c r="H122" s="318" t="s">
        <v>1071</v>
      </c>
      <c r="I122" s="888"/>
      <c r="J122" s="1104"/>
      <c r="K122" s="1105"/>
      <c r="L122" s="1106"/>
      <c r="M122" s="1104"/>
      <c r="N122" s="1105"/>
      <c r="O122" s="1106"/>
      <c r="P122" s="1104"/>
      <c r="Q122" s="1105"/>
      <c r="R122" s="1106"/>
      <c r="S122" s="1126"/>
      <c r="T122" s="1127"/>
      <c r="U122" s="1128"/>
      <c r="V122" s="394" t="s">
        <v>926</v>
      </c>
    </row>
    <row r="123" spans="1:22" ht="96" customHeight="1" x14ac:dyDescent="0.3">
      <c r="A123" s="1022"/>
      <c r="B123" s="1092"/>
      <c r="C123" s="1019"/>
      <c r="D123" s="1133"/>
      <c r="E123" s="318" t="s">
        <v>1040</v>
      </c>
      <c r="F123" s="405">
        <v>12</v>
      </c>
      <c r="G123" s="358">
        <v>4</v>
      </c>
      <c r="H123" s="318" t="s">
        <v>1027</v>
      </c>
      <c r="I123" s="315"/>
      <c r="J123" s="402"/>
      <c r="K123" s="403"/>
      <c r="L123" s="404"/>
      <c r="M123" s="402"/>
      <c r="N123" s="403"/>
      <c r="O123" s="404"/>
      <c r="P123" s="402"/>
      <c r="Q123" s="403"/>
      <c r="R123" s="404"/>
      <c r="S123" s="410"/>
      <c r="T123" s="411"/>
      <c r="U123" s="412"/>
      <c r="V123" s="394" t="s">
        <v>926</v>
      </c>
    </row>
    <row r="124" spans="1:22" ht="96" customHeight="1" x14ac:dyDescent="0.3">
      <c r="A124" s="1022"/>
      <c r="B124" s="1092"/>
      <c r="C124" s="1019"/>
      <c r="D124" s="1134"/>
      <c r="E124" s="318" t="s">
        <v>923</v>
      </c>
      <c r="F124" s="405">
        <v>40</v>
      </c>
      <c r="G124" s="358">
        <v>10</v>
      </c>
      <c r="H124" s="318" t="s">
        <v>1027</v>
      </c>
      <c r="I124" s="315"/>
      <c r="J124" s="402"/>
      <c r="K124" s="403"/>
      <c r="L124" s="404"/>
      <c r="M124" s="402"/>
      <c r="N124" s="403"/>
      <c r="O124" s="404"/>
      <c r="P124" s="402"/>
      <c r="Q124" s="403"/>
      <c r="R124" s="404"/>
      <c r="S124" s="410"/>
      <c r="T124" s="411"/>
      <c r="U124" s="412"/>
      <c r="V124" s="394" t="s">
        <v>926</v>
      </c>
    </row>
    <row r="125" spans="1:22" ht="141" customHeight="1" x14ac:dyDescent="0.3">
      <c r="A125" s="1022"/>
      <c r="B125" s="1092"/>
      <c r="C125" s="1019"/>
      <c r="D125" s="318" t="s">
        <v>1075</v>
      </c>
      <c r="E125" s="318" t="s">
        <v>1074</v>
      </c>
      <c r="F125" s="405">
        <v>12</v>
      </c>
      <c r="G125" s="358">
        <v>4</v>
      </c>
      <c r="H125" s="318" t="s">
        <v>1027</v>
      </c>
      <c r="I125" s="315"/>
      <c r="J125" s="402"/>
      <c r="K125" s="403"/>
      <c r="L125" s="404"/>
      <c r="M125" s="402"/>
      <c r="N125" s="403"/>
      <c r="O125" s="404"/>
      <c r="P125" s="402"/>
      <c r="Q125" s="403"/>
      <c r="R125" s="404"/>
      <c r="S125" s="410"/>
      <c r="T125" s="411"/>
      <c r="U125" s="412"/>
      <c r="V125" s="394" t="s">
        <v>926</v>
      </c>
    </row>
    <row r="126" spans="1:22" ht="118.5" customHeight="1" x14ac:dyDescent="0.3">
      <c r="A126" s="1022"/>
      <c r="B126" s="1092"/>
      <c r="C126" s="1019"/>
      <c r="D126" s="1119" t="s">
        <v>1076</v>
      </c>
      <c r="E126" s="318" t="s">
        <v>1077</v>
      </c>
      <c r="F126" s="405">
        <v>20</v>
      </c>
      <c r="G126" s="358">
        <v>6</v>
      </c>
      <c r="H126" s="318" t="s">
        <v>1078</v>
      </c>
      <c r="I126" s="319" t="s">
        <v>1079</v>
      </c>
      <c r="J126" s="1123"/>
      <c r="K126" s="1124"/>
      <c r="L126" s="1125"/>
      <c r="M126" s="1104"/>
      <c r="N126" s="1105"/>
      <c r="O126" s="1106"/>
      <c r="P126" s="1104"/>
      <c r="Q126" s="1105"/>
      <c r="R126" s="1106"/>
      <c r="S126" s="1126"/>
      <c r="T126" s="1127"/>
      <c r="U126" s="1128"/>
      <c r="V126" s="394" t="s">
        <v>926</v>
      </c>
    </row>
    <row r="127" spans="1:22" ht="192" customHeight="1" x14ac:dyDescent="0.3">
      <c r="A127" s="1022"/>
      <c r="B127" s="1092"/>
      <c r="C127" s="1019"/>
      <c r="D127" s="1120"/>
      <c r="E127" s="318" t="s">
        <v>1080</v>
      </c>
      <c r="F127" s="405">
        <v>3</v>
      </c>
      <c r="G127" s="358">
        <v>1</v>
      </c>
      <c r="H127" s="318" t="s">
        <v>1027</v>
      </c>
      <c r="I127" s="319"/>
      <c r="J127" s="407"/>
      <c r="K127" s="408"/>
      <c r="L127" s="409"/>
      <c r="M127" s="402"/>
      <c r="N127" s="403"/>
      <c r="O127" s="404"/>
      <c r="P127" s="402"/>
      <c r="Q127" s="403"/>
      <c r="R127" s="404"/>
      <c r="S127" s="410"/>
      <c r="T127" s="411"/>
      <c r="U127" s="412"/>
      <c r="V127" s="394" t="s">
        <v>926</v>
      </c>
    </row>
    <row r="128" spans="1:22" ht="113.25" customHeight="1" x14ac:dyDescent="0.3">
      <c r="A128" s="1022"/>
      <c r="B128" s="1092"/>
      <c r="C128" s="1019"/>
      <c r="D128" s="318" t="s">
        <v>1081</v>
      </c>
      <c r="E128" s="318" t="s">
        <v>923</v>
      </c>
      <c r="F128" s="405">
        <v>12</v>
      </c>
      <c r="G128" s="358">
        <v>4</v>
      </c>
      <c r="H128" s="318" t="s">
        <v>1027</v>
      </c>
      <c r="I128" s="319"/>
      <c r="J128" s="407"/>
      <c r="K128" s="408"/>
      <c r="L128" s="409"/>
      <c r="M128" s="402"/>
      <c r="N128" s="403"/>
      <c r="O128" s="404"/>
      <c r="P128" s="402"/>
      <c r="Q128" s="403"/>
      <c r="R128" s="404"/>
      <c r="S128" s="410"/>
      <c r="T128" s="411"/>
      <c r="U128" s="412"/>
      <c r="V128" s="394" t="s">
        <v>926</v>
      </c>
    </row>
    <row r="129" spans="1:22" ht="113.25" customHeight="1" x14ac:dyDescent="0.3">
      <c r="A129" s="1022"/>
      <c r="B129" s="1092"/>
      <c r="C129" s="1019"/>
      <c r="D129" s="318" t="s">
        <v>1082</v>
      </c>
      <c r="E129" s="318" t="s">
        <v>1083</v>
      </c>
      <c r="F129" s="405">
        <v>50</v>
      </c>
      <c r="G129" s="358">
        <v>12</v>
      </c>
      <c r="H129" s="318" t="s">
        <v>1084</v>
      </c>
      <c r="I129" s="319" t="s">
        <v>1085</v>
      </c>
      <c r="J129" s="1136"/>
      <c r="K129" s="1137"/>
      <c r="L129" s="1138"/>
      <c r="M129" s="1136"/>
      <c r="N129" s="1137"/>
      <c r="O129" s="1138"/>
      <c r="P129" s="1136"/>
      <c r="Q129" s="1137"/>
      <c r="R129" s="1138"/>
      <c r="S129" s="1139"/>
      <c r="T129" s="1140"/>
      <c r="U129" s="1141"/>
      <c r="V129" s="394" t="s">
        <v>926</v>
      </c>
    </row>
    <row r="130" spans="1:22" ht="96" customHeight="1" x14ac:dyDescent="0.3">
      <c r="A130" s="1022"/>
      <c r="B130" s="1092"/>
      <c r="C130" s="1019"/>
      <c r="D130" s="887" t="s">
        <v>1086</v>
      </c>
      <c r="E130" s="318" t="s">
        <v>1087</v>
      </c>
      <c r="F130" s="405">
        <v>48</v>
      </c>
      <c r="G130" s="358">
        <v>12</v>
      </c>
      <c r="H130" s="318" t="s">
        <v>924</v>
      </c>
      <c r="I130" s="319" t="s">
        <v>1088</v>
      </c>
      <c r="J130" s="1104"/>
      <c r="K130" s="1105"/>
      <c r="L130" s="1106"/>
      <c r="M130" s="1104"/>
      <c r="N130" s="1105"/>
      <c r="O130" s="1106"/>
      <c r="P130" s="1104"/>
      <c r="Q130" s="1105"/>
      <c r="R130" s="1106"/>
      <c r="S130" s="1126"/>
      <c r="T130" s="1127"/>
      <c r="U130" s="1128"/>
      <c r="V130" s="394" t="s">
        <v>926</v>
      </c>
    </row>
    <row r="131" spans="1:22" ht="96" customHeight="1" x14ac:dyDescent="0.3">
      <c r="A131" s="1022"/>
      <c r="B131" s="1092"/>
      <c r="C131" s="1019"/>
      <c r="D131" s="1020"/>
      <c r="E131" s="318" t="s">
        <v>1089</v>
      </c>
      <c r="F131" s="405">
        <v>1</v>
      </c>
      <c r="G131" s="358">
        <v>1</v>
      </c>
      <c r="H131" s="318"/>
      <c r="I131" s="319"/>
      <c r="J131" s="402"/>
      <c r="K131" s="403"/>
      <c r="L131" s="404"/>
      <c r="M131" s="407"/>
      <c r="N131" s="408"/>
      <c r="O131" s="409"/>
      <c r="P131" s="407"/>
      <c r="Q131" s="408"/>
      <c r="R131" s="409"/>
      <c r="S131" s="416"/>
      <c r="T131" s="417"/>
      <c r="U131" s="418"/>
      <c r="V131" s="394" t="s">
        <v>926</v>
      </c>
    </row>
    <row r="132" spans="1:22" ht="96" customHeight="1" x14ac:dyDescent="0.3">
      <c r="A132" s="1022"/>
      <c r="B132" s="1092"/>
      <c r="C132" s="1019"/>
      <c r="D132" s="888"/>
      <c r="E132" s="318" t="s">
        <v>1090</v>
      </c>
      <c r="F132" s="405">
        <v>6</v>
      </c>
      <c r="G132" s="358">
        <v>2</v>
      </c>
      <c r="H132" s="318" t="s">
        <v>1091</v>
      </c>
      <c r="I132" s="319"/>
      <c r="J132" s="402"/>
      <c r="K132" s="403"/>
      <c r="L132" s="404"/>
      <c r="M132" s="402"/>
      <c r="N132" s="403"/>
      <c r="O132" s="404"/>
      <c r="P132" s="402"/>
      <c r="Q132" s="403"/>
      <c r="R132" s="404"/>
      <c r="S132" s="410"/>
      <c r="T132" s="411"/>
      <c r="U132" s="412"/>
      <c r="V132" s="394" t="s">
        <v>926</v>
      </c>
    </row>
    <row r="133" spans="1:22" ht="96" customHeight="1" x14ac:dyDescent="0.3">
      <c r="A133" s="1022"/>
      <c r="B133" s="1092"/>
      <c r="C133" s="1019"/>
      <c r="D133" s="887" t="s">
        <v>1092</v>
      </c>
      <c r="E133" s="318" t="s">
        <v>1093</v>
      </c>
      <c r="F133" s="405">
        <v>2</v>
      </c>
      <c r="G133" s="358">
        <v>2</v>
      </c>
      <c r="H133" s="318" t="s">
        <v>1094</v>
      </c>
      <c r="I133" s="319"/>
      <c r="J133" s="402"/>
      <c r="K133" s="403"/>
      <c r="L133" s="404"/>
      <c r="M133" s="402"/>
      <c r="N133" s="403"/>
      <c r="O133" s="404"/>
      <c r="P133" s="402"/>
      <c r="Q133" s="403"/>
      <c r="R133" s="404"/>
      <c r="S133" s="410"/>
      <c r="T133" s="411"/>
      <c r="U133" s="412"/>
      <c r="V133" s="394" t="s">
        <v>926</v>
      </c>
    </row>
    <row r="134" spans="1:22" ht="96" customHeight="1" x14ac:dyDescent="0.3">
      <c r="A134" s="1022"/>
      <c r="B134" s="1092"/>
      <c r="C134" s="1074"/>
      <c r="D134" s="888"/>
      <c r="E134" s="318" t="s">
        <v>1095</v>
      </c>
      <c r="F134" s="405">
        <v>6</v>
      </c>
      <c r="G134" s="358">
        <v>2</v>
      </c>
      <c r="H134" s="318" t="s">
        <v>1091</v>
      </c>
      <c r="I134" s="319"/>
      <c r="J134" s="402"/>
      <c r="K134" s="403"/>
      <c r="L134" s="404"/>
      <c r="M134" s="402"/>
      <c r="N134" s="403"/>
      <c r="O134" s="404"/>
      <c r="P134" s="402"/>
      <c r="Q134" s="403"/>
      <c r="R134" s="404"/>
      <c r="S134" s="410"/>
      <c r="T134" s="411"/>
      <c r="U134" s="412"/>
      <c r="V134" s="394" t="s">
        <v>926</v>
      </c>
    </row>
    <row r="135" spans="1:22" ht="96" customHeight="1" x14ac:dyDescent="0.3">
      <c r="A135" s="1022"/>
      <c r="B135" s="1092"/>
      <c r="C135" s="1074"/>
      <c r="D135" s="314" t="s">
        <v>1096</v>
      </c>
      <c r="E135" s="318" t="s">
        <v>923</v>
      </c>
      <c r="F135" s="405">
        <v>12</v>
      </c>
      <c r="G135" s="358">
        <v>4</v>
      </c>
      <c r="H135" s="318" t="s">
        <v>1027</v>
      </c>
      <c r="I135" s="319"/>
      <c r="J135" s="402"/>
      <c r="K135" s="403"/>
      <c r="L135" s="404"/>
      <c r="M135" s="402"/>
      <c r="N135" s="403"/>
      <c r="O135" s="404"/>
      <c r="P135" s="402"/>
      <c r="Q135" s="403"/>
      <c r="R135" s="404"/>
      <c r="S135" s="410"/>
      <c r="T135" s="411"/>
      <c r="U135" s="412"/>
      <c r="V135" s="394" t="s">
        <v>926</v>
      </c>
    </row>
    <row r="136" spans="1:22" ht="82.5" customHeight="1" x14ac:dyDescent="0.3">
      <c r="A136" s="1022"/>
      <c r="B136" s="1092"/>
      <c r="C136" s="1074"/>
      <c r="D136" s="419"/>
      <c r="E136" s="318" t="s">
        <v>1097</v>
      </c>
      <c r="F136" s="405">
        <v>1</v>
      </c>
      <c r="G136" s="358">
        <v>1</v>
      </c>
      <c r="H136" s="318" t="s">
        <v>1027</v>
      </c>
      <c r="I136" s="319"/>
      <c r="J136" s="402"/>
      <c r="K136" s="403"/>
      <c r="L136" s="404"/>
      <c r="M136" s="407"/>
      <c r="N136" s="408"/>
      <c r="O136" s="409"/>
      <c r="P136" s="407"/>
      <c r="Q136" s="408"/>
      <c r="R136" s="409"/>
      <c r="S136" s="416"/>
      <c r="T136" s="417"/>
      <c r="U136" s="418"/>
      <c r="V136" s="394" t="s">
        <v>926</v>
      </c>
    </row>
    <row r="137" spans="1:22" ht="96" customHeight="1" x14ac:dyDescent="0.3">
      <c r="A137" s="1022"/>
      <c r="B137" s="1092"/>
      <c r="C137" s="1074"/>
      <c r="D137" s="419"/>
      <c r="E137" s="318" t="s">
        <v>1098</v>
      </c>
      <c r="F137" s="405">
        <v>3</v>
      </c>
      <c r="G137" s="358">
        <v>3</v>
      </c>
      <c r="H137" s="318" t="s">
        <v>1071</v>
      </c>
      <c r="I137" s="319"/>
      <c r="J137" s="407"/>
      <c r="K137" s="408"/>
      <c r="L137" s="409"/>
      <c r="M137" s="402"/>
      <c r="N137" s="403"/>
      <c r="O137" s="404"/>
      <c r="P137" s="402"/>
      <c r="Q137" s="403"/>
      <c r="R137" s="404"/>
      <c r="S137" s="410"/>
      <c r="T137" s="411"/>
      <c r="U137" s="412"/>
      <c r="V137" s="394" t="s">
        <v>926</v>
      </c>
    </row>
    <row r="138" spans="1:22" ht="96" customHeight="1" x14ac:dyDescent="0.3">
      <c r="A138" s="1022"/>
      <c r="B138" s="1092"/>
      <c r="C138" s="1074"/>
      <c r="D138" s="316"/>
      <c r="E138" s="318" t="s">
        <v>1099</v>
      </c>
      <c r="F138" s="405">
        <v>3</v>
      </c>
      <c r="G138" s="358">
        <v>3</v>
      </c>
      <c r="H138" s="318"/>
      <c r="I138" s="319"/>
      <c r="J138" s="407"/>
      <c r="K138" s="408"/>
      <c r="L138" s="409"/>
      <c r="M138" s="402"/>
      <c r="N138" s="403"/>
      <c r="O138" s="404"/>
      <c r="P138" s="407"/>
      <c r="Q138" s="408"/>
      <c r="R138" s="409"/>
      <c r="S138" s="416"/>
      <c r="T138" s="417"/>
      <c r="U138" s="418"/>
      <c r="V138" s="394" t="s">
        <v>926</v>
      </c>
    </row>
    <row r="139" spans="1:22" ht="96" customHeight="1" x14ac:dyDescent="0.3">
      <c r="A139" s="1022"/>
      <c r="B139" s="1092"/>
      <c r="C139" s="1074"/>
      <c r="D139" s="887" t="s">
        <v>1100</v>
      </c>
      <c r="E139" s="318" t="s">
        <v>1101</v>
      </c>
      <c r="F139" s="405">
        <v>3</v>
      </c>
      <c r="G139" s="358"/>
      <c r="H139" s="318" t="s">
        <v>1071</v>
      </c>
      <c r="I139" s="319"/>
      <c r="J139" s="407"/>
      <c r="K139" s="408"/>
      <c r="L139" s="409"/>
      <c r="M139" s="402"/>
      <c r="N139" s="403"/>
      <c r="O139" s="404"/>
      <c r="P139" s="402"/>
      <c r="Q139" s="403"/>
      <c r="R139" s="404"/>
      <c r="S139" s="410"/>
      <c r="T139" s="411"/>
      <c r="U139" s="412"/>
      <c r="V139" s="394" t="s">
        <v>926</v>
      </c>
    </row>
    <row r="140" spans="1:22" ht="96" customHeight="1" x14ac:dyDescent="0.3">
      <c r="A140" s="1022"/>
      <c r="B140" s="1092"/>
      <c r="C140" s="1074"/>
      <c r="D140" s="1020"/>
      <c r="E140" s="318" t="s">
        <v>1023</v>
      </c>
      <c r="F140" s="405">
        <v>150</v>
      </c>
      <c r="G140" s="358">
        <v>50</v>
      </c>
      <c r="H140" s="318" t="s">
        <v>1102</v>
      </c>
      <c r="I140" s="319"/>
      <c r="J140" s="407"/>
      <c r="K140" s="408"/>
      <c r="L140" s="409"/>
      <c r="M140" s="402"/>
      <c r="N140" s="403"/>
      <c r="O140" s="404"/>
      <c r="P140" s="402"/>
      <c r="Q140" s="403"/>
      <c r="R140" s="404"/>
      <c r="S140" s="410"/>
      <c r="T140" s="411"/>
      <c r="U140" s="412"/>
      <c r="V140" s="394" t="s">
        <v>926</v>
      </c>
    </row>
    <row r="141" spans="1:22" ht="96" customHeight="1" x14ac:dyDescent="0.3">
      <c r="A141" s="1022"/>
      <c r="B141" s="1092"/>
      <c r="C141" s="1074"/>
      <c r="D141" s="888"/>
      <c r="E141" s="318" t="s">
        <v>1040</v>
      </c>
      <c r="F141" s="405">
        <v>150</v>
      </c>
      <c r="G141" s="358">
        <v>50</v>
      </c>
      <c r="H141" s="318" t="s">
        <v>1027</v>
      </c>
      <c r="I141" s="319"/>
      <c r="J141" s="407"/>
      <c r="K141" s="408"/>
      <c r="L141" s="409"/>
      <c r="M141" s="402"/>
      <c r="N141" s="403"/>
      <c r="O141" s="404"/>
      <c r="P141" s="402"/>
      <c r="Q141" s="403"/>
      <c r="R141" s="404"/>
      <c r="S141" s="410"/>
      <c r="T141" s="411"/>
      <c r="U141" s="412"/>
      <c r="V141" s="394" t="s">
        <v>926</v>
      </c>
    </row>
    <row r="142" spans="1:22" ht="96" customHeight="1" x14ac:dyDescent="0.3">
      <c r="A142" s="1022"/>
      <c r="B142" s="1092"/>
      <c r="C142" s="1074"/>
      <c r="D142" s="887" t="s">
        <v>1103</v>
      </c>
      <c r="E142" s="318" t="s">
        <v>1028</v>
      </c>
      <c r="F142" s="405">
        <v>150</v>
      </c>
      <c r="G142" s="358">
        <v>50</v>
      </c>
      <c r="H142" s="318" t="s">
        <v>1102</v>
      </c>
      <c r="I142" s="319"/>
      <c r="J142" s="407"/>
      <c r="K142" s="408"/>
      <c r="L142" s="409"/>
      <c r="M142" s="402"/>
      <c r="N142" s="403"/>
      <c r="O142" s="404"/>
      <c r="P142" s="402"/>
      <c r="Q142" s="403"/>
      <c r="R142" s="404"/>
      <c r="S142" s="410"/>
      <c r="T142" s="411"/>
      <c r="U142" s="412"/>
      <c r="V142" s="394" t="s">
        <v>926</v>
      </c>
    </row>
    <row r="143" spans="1:22" ht="96" customHeight="1" x14ac:dyDescent="0.3">
      <c r="A143" s="1022"/>
      <c r="B143" s="1092"/>
      <c r="C143" s="1074"/>
      <c r="D143" s="888"/>
      <c r="E143" s="318" t="s">
        <v>1104</v>
      </c>
      <c r="F143" s="405">
        <v>4</v>
      </c>
      <c r="G143" s="358">
        <v>1</v>
      </c>
      <c r="H143" s="318" t="s">
        <v>1027</v>
      </c>
      <c r="I143" s="319"/>
      <c r="J143" s="407"/>
      <c r="K143" s="408"/>
      <c r="L143" s="409"/>
      <c r="M143" s="402"/>
      <c r="N143" s="403"/>
      <c r="O143" s="404"/>
      <c r="P143" s="402"/>
      <c r="Q143" s="403"/>
      <c r="R143" s="404"/>
      <c r="S143" s="410"/>
      <c r="T143" s="411"/>
      <c r="U143" s="412"/>
      <c r="V143" s="394" t="s">
        <v>926</v>
      </c>
    </row>
    <row r="144" spans="1:22" ht="96" customHeight="1" x14ac:dyDescent="0.3">
      <c r="A144" s="1022"/>
      <c r="B144" s="1092"/>
      <c r="C144" s="1074"/>
      <c r="D144" s="887" t="s">
        <v>1105</v>
      </c>
      <c r="E144" s="318" t="s">
        <v>1106</v>
      </c>
      <c r="F144" s="405">
        <v>90</v>
      </c>
      <c r="G144" s="358"/>
      <c r="H144" s="318" t="s">
        <v>1102</v>
      </c>
      <c r="I144" s="319"/>
      <c r="J144" s="407"/>
      <c r="K144" s="408"/>
      <c r="L144" s="409"/>
      <c r="M144" s="407"/>
      <c r="N144" s="408"/>
      <c r="O144" s="409"/>
      <c r="P144" s="407"/>
      <c r="Q144" s="408"/>
      <c r="R144" s="409"/>
      <c r="S144" s="410"/>
      <c r="T144" s="411"/>
      <c r="U144" s="412"/>
      <c r="V144" s="394" t="s">
        <v>926</v>
      </c>
    </row>
    <row r="145" spans="1:22" ht="96" customHeight="1" x14ac:dyDescent="0.3">
      <c r="A145" s="1022"/>
      <c r="B145" s="1092"/>
      <c r="C145" s="1074"/>
      <c r="D145" s="1020"/>
      <c r="E145" s="318" t="s">
        <v>1040</v>
      </c>
      <c r="F145" s="405">
        <v>50</v>
      </c>
      <c r="G145" s="358">
        <v>25</v>
      </c>
      <c r="H145" s="318" t="s">
        <v>1027</v>
      </c>
      <c r="I145" s="319"/>
      <c r="J145" s="407"/>
      <c r="K145" s="408"/>
      <c r="L145" s="409"/>
      <c r="M145" s="407"/>
      <c r="N145" s="420"/>
      <c r="O145" s="421"/>
      <c r="P145" s="422"/>
      <c r="Q145" s="420"/>
      <c r="R145" s="421"/>
      <c r="S145" s="410"/>
      <c r="T145" s="411"/>
      <c r="U145" s="412"/>
      <c r="V145" s="394" t="s">
        <v>926</v>
      </c>
    </row>
    <row r="146" spans="1:22" ht="96" customHeight="1" x14ac:dyDescent="0.3">
      <c r="A146" s="1022"/>
      <c r="B146" s="1092"/>
      <c r="C146" s="1074"/>
      <c r="D146" s="888"/>
      <c r="E146" s="318" t="s">
        <v>1107</v>
      </c>
      <c r="F146" s="405">
        <v>2</v>
      </c>
      <c r="G146" s="358"/>
      <c r="H146" s="318" t="s">
        <v>1027</v>
      </c>
      <c r="I146" s="319"/>
      <c r="J146" s="407"/>
      <c r="K146" s="403"/>
      <c r="L146" s="409"/>
      <c r="M146" s="407"/>
      <c r="N146" s="408"/>
      <c r="O146" s="409"/>
      <c r="P146" s="407"/>
      <c r="Q146" s="408"/>
      <c r="R146" s="409"/>
      <c r="S146" s="416"/>
      <c r="T146" s="417"/>
      <c r="U146" s="418"/>
      <c r="V146" s="394" t="s">
        <v>926</v>
      </c>
    </row>
    <row r="147" spans="1:22" ht="96" customHeight="1" x14ac:dyDescent="0.3">
      <c r="A147" s="1022"/>
      <c r="B147" s="1092"/>
      <c r="C147" s="1074"/>
      <c r="D147" s="315" t="s">
        <v>1108</v>
      </c>
      <c r="E147" s="318" t="s">
        <v>1028</v>
      </c>
      <c r="F147" s="405">
        <v>50</v>
      </c>
      <c r="G147" s="358"/>
      <c r="H147" s="318" t="s">
        <v>1102</v>
      </c>
      <c r="I147" s="319"/>
      <c r="J147" s="407"/>
      <c r="K147" s="403"/>
      <c r="L147" s="409"/>
      <c r="M147" s="407"/>
      <c r="N147" s="408"/>
      <c r="O147" s="409"/>
      <c r="P147" s="407"/>
      <c r="Q147" s="408"/>
      <c r="R147" s="409"/>
      <c r="S147" s="416"/>
      <c r="T147" s="417"/>
      <c r="U147" s="418"/>
      <c r="V147" s="394" t="s">
        <v>926</v>
      </c>
    </row>
    <row r="148" spans="1:22" ht="96" customHeight="1" x14ac:dyDescent="0.3">
      <c r="A148" s="1022"/>
      <c r="B148" s="1092"/>
      <c r="C148" s="1074"/>
      <c r="D148" s="887" t="s">
        <v>1109</v>
      </c>
      <c r="E148" s="318" t="s">
        <v>1110</v>
      </c>
      <c r="F148" s="405">
        <v>2</v>
      </c>
      <c r="G148" s="358">
        <v>1</v>
      </c>
      <c r="H148" s="318" t="s">
        <v>1071</v>
      </c>
      <c r="I148" s="319"/>
      <c r="J148" s="407"/>
      <c r="K148" s="408"/>
      <c r="L148" s="409"/>
      <c r="M148" s="422"/>
      <c r="N148" s="420"/>
      <c r="O148" s="421"/>
      <c r="P148" s="407"/>
      <c r="Q148" s="408"/>
      <c r="R148" s="409"/>
      <c r="S148" s="416"/>
      <c r="T148" s="417"/>
      <c r="U148" s="418"/>
      <c r="V148" s="394" t="s">
        <v>926</v>
      </c>
    </row>
    <row r="149" spans="1:22" ht="96" customHeight="1" x14ac:dyDescent="0.3">
      <c r="A149" s="1022"/>
      <c r="B149" s="1092"/>
      <c r="C149" s="1074"/>
      <c r="D149" s="1020"/>
      <c r="E149" s="318" t="s">
        <v>1013</v>
      </c>
      <c r="F149" s="405"/>
      <c r="G149" s="358"/>
      <c r="H149" s="318" t="s">
        <v>1111</v>
      </c>
      <c r="I149" s="319"/>
      <c r="J149" s="407"/>
      <c r="K149" s="408"/>
      <c r="L149" s="409"/>
      <c r="M149" s="407"/>
      <c r="N149" s="408"/>
      <c r="O149" s="409"/>
      <c r="P149" s="422"/>
      <c r="Q149" s="420"/>
      <c r="R149" s="421"/>
      <c r="S149" s="416"/>
      <c r="T149" s="417"/>
      <c r="U149" s="418"/>
      <c r="V149" s="394" t="s">
        <v>926</v>
      </c>
    </row>
    <row r="150" spans="1:22" ht="96" customHeight="1" x14ac:dyDescent="0.3">
      <c r="A150" s="1022"/>
      <c r="B150" s="1092"/>
      <c r="C150" s="1074"/>
      <c r="D150" s="1020"/>
      <c r="E150" s="318" t="s">
        <v>1112</v>
      </c>
      <c r="F150" s="405">
        <v>100</v>
      </c>
      <c r="G150" s="358">
        <v>100</v>
      </c>
      <c r="H150" s="318" t="s">
        <v>1111</v>
      </c>
      <c r="I150" s="319"/>
      <c r="J150" s="407"/>
      <c r="K150" s="408"/>
      <c r="L150" s="409"/>
      <c r="M150" s="407"/>
      <c r="N150" s="408"/>
      <c r="O150" s="409"/>
      <c r="P150" s="422"/>
      <c r="Q150" s="420"/>
      <c r="R150" s="421"/>
      <c r="S150" s="416"/>
      <c r="T150" s="417"/>
      <c r="U150" s="418"/>
      <c r="V150" s="394" t="s">
        <v>926</v>
      </c>
    </row>
    <row r="151" spans="1:22" ht="96" customHeight="1" x14ac:dyDescent="0.3">
      <c r="A151" s="1022"/>
      <c r="B151" s="1092"/>
      <c r="C151" s="1074"/>
      <c r="D151" s="888"/>
      <c r="E151" s="318" t="s">
        <v>1113</v>
      </c>
      <c r="F151" s="405">
        <v>100</v>
      </c>
      <c r="G151" s="358">
        <v>100</v>
      </c>
      <c r="H151" s="318" t="s">
        <v>1111</v>
      </c>
      <c r="I151" s="319"/>
      <c r="J151" s="407"/>
      <c r="K151" s="408"/>
      <c r="L151" s="409"/>
      <c r="M151" s="407"/>
      <c r="N151" s="408"/>
      <c r="O151" s="409"/>
      <c r="P151" s="422"/>
      <c r="Q151" s="420"/>
      <c r="R151" s="421"/>
      <c r="S151" s="416"/>
      <c r="T151" s="417"/>
      <c r="U151" s="418"/>
      <c r="V151" s="394" t="s">
        <v>926</v>
      </c>
    </row>
    <row r="152" spans="1:22" ht="96" customHeight="1" x14ac:dyDescent="0.3">
      <c r="A152" s="1022"/>
      <c r="B152" s="1092"/>
      <c r="C152" s="1074"/>
      <c r="D152" s="315" t="s">
        <v>1114</v>
      </c>
      <c r="E152" s="318" t="s">
        <v>1023</v>
      </c>
      <c r="F152" s="405">
        <v>100</v>
      </c>
      <c r="G152" s="358">
        <v>100</v>
      </c>
      <c r="H152" s="318" t="s">
        <v>1102</v>
      </c>
      <c r="I152" s="319"/>
      <c r="J152" s="407"/>
      <c r="K152" s="408"/>
      <c r="L152" s="409"/>
      <c r="M152" s="422"/>
      <c r="N152" s="420"/>
      <c r="O152" s="421"/>
      <c r="P152" s="422"/>
      <c r="Q152" s="420"/>
      <c r="R152" s="421"/>
      <c r="S152" s="423"/>
      <c r="T152" s="424"/>
      <c r="U152" s="425"/>
      <c r="V152" s="394" t="s">
        <v>926</v>
      </c>
    </row>
    <row r="153" spans="1:22" ht="96" customHeight="1" x14ac:dyDescent="0.3">
      <c r="A153" s="1022"/>
      <c r="B153" s="1092"/>
      <c r="C153" s="1074"/>
      <c r="D153" s="390" t="s">
        <v>1115</v>
      </c>
      <c r="E153" s="318" t="s">
        <v>1023</v>
      </c>
      <c r="F153" s="405">
        <v>500</v>
      </c>
      <c r="G153" s="358">
        <v>125</v>
      </c>
      <c r="H153" s="318" t="s">
        <v>1035</v>
      </c>
      <c r="I153" s="319"/>
      <c r="J153" s="422"/>
      <c r="K153" s="420"/>
      <c r="L153" s="421"/>
      <c r="M153" s="422"/>
      <c r="N153" s="420"/>
      <c r="O153" s="421"/>
      <c r="P153" s="422"/>
      <c r="Q153" s="420"/>
      <c r="R153" s="421"/>
      <c r="S153" s="423"/>
      <c r="T153" s="424"/>
      <c r="U153" s="425"/>
      <c r="V153" s="394" t="s">
        <v>926</v>
      </c>
    </row>
    <row r="154" spans="1:22" ht="96" customHeight="1" x14ac:dyDescent="0.3">
      <c r="A154" s="1022"/>
      <c r="B154" s="1135"/>
      <c r="C154" s="1074"/>
      <c r="D154" s="386"/>
      <c r="E154" s="386" t="s">
        <v>1034</v>
      </c>
      <c r="F154" s="385">
        <v>10000</v>
      </c>
      <c r="G154" s="426">
        <v>2500</v>
      </c>
      <c r="H154" s="318" t="s">
        <v>1116</v>
      </c>
      <c r="I154" s="319"/>
      <c r="J154" s="1104"/>
      <c r="K154" s="1105"/>
      <c r="L154" s="1106"/>
      <c r="M154" s="1035"/>
      <c r="N154" s="1035"/>
      <c r="O154" s="1035"/>
      <c r="P154" s="1035"/>
      <c r="Q154" s="1035"/>
      <c r="R154" s="1035"/>
      <c r="S154" s="1036"/>
      <c r="T154" s="1036"/>
      <c r="U154" s="1036"/>
      <c r="V154" s="394" t="s">
        <v>926</v>
      </c>
    </row>
    <row r="155" spans="1:22" x14ac:dyDescent="0.3">
      <c r="B155" s="427"/>
      <c r="C155" s="427"/>
      <c r="D155" s="427"/>
      <c r="E155" s="427"/>
      <c r="F155" s="427"/>
      <c r="G155" s="427"/>
      <c r="H155" s="427"/>
      <c r="I155" s="427"/>
      <c r="J155" s="427"/>
      <c r="K155" s="427"/>
      <c r="L155" s="427"/>
      <c r="M155" s="427"/>
      <c r="N155" s="427"/>
      <c r="O155" s="427"/>
      <c r="P155" s="427"/>
      <c r="Q155" s="427"/>
      <c r="R155" s="427"/>
    </row>
    <row r="156" spans="1:22" x14ac:dyDescent="0.3">
      <c r="B156" s="427"/>
      <c r="C156" s="427"/>
      <c r="E156" s="427"/>
      <c r="F156" s="427"/>
      <c r="G156" s="427"/>
      <c r="H156" s="427"/>
      <c r="I156" s="427"/>
      <c r="J156" s="427"/>
      <c r="K156" s="427"/>
      <c r="L156" s="427"/>
      <c r="M156" s="427"/>
      <c r="N156" s="427"/>
      <c r="O156" s="427"/>
      <c r="P156" s="427"/>
      <c r="Q156" s="427"/>
      <c r="R156" s="427"/>
    </row>
    <row r="157" spans="1:22" x14ac:dyDescent="0.3">
      <c r="C157" s="427"/>
    </row>
    <row r="164" ht="258.75" customHeight="1" x14ac:dyDescent="0.3"/>
    <row r="176" ht="34.5" customHeight="1" x14ac:dyDescent="0.3"/>
    <row r="184" ht="35.25" customHeight="1" x14ac:dyDescent="0.3"/>
    <row r="187" ht="38.25" customHeight="1" x14ac:dyDescent="0.3"/>
    <row r="193" ht="39" customHeight="1" x14ac:dyDescent="0.3"/>
    <row r="204" ht="33" customHeight="1" x14ac:dyDescent="0.3"/>
    <row r="208" ht="36" customHeight="1" x14ac:dyDescent="0.3"/>
    <row r="214" ht="21" customHeight="1" x14ac:dyDescent="0.3"/>
    <row r="221" ht="34.5" customHeight="1" x14ac:dyDescent="0.3"/>
    <row r="234" ht="33" customHeight="1" x14ac:dyDescent="0.3"/>
    <row r="247" ht="36" customHeight="1" x14ac:dyDescent="0.3"/>
    <row r="257" ht="259.5" customHeight="1" x14ac:dyDescent="0.3"/>
    <row r="268" ht="36" customHeight="1" x14ac:dyDescent="0.3"/>
    <row r="270" ht="120.75" customHeight="1" x14ac:dyDescent="0.3"/>
    <row r="273" ht="41.25" customHeight="1" x14ac:dyDescent="0.3"/>
    <row r="275" ht="48.75" customHeight="1" x14ac:dyDescent="0.3"/>
    <row r="277" ht="39" customHeight="1" x14ac:dyDescent="0.3"/>
    <row r="279" ht="93.75" customHeight="1" x14ac:dyDescent="0.3"/>
    <row r="280" ht="36" customHeight="1" x14ac:dyDescent="0.3"/>
    <row r="281" ht="36" customHeight="1" x14ac:dyDescent="0.3"/>
    <row r="284" ht="30.75" customHeight="1" x14ac:dyDescent="0.3"/>
    <row r="286" ht="33.75" customHeight="1" x14ac:dyDescent="0.3"/>
    <row r="287" ht="39.75" customHeight="1" x14ac:dyDescent="0.3"/>
    <row r="291" ht="30.75" customHeight="1" x14ac:dyDescent="0.3"/>
    <row r="293" ht="33" customHeight="1" x14ac:dyDescent="0.3"/>
    <row r="300" ht="39.75" customHeight="1" x14ac:dyDescent="0.3"/>
    <row r="302" ht="35.25" customHeight="1" x14ac:dyDescent="0.3"/>
    <row r="306" ht="39.75" customHeight="1" x14ac:dyDescent="0.3"/>
    <row r="308" ht="37.5" customHeight="1" x14ac:dyDescent="0.3"/>
    <row r="315" ht="36" customHeight="1" x14ac:dyDescent="0.3"/>
    <row r="317" ht="34.5" customHeight="1" x14ac:dyDescent="0.3"/>
    <row r="335" ht="34.5" customHeight="1" x14ac:dyDescent="0.3"/>
    <row r="339" ht="38.25" customHeight="1" x14ac:dyDescent="0.3"/>
    <row r="343" ht="41.25" customHeight="1" x14ac:dyDescent="0.3"/>
    <row r="345" ht="38.25" customHeight="1" x14ac:dyDescent="0.3"/>
    <row r="349" ht="86.25" customHeight="1" x14ac:dyDescent="0.3"/>
    <row r="351" ht="42.75" customHeight="1" x14ac:dyDescent="0.3"/>
    <row r="352" ht="30.75" customHeight="1" x14ac:dyDescent="0.3"/>
    <row r="354" ht="45" customHeight="1" x14ac:dyDescent="0.3"/>
    <row r="355" ht="42.75" customHeight="1" x14ac:dyDescent="0.3"/>
    <row r="357" ht="39" customHeight="1" x14ac:dyDescent="0.3"/>
    <row r="361" ht="36.75" customHeight="1" x14ac:dyDescent="0.3"/>
    <row r="362" ht="47.25" customHeight="1" x14ac:dyDescent="0.3"/>
    <row r="369" ht="48.75" customHeight="1" x14ac:dyDescent="0.3"/>
    <row r="373" ht="59.25" customHeight="1" x14ac:dyDescent="0.3"/>
    <row r="377" ht="246" customHeight="1" x14ac:dyDescent="0.3"/>
    <row r="383" ht="93" customHeight="1" x14ac:dyDescent="0.3"/>
    <row r="389" ht="90" customHeight="1" x14ac:dyDescent="0.3"/>
    <row r="392" ht="126.75" customHeight="1" x14ac:dyDescent="0.3"/>
    <row r="394" ht="90" customHeight="1" x14ac:dyDescent="0.3"/>
    <row r="396" ht="50.25" customHeight="1" x14ac:dyDescent="0.3"/>
    <row r="398" ht="18.75" customHeight="1" x14ac:dyDescent="0.3"/>
    <row r="404" ht="75" customHeight="1" x14ac:dyDescent="0.3"/>
    <row r="408" ht="52.5" customHeight="1" x14ac:dyDescent="0.3"/>
    <row r="413" ht="86.25" customHeight="1" x14ac:dyDescent="0.3"/>
    <row r="420" ht="78.75" customHeight="1" x14ac:dyDescent="0.3"/>
    <row r="421" ht="92.25" customHeight="1" x14ac:dyDescent="0.3"/>
    <row r="422" ht="68.25" customHeight="1" x14ac:dyDescent="0.3"/>
    <row r="423" ht="73.5" customHeight="1" x14ac:dyDescent="0.3"/>
    <row r="424" ht="24" customHeight="1" x14ac:dyDescent="0.3"/>
    <row r="428" ht="17.25" customHeight="1" x14ac:dyDescent="0.3"/>
    <row r="432" ht="51" customHeight="1" x14ac:dyDescent="0.3"/>
    <row r="433" ht="25.5" customHeight="1" x14ac:dyDescent="0.3"/>
    <row r="436" ht="45" customHeight="1" x14ac:dyDescent="0.3"/>
    <row r="437" ht="17.25" customHeight="1" x14ac:dyDescent="0.3"/>
    <row r="442" ht="19.5" customHeight="1" x14ac:dyDescent="0.3"/>
    <row r="449" ht="21" customHeight="1" x14ac:dyDescent="0.3"/>
    <row r="459" ht="63.75" customHeight="1" x14ac:dyDescent="0.3"/>
    <row r="463" ht="116.25" customHeight="1" x14ac:dyDescent="0.3"/>
    <row r="464" ht="127.5" customHeight="1" x14ac:dyDescent="0.3"/>
    <row r="465" ht="34.5" customHeight="1" x14ac:dyDescent="0.3"/>
    <row r="466" ht="34.5" customHeight="1" x14ac:dyDescent="0.3"/>
    <row r="467" ht="34.5" customHeight="1" x14ac:dyDescent="0.3"/>
    <row r="468" ht="34.5" customHeight="1" x14ac:dyDescent="0.3"/>
    <row r="469" ht="34.5" customHeight="1" x14ac:dyDescent="0.3"/>
    <row r="470" ht="34.5" customHeight="1" x14ac:dyDescent="0.3"/>
    <row r="471" ht="61.5" customHeight="1" x14ac:dyDescent="0.3"/>
    <row r="472" ht="81" customHeight="1" x14ac:dyDescent="0.3"/>
    <row r="476" ht="91.5" customHeight="1" x14ac:dyDescent="0.3"/>
    <row r="479" ht="96.75" customHeight="1" x14ac:dyDescent="0.3"/>
    <row r="486" ht="76.5" customHeight="1" x14ac:dyDescent="0.3"/>
    <row r="496" ht="114" customHeight="1" x14ac:dyDescent="0.3"/>
    <row r="497" ht="91.5" customHeight="1" x14ac:dyDescent="0.3"/>
    <row r="498" ht="54.75" customHeight="1" x14ac:dyDescent="0.3"/>
  </sheetData>
  <mergeCells count="194">
    <mergeCell ref="M154:O154"/>
    <mergeCell ref="P154:R154"/>
    <mergeCell ref="S154:U154"/>
    <mergeCell ref="D133:D134"/>
    <mergeCell ref="D139:D141"/>
    <mergeCell ref="D142:D143"/>
    <mergeCell ref="D144:D146"/>
    <mergeCell ref="D148:D151"/>
    <mergeCell ref="J154:L154"/>
    <mergeCell ref="J129:L129"/>
    <mergeCell ref="M129:O129"/>
    <mergeCell ref="P129:R129"/>
    <mergeCell ref="S129:U129"/>
    <mergeCell ref="D130:D132"/>
    <mergeCell ref="J130:L130"/>
    <mergeCell ref="M130:O130"/>
    <mergeCell ref="P130:R130"/>
    <mergeCell ref="S130:U130"/>
    <mergeCell ref="S121:U121"/>
    <mergeCell ref="D122:D124"/>
    <mergeCell ref="J122:L122"/>
    <mergeCell ref="M122:O122"/>
    <mergeCell ref="P122:R122"/>
    <mergeCell ref="S122:U122"/>
    <mergeCell ref="B120:B154"/>
    <mergeCell ref="D120:D121"/>
    <mergeCell ref="I121:I122"/>
    <mergeCell ref="J121:L121"/>
    <mergeCell ref="M121:O121"/>
    <mergeCell ref="P121:R121"/>
    <mergeCell ref="D126:D127"/>
    <mergeCell ref="J126:L126"/>
    <mergeCell ref="M126:O126"/>
    <mergeCell ref="P126:R126"/>
    <mergeCell ref="C106:C154"/>
    <mergeCell ref="D106:D107"/>
    <mergeCell ref="H106:H107"/>
    <mergeCell ref="I106:I107"/>
    <mergeCell ref="D109:D110"/>
    <mergeCell ref="H109:H110"/>
    <mergeCell ref="I109:I110"/>
    <mergeCell ref="S126:U126"/>
    <mergeCell ref="J116:L116"/>
    <mergeCell ref="M116:O116"/>
    <mergeCell ref="P116:R116"/>
    <mergeCell ref="S116:U116"/>
    <mergeCell ref="D117:D118"/>
    <mergeCell ref="J118:L118"/>
    <mergeCell ref="M118:O118"/>
    <mergeCell ref="P118:R118"/>
    <mergeCell ref="S118:U118"/>
    <mergeCell ref="S112:U113"/>
    <mergeCell ref="D114:D115"/>
    <mergeCell ref="H114:H115"/>
    <mergeCell ref="I114:I115"/>
    <mergeCell ref="J114:L115"/>
    <mergeCell ref="M114:O115"/>
    <mergeCell ref="P114:R115"/>
    <mergeCell ref="S114:U115"/>
    <mergeCell ref="D112:D113"/>
    <mergeCell ref="H112:H113"/>
    <mergeCell ref="I112:I113"/>
    <mergeCell ref="J112:L113"/>
    <mergeCell ref="M112:O113"/>
    <mergeCell ref="P112:R113"/>
    <mergeCell ref="M109:O110"/>
    <mergeCell ref="P109:R110"/>
    <mergeCell ref="S109:U110"/>
    <mergeCell ref="J111:L111"/>
    <mergeCell ref="M111:O111"/>
    <mergeCell ref="P111:R111"/>
    <mergeCell ref="S111:U111"/>
    <mergeCell ref="P106:R107"/>
    <mergeCell ref="S106:U107"/>
    <mergeCell ref="J108:L108"/>
    <mergeCell ref="M108:O108"/>
    <mergeCell ref="P108:R108"/>
    <mergeCell ref="S108:U108"/>
    <mergeCell ref="J106:L107"/>
    <mergeCell ref="M106:O107"/>
    <mergeCell ref="J109:L110"/>
    <mergeCell ref="B99:B104"/>
    <mergeCell ref="C99:C105"/>
    <mergeCell ref="D99:D100"/>
    <mergeCell ref="D101:D103"/>
    <mergeCell ref="D104:D105"/>
    <mergeCell ref="S93:U94"/>
    <mergeCell ref="M95:O95"/>
    <mergeCell ref="P95:R95"/>
    <mergeCell ref="S95:U95"/>
    <mergeCell ref="D96:D98"/>
    <mergeCell ref="F96:F98"/>
    <mergeCell ref="H96:H98"/>
    <mergeCell ref="I96:I98"/>
    <mergeCell ref="J96:L98"/>
    <mergeCell ref="M96:O98"/>
    <mergeCell ref="B71:B98"/>
    <mergeCell ref="C71:C98"/>
    <mergeCell ref="P71:R81"/>
    <mergeCell ref="S71:U81"/>
    <mergeCell ref="V71:V98"/>
    <mergeCell ref="D83:D90"/>
    <mergeCell ref="H83:H90"/>
    <mergeCell ref="I83:I90"/>
    <mergeCell ref="J83:L90"/>
    <mergeCell ref="M83:O90"/>
    <mergeCell ref="P83:R90"/>
    <mergeCell ref="S83:U90"/>
    <mergeCell ref="D91:D92"/>
    <mergeCell ref="H91:H92"/>
    <mergeCell ref="J91:L92"/>
    <mergeCell ref="M91:O92"/>
    <mergeCell ref="D93:D95"/>
    <mergeCell ref="I93:I95"/>
    <mergeCell ref="J93:L95"/>
    <mergeCell ref="M93:O94"/>
    <mergeCell ref="P93:R94"/>
    <mergeCell ref="P96:R98"/>
    <mergeCell ref="S96:U98"/>
    <mergeCell ref="D71:D82"/>
    <mergeCell ref="H71:H81"/>
    <mergeCell ref="I71:I81"/>
    <mergeCell ref="J71:L81"/>
    <mergeCell ref="M71:O81"/>
    <mergeCell ref="I37:I58"/>
    <mergeCell ref="J37:L58"/>
    <mergeCell ref="M37:O58"/>
    <mergeCell ref="P37:R58"/>
    <mergeCell ref="S37:U58"/>
    <mergeCell ref="J70:L70"/>
    <mergeCell ref="M70:O70"/>
    <mergeCell ref="P70:R70"/>
    <mergeCell ref="S70:U70"/>
    <mergeCell ref="S17:U36"/>
    <mergeCell ref="S12:U14"/>
    <mergeCell ref="V12:V70"/>
    <mergeCell ref="J15:L15"/>
    <mergeCell ref="M15:O15"/>
    <mergeCell ref="P15:R15"/>
    <mergeCell ref="S15:U15"/>
    <mergeCell ref="J16:L16"/>
    <mergeCell ref="M16:O16"/>
    <mergeCell ref="P16:R16"/>
    <mergeCell ref="S16:U16"/>
    <mergeCell ref="J59:L69"/>
    <mergeCell ref="M59:O69"/>
    <mergeCell ref="P59:R69"/>
    <mergeCell ref="S59:U69"/>
    <mergeCell ref="G12:G14"/>
    <mergeCell ref="H12:H14"/>
    <mergeCell ref="I12:I14"/>
    <mergeCell ref="J12:L14"/>
    <mergeCell ref="M12:O14"/>
    <mergeCell ref="P12:R14"/>
    <mergeCell ref="A12:A154"/>
    <mergeCell ref="B12:B70"/>
    <mergeCell ref="C12:C70"/>
    <mergeCell ref="D12:D14"/>
    <mergeCell ref="E12:E14"/>
    <mergeCell ref="F12:F14"/>
    <mergeCell ref="D17:D36"/>
    <mergeCell ref="D37:D58"/>
    <mergeCell ref="D59:D69"/>
    <mergeCell ref="B106:B118"/>
    <mergeCell ref="H17:H36"/>
    <mergeCell ref="I17:I36"/>
    <mergeCell ref="J17:L36"/>
    <mergeCell ref="M17:O36"/>
    <mergeCell ref="P17:R36"/>
    <mergeCell ref="H59:H69"/>
    <mergeCell ref="I59:I69"/>
    <mergeCell ref="H37:H58"/>
    <mergeCell ref="A8:A11"/>
    <mergeCell ref="B8:B11"/>
    <mergeCell ref="C8:C11"/>
    <mergeCell ref="D8:D11"/>
    <mergeCell ref="E8:E11"/>
    <mergeCell ref="F8:F11"/>
    <mergeCell ref="A1:V1"/>
    <mergeCell ref="A2:V2"/>
    <mergeCell ref="A3:V3"/>
    <mergeCell ref="A4:V4"/>
    <mergeCell ref="A5:V5"/>
    <mergeCell ref="A6:Q6"/>
    <mergeCell ref="G8:G11"/>
    <mergeCell ref="H8:H11"/>
    <mergeCell ref="I8:I11"/>
    <mergeCell ref="J8:U8"/>
    <mergeCell ref="V8:V10"/>
    <mergeCell ref="J9:U9"/>
    <mergeCell ref="J10:L10"/>
    <mergeCell ref="M10:O10"/>
    <mergeCell ref="P10:R10"/>
    <mergeCell ref="S10:U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DDD2B-DB5A-4691-8227-D7C727618627}">
  <dimension ref="A1:AI467"/>
  <sheetViews>
    <sheetView zoomScale="50" zoomScaleNormal="50" workbookViewId="0">
      <selection activeCell="B5" sqref="B5:B8"/>
    </sheetView>
  </sheetViews>
  <sheetFormatPr baseColWidth="10" defaultColWidth="9.140625" defaultRowHeight="20.25" x14ac:dyDescent="0.3"/>
  <cols>
    <col min="1" max="1" width="35.42578125" style="429" customWidth="1"/>
    <col min="2" max="2" width="51" style="429" customWidth="1"/>
    <col min="3" max="3" width="59.5703125" style="431" customWidth="1"/>
    <col min="4" max="4" width="64.42578125" style="431" customWidth="1"/>
    <col min="5" max="5" width="81" style="429" customWidth="1"/>
    <col min="6" max="6" width="28.42578125" style="429" customWidth="1"/>
    <col min="7" max="7" width="26.85546875" style="431" customWidth="1"/>
    <col min="8" max="8" width="31.85546875" style="429" customWidth="1"/>
    <col min="9" max="9" width="29.85546875" style="429" customWidth="1"/>
    <col min="10" max="10" width="4.85546875" style="429" customWidth="1"/>
    <col min="11" max="18" width="3.85546875" style="429" bestFit="1" customWidth="1"/>
    <col min="19" max="19" width="6.85546875" style="429" bestFit="1" customWidth="1"/>
    <col min="20" max="20" width="4.7109375" style="429" bestFit="1" customWidth="1"/>
    <col min="21" max="21" width="6.85546875" style="429" bestFit="1" customWidth="1"/>
    <col min="22" max="22" width="29.28515625" style="429" bestFit="1" customWidth="1"/>
    <col min="23" max="252" width="9.140625" style="429"/>
    <col min="253" max="253" width="16.28515625" style="429" customWidth="1"/>
    <col min="254" max="254" width="24.140625" style="429" customWidth="1"/>
    <col min="255" max="256" width="30.42578125" style="429" customWidth="1"/>
    <col min="257" max="257" width="26.140625" style="429" customWidth="1"/>
    <col min="258" max="258" width="11.7109375" style="429" customWidth="1"/>
    <col min="259" max="259" width="15.140625" style="429" customWidth="1"/>
    <col min="260" max="260" width="22.7109375" style="429" customWidth="1"/>
    <col min="261" max="261" width="23.7109375" style="429" customWidth="1"/>
    <col min="262" max="262" width="42.28515625" style="429" customWidth="1"/>
    <col min="263" max="263" width="22.42578125" style="429" customWidth="1"/>
    <col min="264" max="272" width="3.85546875" style="429" bestFit="1" customWidth="1"/>
    <col min="273" max="275" width="5.140625" style="429" bestFit="1" customWidth="1"/>
    <col min="276" max="276" width="14.28515625" style="429" customWidth="1"/>
    <col min="277" max="277" width="20" style="429" customWidth="1"/>
    <col min="278" max="278" width="33.42578125" style="429" customWidth="1"/>
    <col min="279" max="508" width="9.140625" style="429"/>
    <col min="509" max="509" width="16.28515625" style="429" customWidth="1"/>
    <col min="510" max="510" width="24.140625" style="429" customWidth="1"/>
    <col min="511" max="512" width="30.42578125" style="429" customWidth="1"/>
    <col min="513" max="513" width="26.140625" style="429" customWidth="1"/>
    <col min="514" max="514" width="11.7109375" style="429" customWidth="1"/>
    <col min="515" max="515" width="15.140625" style="429" customWidth="1"/>
    <col min="516" max="516" width="22.7109375" style="429" customWidth="1"/>
    <col min="517" max="517" width="23.7109375" style="429" customWidth="1"/>
    <col min="518" max="518" width="42.28515625" style="429" customWidth="1"/>
    <col min="519" max="519" width="22.42578125" style="429" customWidth="1"/>
    <col min="520" max="528" width="3.85546875" style="429" bestFit="1" customWidth="1"/>
    <col min="529" max="531" width="5.140625" style="429" bestFit="1" customWidth="1"/>
    <col min="532" max="532" width="14.28515625" style="429" customWidth="1"/>
    <col min="533" max="533" width="20" style="429" customWidth="1"/>
    <col min="534" max="534" width="33.42578125" style="429" customWidth="1"/>
    <col min="535" max="764" width="9.140625" style="429"/>
    <col min="765" max="765" width="16.28515625" style="429" customWidth="1"/>
    <col min="766" max="766" width="24.140625" style="429" customWidth="1"/>
    <col min="767" max="768" width="30.42578125" style="429" customWidth="1"/>
    <col min="769" max="769" width="26.140625" style="429" customWidth="1"/>
    <col min="770" max="770" width="11.7109375" style="429" customWidth="1"/>
    <col min="771" max="771" width="15.140625" style="429" customWidth="1"/>
    <col min="772" max="772" width="22.7109375" style="429" customWidth="1"/>
    <col min="773" max="773" width="23.7109375" style="429" customWidth="1"/>
    <col min="774" max="774" width="42.28515625" style="429" customWidth="1"/>
    <col min="775" max="775" width="22.42578125" style="429" customWidth="1"/>
    <col min="776" max="784" width="3.85546875" style="429" bestFit="1" customWidth="1"/>
    <col min="785" max="787" width="5.140625" style="429" bestFit="1" customWidth="1"/>
    <col min="788" max="788" width="14.28515625" style="429" customWidth="1"/>
    <col min="789" max="789" width="20" style="429" customWidth="1"/>
    <col min="790" max="790" width="33.42578125" style="429" customWidth="1"/>
    <col min="791" max="1020" width="9.140625" style="429"/>
    <col min="1021" max="1021" width="16.28515625" style="429" customWidth="1"/>
    <col min="1022" max="1022" width="24.140625" style="429" customWidth="1"/>
    <col min="1023" max="1024" width="30.42578125" style="429" customWidth="1"/>
    <col min="1025" max="1025" width="26.140625" style="429" customWidth="1"/>
    <col min="1026" max="1026" width="11.7109375" style="429" customWidth="1"/>
    <col min="1027" max="1027" width="15.140625" style="429" customWidth="1"/>
    <col min="1028" max="1028" width="22.7109375" style="429" customWidth="1"/>
    <col min="1029" max="1029" width="23.7109375" style="429" customWidth="1"/>
    <col min="1030" max="1030" width="42.28515625" style="429" customWidth="1"/>
    <col min="1031" max="1031" width="22.42578125" style="429" customWidth="1"/>
    <col min="1032" max="1040" width="3.85546875" style="429" bestFit="1" customWidth="1"/>
    <col min="1041" max="1043" width="5.140625" style="429" bestFit="1" customWidth="1"/>
    <col min="1044" max="1044" width="14.28515625" style="429" customWidth="1"/>
    <col min="1045" max="1045" width="20" style="429" customWidth="1"/>
    <col min="1046" max="1046" width="33.42578125" style="429" customWidth="1"/>
    <col min="1047" max="1276" width="9.140625" style="429"/>
    <col min="1277" max="1277" width="16.28515625" style="429" customWidth="1"/>
    <col min="1278" max="1278" width="24.140625" style="429" customWidth="1"/>
    <col min="1279" max="1280" width="30.42578125" style="429" customWidth="1"/>
    <col min="1281" max="1281" width="26.140625" style="429" customWidth="1"/>
    <col min="1282" max="1282" width="11.7109375" style="429" customWidth="1"/>
    <col min="1283" max="1283" width="15.140625" style="429" customWidth="1"/>
    <col min="1284" max="1284" width="22.7109375" style="429" customWidth="1"/>
    <col min="1285" max="1285" width="23.7109375" style="429" customWidth="1"/>
    <col min="1286" max="1286" width="42.28515625" style="429" customWidth="1"/>
    <col min="1287" max="1287" width="22.42578125" style="429" customWidth="1"/>
    <col min="1288" max="1296" width="3.85546875" style="429" bestFit="1" customWidth="1"/>
    <col min="1297" max="1299" width="5.140625" style="429" bestFit="1" customWidth="1"/>
    <col min="1300" max="1300" width="14.28515625" style="429" customWidth="1"/>
    <col min="1301" max="1301" width="20" style="429" customWidth="1"/>
    <col min="1302" max="1302" width="33.42578125" style="429" customWidth="1"/>
    <col min="1303" max="1532" width="9.140625" style="429"/>
    <col min="1533" max="1533" width="16.28515625" style="429" customWidth="1"/>
    <col min="1534" max="1534" width="24.140625" style="429" customWidth="1"/>
    <col min="1535" max="1536" width="30.42578125" style="429" customWidth="1"/>
    <col min="1537" max="1537" width="26.140625" style="429" customWidth="1"/>
    <col min="1538" max="1538" width="11.7109375" style="429" customWidth="1"/>
    <col min="1539" max="1539" width="15.140625" style="429" customWidth="1"/>
    <col min="1540" max="1540" width="22.7109375" style="429" customWidth="1"/>
    <col min="1541" max="1541" width="23.7109375" style="429" customWidth="1"/>
    <col min="1542" max="1542" width="42.28515625" style="429" customWidth="1"/>
    <col min="1543" max="1543" width="22.42578125" style="429" customWidth="1"/>
    <col min="1544" max="1552" width="3.85546875" style="429" bestFit="1" customWidth="1"/>
    <col min="1553" max="1555" width="5.140625" style="429" bestFit="1" customWidth="1"/>
    <col min="1556" max="1556" width="14.28515625" style="429" customWidth="1"/>
    <col min="1557" max="1557" width="20" style="429" customWidth="1"/>
    <col min="1558" max="1558" width="33.42578125" style="429" customWidth="1"/>
    <col min="1559" max="1788" width="9.140625" style="429"/>
    <col min="1789" max="1789" width="16.28515625" style="429" customWidth="1"/>
    <col min="1790" max="1790" width="24.140625" style="429" customWidth="1"/>
    <col min="1791" max="1792" width="30.42578125" style="429" customWidth="1"/>
    <col min="1793" max="1793" width="26.140625" style="429" customWidth="1"/>
    <col min="1794" max="1794" width="11.7109375" style="429" customWidth="1"/>
    <col min="1795" max="1795" width="15.140625" style="429" customWidth="1"/>
    <col min="1796" max="1796" width="22.7109375" style="429" customWidth="1"/>
    <col min="1797" max="1797" width="23.7109375" style="429" customWidth="1"/>
    <col min="1798" max="1798" width="42.28515625" style="429" customWidth="1"/>
    <col min="1799" max="1799" width="22.42578125" style="429" customWidth="1"/>
    <col min="1800" max="1808" width="3.85546875" style="429" bestFit="1" customWidth="1"/>
    <col min="1809" max="1811" width="5.140625" style="429" bestFit="1" customWidth="1"/>
    <col min="1812" max="1812" width="14.28515625" style="429" customWidth="1"/>
    <col min="1813" max="1813" width="20" style="429" customWidth="1"/>
    <col min="1814" max="1814" width="33.42578125" style="429" customWidth="1"/>
    <col min="1815" max="2044" width="9.140625" style="429"/>
    <col min="2045" max="2045" width="16.28515625" style="429" customWidth="1"/>
    <col min="2046" max="2046" width="24.140625" style="429" customWidth="1"/>
    <col min="2047" max="2048" width="30.42578125" style="429" customWidth="1"/>
    <col min="2049" max="2049" width="26.140625" style="429" customWidth="1"/>
    <col min="2050" max="2050" width="11.7109375" style="429" customWidth="1"/>
    <col min="2051" max="2051" width="15.140625" style="429" customWidth="1"/>
    <col min="2052" max="2052" width="22.7109375" style="429" customWidth="1"/>
    <col min="2053" max="2053" width="23.7109375" style="429" customWidth="1"/>
    <col min="2054" max="2054" width="42.28515625" style="429" customWidth="1"/>
    <col min="2055" max="2055" width="22.42578125" style="429" customWidth="1"/>
    <col min="2056" max="2064" width="3.85546875" style="429" bestFit="1" customWidth="1"/>
    <col min="2065" max="2067" width="5.140625" style="429" bestFit="1" customWidth="1"/>
    <col min="2068" max="2068" width="14.28515625" style="429" customWidth="1"/>
    <col min="2069" max="2069" width="20" style="429" customWidth="1"/>
    <col min="2070" max="2070" width="33.42578125" style="429" customWidth="1"/>
    <col min="2071" max="2300" width="9.140625" style="429"/>
    <col min="2301" max="2301" width="16.28515625" style="429" customWidth="1"/>
    <col min="2302" max="2302" width="24.140625" style="429" customWidth="1"/>
    <col min="2303" max="2304" width="30.42578125" style="429" customWidth="1"/>
    <col min="2305" max="2305" width="26.140625" style="429" customWidth="1"/>
    <col min="2306" max="2306" width="11.7109375" style="429" customWidth="1"/>
    <col min="2307" max="2307" width="15.140625" style="429" customWidth="1"/>
    <col min="2308" max="2308" width="22.7109375" style="429" customWidth="1"/>
    <col min="2309" max="2309" width="23.7109375" style="429" customWidth="1"/>
    <col min="2310" max="2310" width="42.28515625" style="429" customWidth="1"/>
    <col min="2311" max="2311" width="22.42578125" style="429" customWidth="1"/>
    <col min="2312" max="2320" width="3.85546875" style="429" bestFit="1" customWidth="1"/>
    <col min="2321" max="2323" width="5.140625" style="429" bestFit="1" customWidth="1"/>
    <col min="2324" max="2324" width="14.28515625" style="429" customWidth="1"/>
    <col min="2325" max="2325" width="20" style="429" customWidth="1"/>
    <col min="2326" max="2326" width="33.42578125" style="429" customWidth="1"/>
    <col min="2327" max="2556" width="9.140625" style="429"/>
    <col min="2557" max="2557" width="16.28515625" style="429" customWidth="1"/>
    <col min="2558" max="2558" width="24.140625" style="429" customWidth="1"/>
    <col min="2559" max="2560" width="30.42578125" style="429" customWidth="1"/>
    <col min="2561" max="2561" width="26.140625" style="429" customWidth="1"/>
    <col min="2562" max="2562" width="11.7109375" style="429" customWidth="1"/>
    <col min="2563" max="2563" width="15.140625" style="429" customWidth="1"/>
    <col min="2564" max="2564" width="22.7109375" style="429" customWidth="1"/>
    <col min="2565" max="2565" width="23.7109375" style="429" customWidth="1"/>
    <col min="2566" max="2566" width="42.28515625" style="429" customWidth="1"/>
    <col min="2567" max="2567" width="22.42578125" style="429" customWidth="1"/>
    <col min="2568" max="2576" width="3.85546875" style="429" bestFit="1" customWidth="1"/>
    <col min="2577" max="2579" width="5.140625" style="429" bestFit="1" customWidth="1"/>
    <col min="2580" max="2580" width="14.28515625" style="429" customWidth="1"/>
    <col min="2581" max="2581" width="20" style="429" customWidth="1"/>
    <col min="2582" max="2582" width="33.42578125" style="429" customWidth="1"/>
    <col min="2583" max="2812" width="9.140625" style="429"/>
    <col min="2813" max="2813" width="16.28515625" style="429" customWidth="1"/>
    <col min="2814" max="2814" width="24.140625" style="429" customWidth="1"/>
    <col min="2815" max="2816" width="30.42578125" style="429" customWidth="1"/>
    <col min="2817" max="2817" width="26.140625" style="429" customWidth="1"/>
    <col min="2818" max="2818" width="11.7109375" style="429" customWidth="1"/>
    <col min="2819" max="2819" width="15.140625" style="429" customWidth="1"/>
    <col min="2820" max="2820" width="22.7109375" style="429" customWidth="1"/>
    <col min="2821" max="2821" width="23.7109375" style="429" customWidth="1"/>
    <col min="2822" max="2822" width="42.28515625" style="429" customWidth="1"/>
    <col min="2823" max="2823" width="22.42578125" style="429" customWidth="1"/>
    <col min="2824" max="2832" width="3.85546875" style="429" bestFit="1" customWidth="1"/>
    <col min="2833" max="2835" width="5.140625" style="429" bestFit="1" customWidth="1"/>
    <col min="2836" max="2836" width="14.28515625" style="429" customWidth="1"/>
    <col min="2837" max="2837" width="20" style="429" customWidth="1"/>
    <col min="2838" max="2838" width="33.42578125" style="429" customWidth="1"/>
    <col min="2839" max="3068" width="9.140625" style="429"/>
    <col min="3069" max="3069" width="16.28515625" style="429" customWidth="1"/>
    <col min="3070" max="3070" width="24.140625" style="429" customWidth="1"/>
    <col min="3071" max="3072" width="30.42578125" style="429" customWidth="1"/>
    <col min="3073" max="3073" width="26.140625" style="429" customWidth="1"/>
    <col min="3074" max="3074" width="11.7109375" style="429" customWidth="1"/>
    <col min="3075" max="3075" width="15.140625" style="429" customWidth="1"/>
    <col min="3076" max="3076" width="22.7109375" style="429" customWidth="1"/>
    <col min="3077" max="3077" width="23.7109375" style="429" customWidth="1"/>
    <col min="3078" max="3078" width="42.28515625" style="429" customWidth="1"/>
    <col min="3079" max="3079" width="22.42578125" style="429" customWidth="1"/>
    <col min="3080" max="3088" width="3.85546875" style="429" bestFit="1" customWidth="1"/>
    <col min="3089" max="3091" width="5.140625" style="429" bestFit="1" customWidth="1"/>
    <col min="3092" max="3092" width="14.28515625" style="429" customWidth="1"/>
    <col min="3093" max="3093" width="20" style="429" customWidth="1"/>
    <col min="3094" max="3094" width="33.42578125" style="429" customWidth="1"/>
    <col min="3095" max="3324" width="9.140625" style="429"/>
    <col min="3325" max="3325" width="16.28515625" style="429" customWidth="1"/>
    <col min="3326" max="3326" width="24.140625" style="429" customWidth="1"/>
    <col min="3327" max="3328" width="30.42578125" style="429" customWidth="1"/>
    <col min="3329" max="3329" width="26.140625" style="429" customWidth="1"/>
    <col min="3330" max="3330" width="11.7109375" style="429" customWidth="1"/>
    <col min="3331" max="3331" width="15.140625" style="429" customWidth="1"/>
    <col min="3332" max="3332" width="22.7109375" style="429" customWidth="1"/>
    <col min="3333" max="3333" width="23.7109375" style="429" customWidth="1"/>
    <col min="3334" max="3334" width="42.28515625" style="429" customWidth="1"/>
    <col min="3335" max="3335" width="22.42578125" style="429" customWidth="1"/>
    <col min="3336" max="3344" width="3.85546875" style="429" bestFit="1" customWidth="1"/>
    <col min="3345" max="3347" width="5.140625" style="429" bestFit="1" customWidth="1"/>
    <col min="3348" max="3348" width="14.28515625" style="429" customWidth="1"/>
    <col min="3349" max="3349" width="20" style="429" customWidth="1"/>
    <col min="3350" max="3350" width="33.42578125" style="429" customWidth="1"/>
    <col min="3351" max="3580" width="9.140625" style="429"/>
    <col min="3581" max="3581" width="16.28515625" style="429" customWidth="1"/>
    <col min="3582" max="3582" width="24.140625" style="429" customWidth="1"/>
    <col min="3583" max="3584" width="30.42578125" style="429" customWidth="1"/>
    <col min="3585" max="3585" width="26.140625" style="429" customWidth="1"/>
    <col min="3586" max="3586" width="11.7109375" style="429" customWidth="1"/>
    <col min="3587" max="3587" width="15.140625" style="429" customWidth="1"/>
    <col min="3588" max="3588" width="22.7109375" style="429" customWidth="1"/>
    <col min="3589" max="3589" width="23.7109375" style="429" customWidth="1"/>
    <col min="3590" max="3590" width="42.28515625" style="429" customWidth="1"/>
    <col min="3591" max="3591" width="22.42578125" style="429" customWidth="1"/>
    <col min="3592" max="3600" width="3.85546875" style="429" bestFit="1" customWidth="1"/>
    <col min="3601" max="3603" width="5.140625" style="429" bestFit="1" customWidth="1"/>
    <col min="3604" max="3604" width="14.28515625" style="429" customWidth="1"/>
    <col min="3605" max="3605" width="20" style="429" customWidth="1"/>
    <col min="3606" max="3606" width="33.42578125" style="429" customWidth="1"/>
    <col min="3607" max="3836" width="9.140625" style="429"/>
    <col min="3837" max="3837" width="16.28515625" style="429" customWidth="1"/>
    <col min="3838" max="3838" width="24.140625" style="429" customWidth="1"/>
    <col min="3839" max="3840" width="30.42578125" style="429" customWidth="1"/>
    <col min="3841" max="3841" width="26.140625" style="429" customWidth="1"/>
    <col min="3842" max="3842" width="11.7109375" style="429" customWidth="1"/>
    <col min="3843" max="3843" width="15.140625" style="429" customWidth="1"/>
    <col min="3844" max="3844" width="22.7109375" style="429" customWidth="1"/>
    <col min="3845" max="3845" width="23.7109375" style="429" customWidth="1"/>
    <col min="3846" max="3846" width="42.28515625" style="429" customWidth="1"/>
    <col min="3847" max="3847" width="22.42578125" style="429" customWidth="1"/>
    <col min="3848" max="3856" width="3.85546875" style="429" bestFit="1" customWidth="1"/>
    <col min="3857" max="3859" width="5.140625" style="429" bestFit="1" customWidth="1"/>
    <col min="3860" max="3860" width="14.28515625" style="429" customWidth="1"/>
    <col min="3861" max="3861" width="20" style="429" customWidth="1"/>
    <col min="3862" max="3862" width="33.42578125" style="429" customWidth="1"/>
    <col min="3863" max="4092" width="9.140625" style="429"/>
    <col min="4093" max="4093" width="16.28515625" style="429" customWidth="1"/>
    <col min="4094" max="4094" width="24.140625" style="429" customWidth="1"/>
    <col min="4095" max="4096" width="30.42578125" style="429" customWidth="1"/>
    <col min="4097" max="4097" width="26.140625" style="429" customWidth="1"/>
    <col min="4098" max="4098" width="11.7109375" style="429" customWidth="1"/>
    <col min="4099" max="4099" width="15.140625" style="429" customWidth="1"/>
    <col min="4100" max="4100" width="22.7109375" style="429" customWidth="1"/>
    <col min="4101" max="4101" width="23.7109375" style="429" customWidth="1"/>
    <col min="4102" max="4102" width="42.28515625" style="429" customWidth="1"/>
    <col min="4103" max="4103" width="22.42578125" style="429" customWidth="1"/>
    <col min="4104" max="4112" width="3.85546875" style="429" bestFit="1" customWidth="1"/>
    <col min="4113" max="4115" width="5.140625" style="429" bestFit="1" customWidth="1"/>
    <col min="4116" max="4116" width="14.28515625" style="429" customWidth="1"/>
    <col min="4117" max="4117" width="20" style="429" customWidth="1"/>
    <col min="4118" max="4118" width="33.42578125" style="429" customWidth="1"/>
    <col min="4119" max="4348" width="9.140625" style="429"/>
    <col min="4349" max="4349" width="16.28515625" style="429" customWidth="1"/>
    <col min="4350" max="4350" width="24.140625" style="429" customWidth="1"/>
    <col min="4351" max="4352" width="30.42578125" style="429" customWidth="1"/>
    <col min="4353" max="4353" width="26.140625" style="429" customWidth="1"/>
    <col min="4354" max="4354" width="11.7109375" style="429" customWidth="1"/>
    <col min="4355" max="4355" width="15.140625" style="429" customWidth="1"/>
    <col min="4356" max="4356" width="22.7109375" style="429" customWidth="1"/>
    <col min="4357" max="4357" width="23.7109375" style="429" customWidth="1"/>
    <col min="4358" max="4358" width="42.28515625" style="429" customWidth="1"/>
    <col min="4359" max="4359" width="22.42578125" style="429" customWidth="1"/>
    <col min="4360" max="4368" width="3.85546875" style="429" bestFit="1" customWidth="1"/>
    <col min="4369" max="4371" width="5.140625" style="429" bestFit="1" customWidth="1"/>
    <col min="4372" max="4372" width="14.28515625" style="429" customWidth="1"/>
    <col min="4373" max="4373" width="20" style="429" customWidth="1"/>
    <col min="4374" max="4374" width="33.42578125" style="429" customWidth="1"/>
    <col min="4375" max="4604" width="9.140625" style="429"/>
    <col min="4605" max="4605" width="16.28515625" style="429" customWidth="1"/>
    <col min="4606" max="4606" width="24.140625" style="429" customWidth="1"/>
    <col min="4607" max="4608" width="30.42578125" style="429" customWidth="1"/>
    <col min="4609" max="4609" width="26.140625" style="429" customWidth="1"/>
    <col min="4610" max="4610" width="11.7109375" style="429" customWidth="1"/>
    <col min="4611" max="4611" width="15.140625" style="429" customWidth="1"/>
    <col min="4612" max="4612" width="22.7109375" style="429" customWidth="1"/>
    <col min="4613" max="4613" width="23.7109375" style="429" customWidth="1"/>
    <col min="4614" max="4614" width="42.28515625" style="429" customWidth="1"/>
    <col min="4615" max="4615" width="22.42578125" style="429" customWidth="1"/>
    <col min="4616" max="4624" width="3.85546875" style="429" bestFit="1" customWidth="1"/>
    <col min="4625" max="4627" width="5.140625" style="429" bestFit="1" customWidth="1"/>
    <col min="4628" max="4628" width="14.28515625" style="429" customWidth="1"/>
    <col min="4629" max="4629" width="20" style="429" customWidth="1"/>
    <col min="4630" max="4630" width="33.42578125" style="429" customWidth="1"/>
    <col min="4631" max="4860" width="9.140625" style="429"/>
    <col min="4861" max="4861" width="16.28515625" style="429" customWidth="1"/>
    <col min="4862" max="4862" width="24.140625" style="429" customWidth="1"/>
    <col min="4863" max="4864" width="30.42578125" style="429" customWidth="1"/>
    <col min="4865" max="4865" width="26.140625" style="429" customWidth="1"/>
    <col min="4866" max="4866" width="11.7109375" style="429" customWidth="1"/>
    <col min="4867" max="4867" width="15.140625" style="429" customWidth="1"/>
    <col min="4868" max="4868" width="22.7109375" style="429" customWidth="1"/>
    <col min="4869" max="4869" width="23.7109375" style="429" customWidth="1"/>
    <col min="4870" max="4870" width="42.28515625" style="429" customWidth="1"/>
    <col min="4871" max="4871" width="22.42578125" style="429" customWidth="1"/>
    <col min="4872" max="4880" width="3.85546875" style="429" bestFit="1" customWidth="1"/>
    <col min="4881" max="4883" width="5.140625" style="429" bestFit="1" customWidth="1"/>
    <col min="4884" max="4884" width="14.28515625" style="429" customWidth="1"/>
    <col min="4885" max="4885" width="20" style="429" customWidth="1"/>
    <col min="4886" max="4886" width="33.42578125" style="429" customWidth="1"/>
    <col min="4887" max="5116" width="9.140625" style="429"/>
    <col min="5117" max="5117" width="16.28515625" style="429" customWidth="1"/>
    <col min="5118" max="5118" width="24.140625" style="429" customWidth="1"/>
    <col min="5119" max="5120" width="30.42578125" style="429" customWidth="1"/>
    <col min="5121" max="5121" width="26.140625" style="429" customWidth="1"/>
    <col min="5122" max="5122" width="11.7109375" style="429" customWidth="1"/>
    <col min="5123" max="5123" width="15.140625" style="429" customWidth="1"/>
    <col min="5124" max="5124" width="22.7109375" style="429" customWidth="1"/>
    <col min="5125" max="5125" width="23.7109375" style="429" customWidth="1"/>
    <col min="5126" max="5126" width="42.28515625" style="429" customWidth="1"/>
    <col min="5127" max="5127" width="22.42578125" style="429" customWidth="1"/>
    <col min="5128" max="5136" width="3.85546875" style="429" bestFit="1" customWidth="1"/>
    <col min="5137" max="5139" width="5.140625" style="429" bestFit="1" customWidth="1"/>
    <col min="5140" max="5140" width="14.28515625" style="429" customWidth="1"/>
    <col min="5141" max="5141" width="20" style="429" customWidth="1"/>
    <col min="5142" max="5142" width="33.42578125" style="429" customWidth="1"/>
    <col min="5143" max="5372" width="9.140625" style="429"/>
    <col min="5373" max="5373" width="16.28515625" style="429" customWidth="1"/>
    <col min="5374" max="5374" width="24.140625" style="429" customWidth="1"/>
    <col min="5375" max="5376" width="30.42578125" style="429" customWidth="1"/>
    <col min="5377" max="5377" width="26.140625" style="429" customWidth="1"/>
    <col min="5378" max="5378" width="11.7109375" style="429" customWidth="1"/>
    <col min="5379" max="5379" width="15.140625" style="429" customWidth="1"/>
    <col min="5380" max="5380" width="22.7109375" style="429" customWidth="1"/>
    <col min="5381" max="5381" width="23.7109375" style="429" customWidth="1"/>
    <col min="5382" max="5382" width="42.28515625" style="429" customWidth="1"/>
    <col min="5383" max="5383" width="22.42578125" style="429" customWidth="1"/>
    <col min="5384" max="5392" width="3.85546875" style="429" bestFit="1" customWidth="1"/>
    <col min="5393" max="5395" width="5.140625" style="429" bestFit="1" customWidth="1"/>
    <col min="5396" max="5396" width="14.28515625" style="429" customWidth="1"/>
    <col min="5397" max="5397" width="20" style="429" customWidth="1"/>
    <col min="5398" max="5398" width="33.42578125" style="429" customWidth="1"/>
    <col min="5399" max="5628" width="9.140625" style="429"/>
    <col min="5629" max="5629" width="16.28515625" style="429" customWidth="1"/>
    <col min="5630" max="5630" width="24.140625" style="429" customWidth="1"/>
    <col min="5631" max="5632" width="30.42578125" style="429" customWidth="1"/>
    <col min="5633" max="5633" width="26.140625" style="429" customWidth="1"/>
    <col min="5634" max="5634" width="11.7109375" style="429" customWidth="1"/>
    <col min="5635" max="5635" width="15.140625" style="429" customWidth="1"/>
    <col min="5636" max="5636" width="22.7109375" style="429" customWidth="1"/>
    <col min="5637" max="5637" width="23.7109375" style="429" customWidth="1"/>
    <col min="5638" max="5638" width="42.28515625" style="429" customWidth="1"/>
    <col min="5639" max="5639" width="22.42578125" style="429" customWidth="1"/>
    <col min="5640" max="5648" width="3.85546875" style="429" bestFit="1" customWidth="1"/>
    <col min="5649" max="5651" width="5.140625" style="429" bestFit="1" customWidth="1"/>
    <col min="5652" max="5652" width="14.28515625" style="429" customWidth="1"/>
    <col min="5653" max="5653" width="20" style="429" customWidth="1"/>
    <col min="5654" max="5654" width="33.42578125" style="429" customWidth="1"/>
    <col min="5655" max="5884" width="9.140625" style="429"/>
    <col min="5885" max="5885" width="16.28515625" style="429" customWidth="1"/>
    <col min="5886" max="5886" width="24.140625" style="429" customWidth="1"/>
    <col min="5887" max="5888" width="30.42578125" style="429" customWidth="1"/>
    <col min="5889" max="5889" width="26.140625" style="429" customWidth="1"/>
    <col min="5890" max="5890" width="11.7109375" style="429" customWidth="1"/>
    <col min="5891" max="5891" width="15.140625" style="429" customWidth="1"/>
    <col min="5892" max="5892" width="22.7109375" style="429" customWidth="1"/>
    <col min="5893" max="5893" width="23.7109375" style="429" customWidth="1"/>
    <col min="5894" max="5894" width="42.28515625" style="429" customWidth="1"/>
    <col min="5895" max="5895" width="22.42578125" style="429" customWidth="1"/>
    <col min="5896" max="5904" width="3.85546875" style="429" bestFit="1" customWidth="1"/>
    <col min="5905" max="5907" width="5.140625" style="429" bestFit="1" customWidth="1"/>
    <col min="5908" max="5908" width="14.28515625" style="429" customWidth="1"/>
    <col min="5909" max="5909" width="20" style="429" customWidth="1"/>
    <col min="5910" max="5910" width="33.42578125" style="429" customWidth="1"/>
    <col min="5911" max="6140" width="9.140625" style="429"/>
    <col min="6141" max="6141" width="16.28515625" style="429" customWidth="1"/>
    <col min="6142" max="6142" width="24.140625" style="429" customWidth="1"/>
    <col min="6143" max="6144" width="30.42578125" style="429" customWidth="1"/>
    <col min="6145" max="6145" width="26.140625" style="429" customWidth="1"/>
    <col min="6146" max="6146" width="11.7109375" style="429" customWidth="1"/>
    <col min="6147" max="6147" width="15.140625" style="429" customWidth="1"/>
    <col min="6148" max="6148" width="22.7109375" style="429" customWidth="1"/>
    <col min="6149" max="6149" width="23.7109375" style="429" customWidth="1"/>
    <col min="6150" max="6150" width="42.28515625" style="429" customWidth="1"/>
    <col min="6151" max="6151" width="22.42578125" style="429" customWidth="1"/>
    <col min="6152" max="6160" width="3.85546875" style="429" bestFit="1" customWidth="1"/>
    <col min="6161" max="6163" width="5.140625" style="429" bestFit="1" customWidth="1"/>
    <col min="6164" max="6164" width="14.28515625" style="429" customWidth="1"/>
    <col min="6165" max="6165" width="20" style="429" customWidth="1"/>
    <col min="6166" max="6166" width="33.42578125" style="429" customWidth="1"/>
    <col min="6167" max="6396" width="9.140625" style="429"/>
    <col min="6397" max="6397" width="16.28515625" style="429" customWidth="1"/>
    <col min="6398" max="6398" width="24.140625" style="429" customWidth="1"/>
    <col min="6399" max="6400" width="30.42578125" style="429" customWidth="1"/>
    <col min="6401" max="6401" width="26.140625" style="429" customWidth="1"/>
    <col min="6402" max="6402" width="11.7109375" style="429" customWidth="1"/>
    <col min="6403" max="6403" width="15.140625" style="429" customWidth="1"/>
    <col min="6404" max="6404" width="22.7109375" style="429" customWidth="1"/>
    <col min="6405" max="6405" width="23.7109375" style="429" customWidth="1"/>
    <col min="6406" max="6406" width="42.28515625" style="429" customWidth="1"/>
    <col min="6407" max="6407" width="22.42578125" style="429" customWidth="1"/>
    <col min="6408" max="6416" width="3.85546875" style="429" bestFit="1" customWidth="1"/>
    <col min="6417" max="6419" width="5.140625" style="429" bestFit="1" customWidth="1"/>
    <col min="6420" max="6420" width="14.28515625" style="429" customWidth="1"/>
    <col min="6421" max="6421" width="20" style="429" customWidth="1"/>
    <col min="6422" max="6422" width="33.42578125" style="429" customWidth="1"/>
    <col min="6423" max="6652" width="9.140625" style="429"/>
    <col min="6653" max="6653" width="16.28515625" style="429" customWidth="1"/>
    <col min="6654" max="6654" width="24.140625" style="429" customWidth="1"/>
    <col min="6655" max="6656" width="30.42578125" style="429" customWidth="1"/>
    <col min="6657" max="6657" width="26.140625" style="429" customWidth="1"/>
    <col min="6658" max="6658" width="11.7109375" style="429" customWidth="1"/>
    <col min="6659" max="6659" width="15.140625" style="429" customWidth="1"/>
    <col min="6660" max="6660" width="22.7109375" style="429" customWidth="1"/>
    <col min="6661" max="6661" width="23.7109375" style="429" customWidth="1"/>
    <col min="6662" max="6662" width="42.28515625" style="429" customWidth="1"/>
    <col min="6663" max="6663" width="22.42578125" style="429" customWidth="1"/>
    <col min="6664" max="6672" width="3.85546875" style="429" bestFit="1" customWidth="1"/>
    <col min="6673" max="6675" width="5.140625" style="429" bestFit="1" customWidth="1"/>
    <col min="6676" max="6676" width="14.28515625" style="429" customWidth="1"/>
    <col min="6677" max="6677" width="20" style="429" customWidth="1"/>
    <col min="6678" max="6678" width="33.42578125" style="429" customWidth="1"/>
    <col min="6679" max="6908" width="9.140625" style="429"/>
    <col min="6909" max="6909" width="16.28515625" style="429" customWidth="1"/>
    <col min="6910" max="6910" width="24.140625" style="429" customWidth="1"/>
    <col min="6911" max="6912" width="30.42578125" style="429" customWidth="1"/>
    <col min="6913" max="6913" width="26.140625" style="429" customWidth="1"/>
    <col min="6914" max="6914" width="11.7109375" style="429" customWidth="1"/>
    <col min="6915" max="6915" width="15.140625" style="429" customWidth="1"/>
    <col min="6916" max="6916" width="22.7109375" style="429" customWidth="1"/>
    <col min="6917" max="6917" width="23.7109375" style="429" customWidth="1"/>
    <col min="6918" max="6918" width="42.28515625" style="429" customWidth="1"/>
    <col min="6919" max="6919" width="22.42578125" style="429" customWidth="1"/>
    <col min="6920" max="6928" width="3.85546875" style="429" bestFit="1" customWidth="1"/>
    <col min="6929" max="6931" width="5.140625" style="429" bestFit="1" customWidth="1"/>
    <col min="6932" max="6932" width="14.28515625" style="429" customWidth="1"/>
    <col min="6933" max="6933" width="20" style="429" customWidth="1"/>
    <col min="6934" max="6934" width="33.42578125" style="429" customWidth="1"/>
    <col min="6935" max="7164" width="9.140625" style="429"/>
    <col min="7165" max="7165" width="16.28515625" style="429" customWidth="1"/>
    <col min="7166" max="7166" width="24.140625" style="429" customWidth="1"/>
    <col min="7167" max="7168" width="30.42578125" style="429" customWidth="1"/>
    <col min="7169" max="7169" width="26.140625" style="429" customWidth="1"/>
    <col min="7170" max="7170" width="11.7109375" style="429" customWidth="1"/>
    <col min="7171" max="7171" width="15.140625" style="429" customWidth="1"/>
    <col min="7172" max="7172" width="22.7109375" style="429" customWidth="1"/>
    <col min="7173" max="7173" width="23.7109375" style="429" customWidth="1"/>
    <col min="7174" max="7174" width="42.28515625" style="429" customWidth="1"/>
    <col min="7175" max="7175" width="22.42578125" style="429" customWidth="1"/>
    <col min="7176" max="7184" width="3.85546875" style="429" bestFit="1" customWidth="1"/>
    <col min="7185" max="7187" width="5.140625" style="429" bestFit="1" customWidth="1"/>
    <col min="7188" max="7188" width="14.28515625" style="429" customWidth="1"/>
    <col min="7189" max="7189" width="20" style="429" customWidth="1"/>
    <col min="7190" max="7190" width="33.42578125" style="429" customWidth="1"/>
    <col min="7191" max="7420" width="9.140625" style="429"/>
    <col min="7421" max="7421" width="16.28515625" style="429" customWidth="1"/>
    <col min="7422" max="7422" width="24.140625" style="429" customWidth="1"/>
    <col min="7423" max="7424" width="30.42578125" style="429" customWidth="1"/>
    <col min="7425" max="7425" width="26.140625" style="429" customWidth="1"/>
    <col min="7426" max="7426" width="11.7109375" style="429" customWidth="1"/>
    <col min="7427" max="7427" width="15.140625" style="429" customWidth="1"/>
    <col min="7428" max="7428" width="22.7109375" style="429" customWidth="1"/>
    <col min="7429" max="7429" width="23.7109375" style="429" customWidth="1"/>
    <col min="7430" max="7430" width="42.28515625" style="429" customWidth="1"/>
    <col min="7431" max="7431" width="22.42578125" style="429" customWidth="1"/>
    <col min="7432" max="7440" width="3.85546875" style="429" bestFit="1" customWidth="1"/>
    <col min="7441" max="7443" width="5.140625" style="429" bestFit="1" customWidth="1"/>
    <col min="7444" max="7444" width="14.28515625" style="429" customWidth="1"/>
    <col min="7445" max="7445" width="20" style="429" customWidth="1"/>
    <col min="7446" max="7446" width="33.42578125" style="429" customWidth="1"/>
    <col min="7447" max="7676" width="9.140625" style="429"/>
    <col min="7677" max="7677" width="16.28515625" style="429" customWidth="1"/>
    <col min="7678" max="7678" width="24.140625" style="429" customWidth="1"/>
    <col min="7679" max="7680" width="30.42578125" style="429" customWidth="1"/>
    <col min="7681" max="7681" width="26.140625" style="429" customWidth="1"/>
    <col min="7682" max="7682" width="11.7109375" style="429" customWidth="1"/>
    <col min="7683" max="7683" width="15.140625" style="429" customWidth="1"/>
    <col min="7684" max="7684" width="22.7109375" style="429" customWidth="1"/>
    <col min="7685" max="7685" width="23.7109375" style="429" customWidth="1"/>
    <col min="7686" max="7686" width="42.28515625" style="429" customWidth="1"/>
    <col min="7687" max="7687" width="22.42578125" style="429" customWidth="1"/>
    <col min="7688" max="7696" width="3.85546875" style="429" bestFit="1" customWidth="1"/>
    <col min="7697" max="7699" width="5.140625" style="429" bestFit="1" customWidth="1"/>
    <col min="7700" max="7700" width="14.28515625" style="429" customWidth="1"/>
    <col min="7701" max="7701" width="20" style="429" customWidth="1"/>
    <col min="7702" max="7702" width="33.42578125" style="429" customWidth="1"/>
    <col min="7703" max="7932" width="9.140625" style="429"/>
    <col min="7933" max="7933" width="16.28515625" style="429" customWidth="1"/>
    <col min="7934" max="7934" width="24.140625" style="429" customWidth="1"/>
    <col min="7935" max="7936" width="30.42578125" style="429" customWidth="1"/>
    <col min="7937" max="7937" width="26.140625" style="429" customWidth="1"/>
    <col min="7938" max="7938" width="11.7109375" style="429" customWidth="1"/>
    <col min="7939" max="7939" width="15.140625" style="429" customWidth="1"/>
    <col min="7940" max="7940" width="22.7109375" style="429" customWidth="1"/>
    <col min="7941" max="7941" width="23.7109375" style="429" customWidth="1"/>
    <col min="7942" max="7942" width="42.28515625" style="429" customWidth="1"/>
    <col min="7943" max="7943" width="22.42578125" style="429" customWidth="1"/>
    <col min="7944" max="7952" width="3.85546875" style="429" bestFit="1" customWidth="1"/>
    <col min="7953" max="7955" width="5.140625" style="429" bestFit="1" customWidth="1"/>
    <col min="7956" max="7956" width="14.28515625" style="429" customWidth="1"/>
    <col min="7957" max="7957" width="20" style="429" customWidth="1"/>
    <col min="7958" max="7958" width="33.42578125" style="429" customWidth="1"/>
    <col min="7959" max="8188" width="9.140625" style="429"/>
    <col min="8189" max="8189" width="16.28515625" style="429" customWidth="1"/>
    <col min="8190" max="8190" width="24.140625" style="429" customWidth="1"/>
    <col min="8191" max="8192" width="30.42578125" style="429" customWidth="1"/>
    <col min="8193" max="8193" width="26.140625" style="429" customWidth="1"/>
    <col min="8194" max="8194" width="11.7109375" style="429" customWidth="1"/>
    <col min="8195" max="8195" width="15.140625" style="429" customWidth="1"/>
    <col min="8196" max="8196" width="22.7109375" style="429" customWidth="1"/>
    <col min="8197" max="8197" width="23.7109375" style="429" customWidth="1"/>
    <col min="8198" max="8198" width="42.28515625" style="429" customWidth="1"/>
    <col min="8199" max="8199" width="22.42578125" style="429" customWidth="1"/>
    <col min="8200" max="8208" width="3.85546875" style="429" bestFit="1" customWidth="1"/>
    <col min="8209" max="8211" width="5.140625" style="429" bestFit="1" customWidth="1"/>
    <col min="8212" max="8212" width="14.28515625" style="429" customWidth="1"/>
    <col min="8213" max="8213" width="20" style="429" customWidth="1"/>
    <col min="8214" max="8214" width="33.42578125" style="429" customWidth="1"/>
    <col min="8215" max="8444" width="9.140625" style="429"/>
    <col min="8445" max="8445" width="16.28515625" style="429" customWidth="1"/>
    <col min="8446" max="8446" width="24.140625" style="429" customWidth="1"/>
    <col min="8447" max="8448" width="30.42578125" style="429" customWidth="1"/>
    <col min="8449" max="8449" width="26.140625" style="429" customWidth="1"/>
    <col min="8450" max="8450" width="11.7109375" style="429" customWidth="1"/>
    <col min="8451" max="8451" width="15.140625" style="429" customWidth="1"/>
    <col min="8452" max="8452" width="22.7109375" style="429" customWidth="1"/>
    <col min="8453" max="8453" width="23.7109375" style="429" customWidth="1"/>
    <col min="8454" max="8454" width="42.28515625" style="429" customWidth="1"/>
    <col min="8455" max="8455" width="22.42578125" style="429" customWidth="1"/>
    <col min="8456" max="8464" width="3.85546875" style="429" bestFit="1" customWidth="1"/>
    <col min="8465" max="8467" width="5.140625" style="429" bestFit="1" customWidth="1"/>
    <col min="8468" max="8468" width="14.28515625" style="429" customWidth="1"/>
    <col min="8469" max="8469" width="20" style="429" customWidth="1"/>
    <col min="8470" max="8470" width="33.42578125" style="429" customWidth="1"/>
    <col min="8471" max="8700" width="9.140625" style="429"/>
    <col min="8701" max="8701" width="16.28515625" style="429" customWidth="1"/>
    <col min="8702" max="8702" width="24.140625" style="429" customWidth="1"/>
    <col min="8703" max="8704" width="30.42578125" style="429" customWidth="1"/>
    <col min="8705" max="8705" width="26.140625" style="429" customWidth="1"/>
    <col min="8706" max="8706" width="11.7109375" style="429" customWidth="1"/>
    <col min="8707" max="8707" width="15.140625" style="429" customWidth="1"/>
    <col min="8708" max="8708" width="22.7109375" style="429" customWidth="1"/>
    <col min="8709" max="8709" width="23.7109375" style="429" customWidth="1"/>
    <col min="8710" max="8710" width="42.28515625" style="429" customWidth="1"/>
    <col min="8711" max="8711" width="22.42578125" style="429" customWidth="1"/>
    <col min="8712" max="8720" width="3.85546875" style="429" bestFit="1" customWidth="1"/>
    <col min="8721" max="8723" width="5.140625" style="429" bestFit="1" customWidth="1"/>
    <col min="8724" max="8724" width="14.28515625" style="429" customWidth="1"/>
    <col min="8725" max="8725" width="20" style="429" customWidth="1"/>
    <col min="8726" max="8726" width="33.42578125" style="429" customWidth="1"/>
    <col min="8727" max="8956" width="9.140625" style="429"/>
    <col min="8957" max="8957" width="16.28515625" style="429" customWidth="1"/>
    <col min="8958" max="8958" width="24.140625" style="429" customWidth="1"/>
    <col min="8959" max="8960" width="30.42578125" style="429" customWidth="1"/>
    <col min="8961" max="8961" width="26.140625" style="429" customWidth="1"/>
    <col min="8962" max="8962" width="11.7109375" style="429" customWidth="1"/>
    <col min="8963" max="8963" width="15.140625" style="429" customWidth="1"/>
    <col min="8964" max="8964" width="22.7109375" style="429" customWidth="1"/>
    <col min="8965" max="8965" width="23.7109375" style="429" customWidth="1"/>
    <col min="8966" max="8966" width="42.28515625" style="429" customWidth="1"/>
    <col min="8967" max="8967" width="22.42578125" style="429" customWidth="1"/>
    <col min="8968" max="8976" width="3.85546875" style="429" bestFit="1" customWidth="1"/>
    <col min="8977" max="8979" width="5.140625" style="429" bestFit="1" customWidth="1"/>
    <col min="8980" max="8980" width="14.28515625" style="429" customWidth="1"/>
    <col min="8981" max="8981" width="20" style="429" customWidth="1"/>
    <col min="8982" max="8982" width="33.42578125" style="429" customWidth="1"/>
    <col min="8983" max="9212" width="9.140625" style="429"/>
    <col min="9213" max="9213" width="16.28515625" style="429" customWidth="1"/>
    <col min="9214" max="9214" width="24.140625" style="429" customWidth="1"/>
    <col min="9215" max="9216" width="30.42578125" style="429" customWidth="1"/>
    <col min="9217" max="9217" width="26.140625" style="429" customWidth="1"/>
    <col min="9218" max="9218" width="11.7109375" style="429" customWidth="1"/>
    <col min="9219" max="9219" width="15.140625" style="429" customWidth="1"/>
    <col min="9220" max="9220" width="22.7109375" style="429" customWidth="1"/>
    <col min="9221" max="9221" width="23.7109375" style="429" customWidth="1"/>
    <col min="9222" max="9222" width="42.28515625" style="429" customWidth="1"/>
    <col min="9223" max="9223" width="22.42578125" style="429" customWidth="1"/>
    <col min="9224" max="9232" width="3.85546875" style="429" bestFit="1" customWidth="1"/>
    <col min="9233" max="9235" width="5.140625" style="429" bestFit="1" customWidth="1"/>
    <col min="9236" max="9236" width="14.28515625" style="429" customWidth="1"/>
    <col min="9237" max="9237" width="20" style="429" customWidth="1"/>
    <col min="9238" max="9238" width="33.42578125" style="429" customWidth="1"/>
    <col min="9239" max="9468" width="9.140625" style="429"/>
    <col min="9469" max="9469" width="16.28515625" style="429" customWidth="1"/>
    <col min="9470" max="9470" width="24.140625" style="429" customWidth="1"/>
    <col min="9471" max="9472" width="30.42578125" style="429" customWidth="1"/>
    <col min="9473" max="9473" width="26.140625" style="429" customWidth="1"/>
    <col min="9474" max="9474" width="11.7109375" style="429" customWidth="1"/>
    <col min="9475" max="9475" width="15.140625" style="429" customWidth="1"/>
    <col min="9476" max="9476" width="22.7109375" style="429" customWidth="1"/>
    <col min="9477" max="9477" width="23.7109375" style="429" customWidth="1"/>
    <col min="9478" max="9478" width="42.28515625" style="429" customWidth="1"/>
    <col min="9479" max="9479" width="22.42578125" style="429" customWidth="1"/>
    <col min="9480" max="9488" width="3.85546875" style="429" bestFit="1" customWidth="1"/>
    <col min="9489" max="9491" width="5.140625" style="429" bestFit="1" customWidth="1"/>
    <col min="9492" max="9492" width="14.28515625" style="429" customWidth="1"/>
    <col min="9493" max="9493" width="20" style="429" customWidth="1"/>
    <col min="9494" max="9494" width="33.42578125" style="429" customWidth="1"/>
    <col min="9495" max="9724" width="9.140625" style="429"/>
    <col min="9725" max="9725" width="16.28515625" style="429" customWidth="1"/>
    <col min="9726" max="9726" width="24.140625" style="429" customWidth="1"/>
    <col min="9727" max="9728" width="30.42578125" style="429" customWidth="1"/>
    <col min="9729" max="9729" width="26.140625" style="429" customWidth="1"/>
    <col min="9730" max="9730" width="11.7109375" style="429" customWidth="1"/>
    <col min="9731" max="9731" width="15.140625" style="429" customWidth="1"/>
    <col min="9732" max="9732" width="22.7109375" style="429" customWidth="1"/>
    <col min="9733" max="9733" width="23.7109375" style="429" customWidth="1"/>
    <col min="9734" max="9734" width="42.28515625" style="429" customWidth="1"/>
    <col min="9735" max="9735" width="22.42578125" style="429" customWidth="1"/>
    <col min="9736" max="9744" width="3.85546875" style="429" bestFit="1" customWidth="1"/>
    <col min="9745" max="9747" width="5.140625" style="429" bestFit="1" customWidth="1"/>
    <col min="9748" max="9748" width="14.28515625" style="429" customWidth="1"/>
    <col min="9749" max="9749" width="20" style="429" customWidth="1"/>
    <col min="9750" max="9750" width="33.42578125" style="429" customWidth="1"/>
    <col min="9751" max="9980" width="9.140625" style="429"/>
    <col min="9981" max="9981" width="16.28515625" style="429" customWidth="1"/>
    <col min="9982" max="9982" width="24.140625" style="429" customWidth="1"/>
    <col min="9983" max="9984" width="30.42578125" style="429" customWidth="1"/>
    <col min="9985" max="9985" width="26.140625" style="429" customWidth="1"/>
    <col min="9986" max="9986" width="11.7109375" style="429" customWidth="1"/>
    <col min="9987" max="9987" width="15.140625" style="429" customWidth="1"/>
    <col min="9988" max="9988" width="22.7109375" style="429" customWidth="1"/>
    <col min="9989" max="9989" width="23.7109375" style="429" customWidth="1"/>
    <col min="9990" max="9990" width="42.28515625" style="429" customWidth="1"/>
    <col min="9991" max="9991" width="22.42578125" style="429" customWidth="1"/>
    <col min="9992" max="10000" width="3.85546875" style="429" bestFit="1" customWidth="1"/>
    <col min="10001" max="10003" width="5.140625" style="429" bestFit="1" customWidth="1"/>
    <col min="10004" max="10004" width="14.28515625" style="429" customWidth="1"/>
    <col min="10005" max="10005" width="20" style="429" customWidth="1"/>
    <col min="10006" max="10006" width="33.42578125" style="429" customWidth="1"/>
    <col min="10007" max="10236" width="9.140625" style="429"/>
    <col min="10237" max="10237" width="16.28515625" style="429" customWidth="1"/>
    <col min="10238" max="10238" width="24.140625" style="429" customWidth="1"/>
    <col min="10239" max="10240" width="30.42578125" style="429" customWidth="1"/>
    <col min="10241" max="10241" width="26.140625" style="429" customWidth="1"/>
    <col min="10242" max="10242" width="11.7109375" style="429" customWidth="1"/>
    <col min="10243" max="10243" width="15.140625" style="429" customWidth="1"/>
    <col min="10244" max="10244" width="22.7109375" style="429" customWidth="1"/>
    <col min="10245" max="10245" width="23.7109375" style="429" customWidth="1"/>
    <col min="10246" max="10246" width="42.28515625" style="429" customWidth="1"/>
    <col min="10247" max="10247" width="22.42578125" style="429" customWidth="1"/>
    <col min="10248" max="10256" width="3.85546875" style="429" bestFit="1" customWidth="1"/>
    <col min="10257" max="10259" width="5.140625" style="429" bestFit="1" customWidth="1"/>
    <col min="10260" max="10260" width="14.28515625" style="429" customWidth="1"/>
    <col min="10261" max="10261" width="20" style="429" customWidth="1"/>
    <col min="10262" max="10262" width="33.42578125" style="429" customWidth="1"/>
    <col min="10263" max="10492" width="9.140625" style="429"/>
    <col min="10493" max="10493" width="16.28515625" style="429" customWidth="1"/>
    <col min="10494" max="10494" width="24.140625" style="429" customWidth="1"/>
    <col min="10495" max="10496" width="30.42578125" style="429" customWidth="1"/>
    <col min="10497" max="10497" width="26.140625" style="429" customWidth="1"/>
    <col min="10498" max="10498" width="11.7109375" style="429" customWidth="1"/>
    <col min="10499" max="10499" width="15.140625" style="429" customWidth="1"/>
    <col min="10500" max="10500" width="22.7109375" style="429" customWidth="1"/>
    <col min="10501" max="10501" width="23.7109375" style="429" customWidth="1"/>
    <col min="10502" max="10502" width="42.28515625" style="429" customWidth="1"/>
    <col min="10503" max="10503" width="22.42578125" style="429" customWidth="1"/>
    <col min="10504" max="10512" width="3.85546875" style="429" bestFit="1" customWidth="1"/>
    <col min="10513" max="10515" width="5.140625" style="429" bestFit="1" customWidth="1"/>
    <col min="10516" max="10516" width="14.28515625" style="429" customWidth="1"/>
    <col min="10517" max="10517" width="20" style="429" customWidth="1"/>
    <col min="10518" max="10518" width="33.42578125" style="429" customWidth="1"/>
    <col min="10519" max="10748" width="9.140625" style="429"/>
    <col min="10749" max="10749" width="16.28515625" style="429" customWidth="1"/>
    <col min="10750" max="10750" width="24.140625" style="429" customWidth="1"/>
    <col min="10751" max="10752" width="30.42578125" style="429" customWidth="1"/>
    <col min="10753" max="10753" width="26.140625" style="429" customWidth="1"/>
    <col min="10754" max="10754" width="11.7109375" style="429" customWidth="1"/>
    <col min="10755" max="10755" width="15.140625" style="429" customWidth="1"/>
    <col min="10756" max="10756" width="22.7109375" style="429" customWidth="1"/>
    <col min="10757" max="10757" width="23.7109375" style="429" customWidth="1"/>
    <col min="10758" max="10758" width="42.28515625" style="429" customWidth="1"/>
    <col min="10759" max="10759" width="22.42578125" style="429" customWidth="1"/>
    <col min="10760" max="10768" width="3.85546875" style="429" bestFit="1" customWidth="1"/>
    <col min="10769" max="10771" width="5.140625" style="429" bestFit="1" customWidth="1"/>
    <col min="10772" max="10772" width="14.28515625" style="429" customWidth="1"/>
    <col min="10773" max="10773" width="20" style="429" customWidth="1"/>
    <col min="10774" max="10774" width="33.42578125" style="429" customWidth="1"/>
    <col min="10775" max="11004" width="9.140625" style="429"/>
    <col min="11005" max="11005" width="16.28515625" style="429" customWidth="1"/>
    <col min="11006" max="11006" width="24.140625" style="429" customWidth="1"/>
    <col min="11007" max="11008" width="30.42578125" style="429" customWidth="1"/>
    <col min="11009" max="11009" width="26.140625" style="429" customWidth="1"/>
    <col min="11010" max="11010" width="11.7109375" style="429" customWidth="1"/>
    <col min="11011" max="11011" width="15.140625" style="429" customWidth="1"/>
    <col min="11012" max="11012" width="22.7109375" style="429" customWidth="1"/>
    <col min="11013" max="11013" width="23.7109375" style="429" customWidth="1"/>
    <col min="11014" max="11014" width="42.28515625" style="429" customWidth="1"/>
    <col min="11015" max="11015" width="22.42578125" style="429" customWidth="1"/>
    <col min="11016" max="11024" width="3.85546875" style="429" bestFit="1" customWidth="1"/>
    <col min="11025" max="11027" width="5.140625" style="429" bestFit="1" customWidth="1"/>
    <col min="11028" max="11028" width="14.28515625" style="429" customWidth="1"/>
    <col min="11029" max="11029" width="20" style="429" customWidth="1"/>
    <col min="11030" max="11030" width="33.42578125" style="429" customWidth="1"/>
    <col min="11031" max="11260" width="9.140625" style="429"/>
    <col min="11261" max="11261" width="16.28515625" style="429" customWidth="1"/>
    <col min="11262" max="11262" width="24.140625" style="429" customWidth="1"/>
    <col min="11263" max="11264" width="30.42578125" style="429" customWidth="1"/>
    <col min="11265" max="11265" width="26.140625" style="429" customWidth="1"/>
    <col min="11266" max="11266" width="11.7109375" style="429" customWidth="1"/>
    <col min="11267" max="11267" width="15.140625" style="429" customWidth="1"/>
    <col min="11268" max="11268" width="22.7109375" style="429" customWidth="1"/>
    <col min="11269" max="11269" width="23.7109375" style="429" customWidth="1"/>
    <col min="11270" max="11270" width="42.28515625" style="429" customWidth="1"/>
    <col min="11271" max="11271" width="22.42578125" style="429" customWidth="1"/>
    <col min="11272" max="11280" width="3.85546875" style="429" bestFit="1" customWidth="1"/>
    <col min="11281" max="11283" width="5.140625" style="429" bestFit="1" customWidth="1"/>
    <col min="11284" max="11284" width="14.28515625" style="429" customWidth="1"/>
    <col min="11285" max="11285" width="20" style="429" customWidth="1"/>
    <col min="11286" max="11286" width="33.42578125" style="429" customWidth="1"/>
    <col min="11287" max="11516" width="9.140625" style="429"/>
    <col min="11517" max="11517" width="16.28515625" style="429" customWidth="1"/>
    <col min="11518" max="11518" width="24.140625" style="429" customWidth="1"/>
    <col min="11519" max="11520" width="30.42578125" style="429" customWidth="1"/>
    <col min="11521" max="11521" width="26.140625" style="429" customWidth="1"/>
    <col min="11522" max="11522" width="11.7109375" style="429" customWidth="1"/>
    <col min="11523" max="11523" width="15.140625" style="429" customWidth="1"/>
    <col min="11524" max="11524" width="22.7109375" style="429" customWidth="1"/>
    <col min="11525" max="11525" width="23.7109375" style="429" customWidth="1"/>
    <col min="11526" max="11526" width="42.28515625" style="429" customWidth="1"/>
    <col min="11527" max="11527" width="22.42578125" style="429" customWidth="1"/>
    <col min="11528" max="11536" width="3.85546875" style="429" bestFit="1" customWidth="1"/>
    <col min="11537" max="11539" width="5.140625" style="429" bestFit="1" customWidth="1"/>
    <col min="11540" max="11540" width="14.28515625" style="429" customWidth="1"/>
    <col min="11541" max="11541" width="20" style="429" customWidth="1"/>
    <col min="11542" max="11542" width="33.42578125" style="429" customWidth="1"/>
    <col min="11543" max="11772" width="9.140625" style="429"/>
    <col min="11773" max="11773" width="16.28515625" style="429" customWidth="1"/>
    <col min="11774" max="11774" width="24.140625" style="429" customWidth="1"/>
    <col min="11775" max="11776" width="30.42578125" style="429" customWidth="1"/>
    <col min="11777" max="11777" width="26.140625" style="429" customWidth="1"/>
    <col min="11778" max="11778" width="11.7109375" style="429" customWidth="1"/>
    <col min="11779" max="11779" width="15.140625" style="429" customWidth="1"/>
    <col min="11780" max="11780" width="22.7109375" style="429" customWidth="1"/>
    <col min="11781" max="11781" width="23.7109375" style="429" customWidth="1"/>
    <col min="11782" max="11782" width="42.28515625" style="429" customWidth="1"/>
    <col min="11783" max="11783" width="22.42578125" style="429" customWidth="1"/>
    <col min="11784" max="11792" width="3.85546875" style="429" bestFit="1" customWidth="1"/>
    <col min="11793" max="11795" width="5.140625" style="429" bestFit="1" customWidth="1"/>
    <col min="11796" max="11796" width="14.28515625" style="429" customWidth="1"/>
    <col min="11797" max="11797" width="20" style="429" customWidth="1"/>
    <col min="11798" max="11798" width="33.42578125" style="429" customWidth="1"/>
    <col min="11799" max="12028" width="9.140625" style="429"/>
    <col min="12029" max="12029" width="16.28515625" style="429" customWidth="1"/>
    <col min="12030" max="12030" width="24.140625" style="429" customWidth="1"/>
    <col min="12031" max="12032" width="30.42578125" style="429" customWidth="1"/>
    <col min="12033" max="12033" width="26.140625" style="429" customWidth="1"/>
    <col min="12034" max="12034" width="11.7109375" style="429" customWidth="1"/>
    <col min="12035" max="12035" width="15.140625" style="429" customWidth="1"/>
    <col min="12036" max="12036" width="22.7109375" style="429" customWidth="1"/>
    <col min="12037" max="12037" width="23.7109375" style="429" customWidth="1"/>
    <col min="12038" max="12038" width="42.28515625" style="429" customWidth="1"/>
    <col min="12039" max="12039" width="22.42578125" style="429" customWidth="1"/>
    <col min="12040" max="12048" width="3.85546875" style="429" bestFit="1" customWidth="1"/>
    <col min="12049" max="12051" width="5.140625" style="429" bestFit="1" customWidth="1"/>
    <col min="12052" max="12052" width="14.28515625" style="429" customWidth="1"/>
    <col min="12053" max="12053" width="20" style="429" customWidth="1"/>
    <col min="12054" max="12054" width="33.42578125" style="429" customWidth="1"/>
    <col min="12055" max="12284" width="9.140625" style="429"/>
    <col min="12285" max="12285" width="16.28515625" style="429" customWidth="1"/>
    <col min="12286" max="12286" width="24.140625" style="429" customWidth="1"/>
    <col min="12287" max="12288" width="30.42578125" style="429" customWidth="1"/>
    <col min="12289" max="12289" width="26.140625" style="429" customWidth="1"/>
    <col min="12290" max="12290" width="11.7109375" style="429" customWidth="1"/>
    <col min="12291" max="12291" width="15.140625" style="429" customWidth="1"/>
    <col min="12292" max="12292" width="22.7109375" style="429" customWidth="1"/>
    <col min="12293" max="12293" width="23.7109375" style="429" customWidth="1"/>
    <col min="12294" max="12294" width="42.28515625" style="429" customWidth="1"/>
    <col min="12295" max="12295" width="22.42578125" style="429" customWidth="1"/>
    <col min="12296" max="12304" width="3.85546875" style="429" bestFit="1" customWidth="1"/>
    <col min="12305" max="12307" width="5.140625" style="429" bestFit="1" customWidth="1"/>
    <col min="12308" max="12308" width="14.28515625" style="429" customWidth="1"/>
    <col min="12309" max="12309" width="20" style="429" customWidth="1"/>
    <col min="12310" max="12310" width="33.42578125" style="429" customWidth="1"/>
    <col min="12311" max="12540" width="9.140625" style="429"/>
    <col min="12541" max="12541" width="16.28515625" style="429" customWidth="1"/>
    <col min="12542" max="12542" width="24.140625" style="429" customWidth="1"/>
    <col min="12543" max="12544" width="30.42578125" style="429" customWidth="1"/>
    <col min="12545" max="12545" width="26.140625" style="429" customWidth="1"/>
    <col min="12546" max="12546" width="11.7109375" style="429" customWidth="1"/>
    <col min="12547" max="12547" width="15.140625" style="429" customWidth="1"/>
    <col min="12548" max="12548" width="22.7109375" style="429" customWidth="1"/>
    <col min="12549" max="12549" width="23.7109375" style="429" customWidth="1"/>
    <col min="12550" max="12550" width="42.28515625" style="429" customWidth="1"/>
    <col min="12551" max="12551" width="22.42578125" style="429" customWidth="1"/>
    <col min="12552" max="12560" width="3.85546875" style="429" bestFit="1" customWidth="1"/>
    <col min="12561" max="12563" width="5.140625" style="429" bestFit="1" customWidth="1"/>
    <col min="12564" max="12564" width="14.28515625" style="429" customWidth="1"/>
    <col min="12565" max="12565" width="20" style="429" customWidth="1"/>
    <col min="12566" max="12566" width="33.42578125" style="429" customWidth="1"/>
    <col min="12567" max="12796" width="9.140625" style="429"/>
    <col min="12797" max="12797" width="16.28515625" style="429" customWidth="1"/>
    <col min="12798" max="12798" width="24.140625" style="429" customWidth="1"/>
    <col min="12799" max="12800" width="30.42578125" style="429" customWidth="1"/>
    <col min="12801" max="12801" width="26.140625" style="429" customWidth="1"/>
    <col min="12802" max="12802" width="11.7109375" style="429" customWidth="1"/>
    <col min="12803" max="12803" width="15.140625" style="429" customWidth="1"/>
    <col min="12804" max="12804" width="22.7109375" style="429" customWidth="1"/>
    <col min="12805" max="12805" width="23.7109375" style="429" customWidth="1"/>
    <col min="12806" max="12806" width="42.28515625" style="429" customWidth="1"/>
    <col min="12807" max="12807" width="22.42578125" style="429" customWidth="1"/>
    <col min="12808" max="12816" width="3.85546875" style="429" bestFit="1" customWidth="1"/>
    <col min="12817" max="12819" width="5.140625" style="429" bestFit="1" customWidth="1"/>
    <col min="12820" max="12820" width="14.28515625" style="429" customWidth="1"/>
    <col min="12821" max="12821" width="20" style="429" customWidth="1"/>
    <col min="12822" max="12822" width="33.42578125" style="429" customWidth="1"/>
    <col min="12823" max="13052" width="9.140625" style="429"/>
    <col min="13053" max="13053" width="16.28515625" style="429" customWidth="1"/>
    <col min="13054" max="13054" width="24.140625" style="429" customWidth="1"/>
    <col min="13055" max="13056" width="30.42578125" style="429" customWidth="1"/>
    <col min="13057" max="13057" width="26.140625" style="429" customWidth="1"/>
    <col min="13058" max="13058" width="11.7109375" style="429" customWidth="1"/>
    <col min="13059" max="13059" width="15.140625" style="429" customWidth="1"/>
    <col min="13060" max="13060" width="22.7109375" style="429" customWidth="1"/>
    <col min="13061" max="13061" width="23.7109375" style="429" customWidth="1"/>
    <col min="13062" max="13062" width="42.28515625" style="429" customWidth="1"/>
    <col min="13063" max="13063" width="22.42578125" style="429" customWidth="1"/>
    <col min="13064" max="13072" width="3.85546875" style="429" bestFit="1" customWidth="1"/>
    <col min="13073" max="13075" width="5.140625" style="429" bestFit="1" customWidth="1"/>
    <col min="13076" max="13076" width="14.28515625" style="429" customWidth="1"/>
    <col min="13077" max="13077" width="20" style="429" customWidth="1"/>
    <col min="13078" max="13078" width="33.42578125" style="429" customWidth="1"/>
    <col min="13079" max="13308" width="9.140625" style="429"/>
    <col min="13309" max="13309" width="16.28515625" style="429" customWidth="1"/>
    <col min="13310" max="13310" width="24.140625" style="429" customWidth="1"/>
    <col min="13311" max="13312" width="30.42578125" style="429" customWidth="1"/>
    <col min="13313" max="13313" width="26.140625" style="429" customWidth="1"/>
    <col min="13314" max="13314" width="11.7109375" style="429" customWidth="1"/>
    <col min="13315" max="13315" width="15.140625" style="429" customWidth="1"/>
    <col min="13316" max="13316" width="22.7109375" style="429" customWidth="1"/>
    <col min="13317" max="13317" width="23.7109375" style="429" customWidth="1"/>
    <col min="13318" max="13318" width="42.28515625" style="429" customWidth="1"/>
    <col min="13319" max="13319" width="22.42578125" style="429" customWidth="1"/>
    <col min="13320" max="13328" width="3.85546875" style="429" bestFit="1" customWidth="1"/>
    <col min="13329" max="13331" width="5.140625" style="429" bestFit="1" customWidth="1"/>
    <col min="13332" max="13332" width="14.28515625" style="429" customWidth="1"/>
    <col min="13333" max="13333" width="20" style="429" customWidth="1"/>
    <col min="13334" max="13334" width="33.42578125" style="429" customWidth="1"/>
    <col min="13335" max="13564" width="9.140625" style="429"/>
    <col min="13565" max="13565" width="16.28515625" style="429" customWidth="1"/>
    <col min="13566" max="13566" width="24.140625" style="429" customWidth="1"/>
    <col min="13567" max="13568" width="30.42578125" style="429" customWidth="1"/>
    <col min="13569" max="13569" width="26.140625" style="429" customWidth="1"/>
    <col min="13570" max="13570" width="11.7109375" style="429" customWidth="1"/>
    <col min="13571" max="13571" width="15.140625" style="429" customWidth="1"/>
    <col min="13572" max="13572" width="22.7109375" style="429" customWidth="1"/>
    <col min="13573" max="13573" width="23.7109375" style="429" customWidth="1"/>
    <col min="13574" max="13574" width="42.28515625" style="429" customWidth="1"/>
    <col min="13575" max="13575" width="22.42578125" style="429" customWidth="1"/>
    <col min="13576" max="13584" width="3.85546875" style="429" bestFit="1" customWidth="1"/>
    <col min="13585" max="13587" width="5.140625" style="429" bestFit="1" customWidth="1"/>
    <col min="13588" max="13588" width="14.28515625" style="429" customWidth="1"/>
    <col min="13589" max="13589" width="20" style="429" customWidth="1"/>
    <col min="13590" max="13590" width="33.42578125" style="429" customWidth="1"/>
    <col min="13591" max="13820" width="9.140625" style="429"/>
    <col min="13821" max="13821" width="16.28515625" style="429" customWidth="1"/>
    <col min="13822" max="13822" width="24.140625" style="429" customWidth="1"/>
    <col min="13823" max="13824" width="30.42578125" style="429" customWidth="1"/>
    <col min="13825" max="13825" width="26.140625" style="429" customWidth="1"/>
    <col min="13826" max="13826" width="11.7109375" style="429" customWidth="1"/>
    <col min="13827" max="13827" width="15.140625" style="429" customWidth="1"/>
    <col min="13828" max="13828" width="22.7109375" style="429" customWidth="1"/>
    <col min="13829" max="13829" width="23.7109375" style="429" customWidth="1"/>
    <col min="13830" max="13830" width="42.28515625" style="429" customWidth="1"/>
    <col min="13831" max="13831" width="22.42578125" style="429" customWidth="1"/>
    <col min="13832" max="13840" width="3.85546875" style="429" bestFit="1" customWidth="1"/>
    <col min="13841" max="13843" width="5.140625" style="429" bestFit="1" customWidth="1"/>
    <col min="13844" max="13844" width="14.28515625" style="429" customWidth="1"/>
    <col min="13845" max="13845" width="20" style="429" customWidth="1"/>
    <col min="13846" max="13846" width="33.42578125" style="429" customWidth="1"/>
    <col min="13847" max="14076" width="9.140625" style="429"/>
    <col min="14077" max="14077" width="16.28515625" style="429" customWidth="1"/>
    <col min="14078" max="14078" width="24.140625" style="429" customWidth="1"/>
    <col min="14079" max="14080" width="30.42578125" style="429" customWidth="1"/>
    <col min="14081" max="14081" width="26.140625" style="429" customWidth="1"/>
    <col min="14082" max="14082" width="11.7109375" style="429" customWidth="1"/>
    <col min="14083" max="14083" width="15.140625" style="429" customWidth="1"/>
    <col min="14084" max="14084" width="22.7109375" style="429" customWidth="1"/>
    <col min="14085" max="14085" width="23.7109375" style="429" customWidth="1"/>
    <col min="14086" max="14086" width="42.28515625" style="429" customWidth="1"/>
    <col min="14087" max="14087" width="22.42578125" style="429" customWidth="1"/>
    <col min="14088" max="14096" width="3.85546875" style="429" bestFit="1" customWidth="1"/>
    <col min="14097" max="14099" width="5.140625" style="429" bestFit="1" customWidth="1"/>
    <col min="14100" max="14100" width="14.28515625" style="429" customWidth="1"/>
    <col min="14101" max="14101" width="20" style="429" customWidth="1"/>
    <col min="14102" max="14102" width="33.42578125" style="429" customWidth="1"/>
    <col min="14103" max="14332" width="9.140625" style="429"/>
    <col min="14333" max="14333" width="16.28515625" style="429" customWidth="1"/>
    <col min="14334" max="14334" width="24.140625" style="429" customWidth="1"/>
    <col min="14335" max="14336" width="30.42578125" style="429" customWidth="1"/>
    <col min="14337" max="14337" width="26.140625" style="429" customWidth="1"/>
    <col min="14338" max="14338" width="11.7109375" style="429" customWidth="1"/>
    <col min="14339" max="14339" width="15.140625" style="429" customWidth="1"/>
    <col min="14340" max="14340" width="22.7109375" style="429" customWidth="1"/>
    <col min="14341" max="14341" width="23.7109375" style="429" customWidth="1"/>
    <col min="14342" max="14342" width="42.28515625" style="429" customWidth="1"/>
    <col min="14343" max="14343" width="22.42578125" style="429" customWidth="1"/>
    <col min="14344" max="14352" width="3.85546875" style="429" bestFit="1" customWidth="1"/>
    <col min="14353" max="14355" width="5.140625" style="429" bestFit="1" customWidth="1"/>
    <col min="14356" max="14356" width="14.28515625" style="429" customWidth="1"/>
    <col min="14357" max="14357" width="20" style="429" customWidth="1"/>
    <col min="14358" max="14358" width="33.42578125" style="429" customWidth="1"/>
    <col min="14359" max="14588" width="9.140625" style="429"/>
    <col min="14589" max="14589" width="16.28515625" style="429" customWidth="1"/>
    <col min="14590" max="14590" width="24.140625" style="429" customWidth="1"/>
    <col min="14591" max="14592" width="30.42578125" style="429" customWidth="1"/>
    <col min="14593" max="14593" width="26.140625" style="429" customWidth="1"/>
    <col min="14594" max="14594" width="11.7109375" style="429" customWidth="1"/>
    <col min="14595" max="14595" width="15.140625" style="429" customWidth="1"/>
    <col min="14596" max="14596" width="22.7109375" style="429" customWidth="1"/>
    <col min="14597" max="14597" width="23.7109375" style="429" customWidth="1"/>
    <col min="14598" max="14598" width="42.28515625" style="429" customWidth="1"/>
    <col min="14599" max="14599" width="22.42578125" style="429" customWidth="1"/>
    <col min="14600" max="14608" width="3.85546875" style="429" bestFit="1" customWidth="1"/>
    <col min="14609" max="14611" width="5.140625" style="429" bestFit="1" customWidth="1"/>
    <col min="14612" max="14612" width="14.28515625" style="429" customWidth="1"/>
    <col min="14613" max="14613" width="20" style="429" customWidth="1"/>
    <col min="14614" max="14614" width="33.42578125" style="429" customWidth="1"/>
    <col min="14615" max="14844" width="9.140625" style="429"/>
    <col min="14845" max="14845" width="16.28515625" style="429" customWidth="1"/>
    <col min="14846" max="14846" width="24.140625" style="429" customWidth="1"/>
    <col min="14847" max="14848" width="30.42578125" style="429" customWidth="1"/>
    <col min="14849" max="14849" width="26.140625" style="429" customWidth="1"/>
    <col min="14850" max="14850" width="11.7109375" style="429" customWidth="1"/>
    <col min="14851" max="14851" width="15.140625" style="429" customWidth="1"/>
    <col min="14852" max="14852" width="22.7109375" style="429" customWidth="1"/>
    <col min="14853" max="14853" width="23.7109375" style="429" customWidth="1"/>
    <col min="14854" max="14854" width="42.28515625" style="429" customWidth="1"/>
    <col min="14855" max="14855" width="22.42578125" style="429" customWidth="1"/>
    <col min="14856" max="14864" width="3.85546875" style="429" bestFit="1" customWidth="1"/>
    <col min="14865" max="14867" width="5.140625" style="429" bestFit="1" customWidth="1"/>
    <col min="14868" max="14868" width="14.28515625" style="429" customWidth="1"/>
    <col min="14869" max="14869" width="20" style="429" customWidth="1"/>
    <col min="14870" max="14870" width="33.42578125" style="429" customWidth="1"/>
    <col min="14871" max="15100" width="9.140625" style="429"/>
    <col min="15101" max="15101" width="16.28515625" style="429" customWidth="1"/>
    <col min="15102" max="15102" width="24.140625" style="429" customWidth="1"/>
    <col min="15103" max="15104" width="30.42578125" style="429" customWidth="1"/>
    <col min="15105" max="15105" width="26.140625" style="429" customWidth="1"/>
    <col min="15106" max="15106" width="11.7109375" style="429" customWidth="1"/>
    <col min="15107" max="15107" width="15.140625" style="429" customWidth="1"/>
    <col min="15108" max="15108" width="22.7109375" style="429" customWidth="1"/>
    <col min="15109" max="15109" width="23.7109375" style="429" customWidth="1"/>
    <col min="15110" max="15110" width="42.28515625" style="429" customWidth="1"/>
    <col min="15111" max="15111" width="22.42578125" style="429" customWidth="1"/>
    <col min="15112" max="15120" width="3.85546875" style="429" bestFit="1" customWidth="1"/>
    <col min="15121" max="15123" width="5.140625" style="429" bestFit="1" customWidth="1"/>
    <col min="15124" max="15124" width="14.28515625" style="429" customWidth="1"/>
    <col min="15125" max="15125" width="20" style="429" customWidth="1"/>
    <col min="15126" max="15126" width="33.42578125" style="429" customWidth="1"/>
    <col min="15127" max="15356" width="9.140625" style="429"/>
    <col min="15357" max="15357" width="16.28515625" style="429" customWidth="1"/>
    <col min="15358" max="15358" width="24.140625" style="429" customWidth="1"/>
    <col min="15359" max="15360" width="30.42578125" style="429" customWidth="1"/>
    <col min="15361" max="15361" width="26.140625" style="429" customWidth="1"/>
    <col min="15362" max="15362" width="11.7109375" style="429" customWidth="1"/>
    <col min="15363" max="15363" width="15.140625" style="429" customWidth="1"/>
    <col min="15364" max="15364" width="22.7109375" style="429" customWidth="1"/>
    <col min="15365" max="15365" width="23.7109375" style="429" customWidth="1"/>
    <col min="15366" max="15366" width="42.28515625" style="429" customWidth="1"/>
    <col min="15367" max="15367" width="22.42578125" style="429" customWidth="1"/>
    <col min="15368" max="15376" width="3.85546875" style="429" bestFit="1" customWidth="1"/>
    <col min="15377" max="15379" width="5.140625" style="429" bestFit="1" customWidth="1"/>
    <col min="15380" max="15380" width="14.28515625" style="429" customWidth="1"/>
    <col min="15381" max="15381" width="20" style="429" customWidth="1"/>
    <col min="15382" max="15382" width="33.42578125" style="429" customWidth="1"/>
    <col min="15383" max="15612" width="9.140625" style="429"/>
    <col min="15613" max="15613" width="16.28515625" style="429" customWidth="1"/>
    <col min="15614" max="15614" width="24.140625" style="429" customWidth="1"/>
    <col min="15615" max="15616" width="30.42578125" style="429" customWidth="1"/>
    <col min="15617" max="15617" width="26.140625" style="429" customWidth="1"/>
    <col min="15618" max="15618" width="11.7109375" style="429" customWidth="1"/>
    <col min="15619" max="15619" width="15.140625" style="429" customWidth="1"/>
    <col min="15620" max="15620" width="22.7109375" style="429" customWidth="1"/>
    <col min="15621" max="15621" width="23.7109375" style="429" customWidth="1"/>
    <col min="15622" max="15622" width="42.28515625" style="429" customWidth="1"/>
    <col min="15623" max="15623" width="22.42578125" style="429" customWidth="1"/>
    <col min="15624" max="15632" width="3.85546875" style="429" bestFit="1" customWidth="1"/>
    <col min="15633" max="15635" width="5.140625" style="429" bestFit="1" customWidth="1"/>
    <col min="15636" max="15636" width="14.28515625" style="429" customWidth="1"/>
    <col min="15637" max="15637" width="20" style="429" customWidth="1"/>
    <col min="15638" max="15638" width="33.42578125" style="429" customWidth="1"/>
    <col min="15639" max="15868" width="9.140625" style="429"/>
    <col min="15869" max="15869" width="16.28515625" style="429" customWidth="1"/>
    <col min="15870" max="15870" width="24.140625" style="429" customWidth="1"/>
    <col min="15871" max="15872" width="30.42578125" style="429" customWidth="1"/>
    <col min="15873" max="15873" width="26.140625" style="429" customWidth="1"/>
    <col min="15874" max="15874" width="11.7109375" style="429" customWidth="1"/>
    <col min="15875" max="15875" width="15.140625" style="429" customWidth="1"/>
    <col min="15876" max="15876" width="22.7109375" style="429" customWidth="1"/>
    <col min="15877" max="15877" width="23.7109375" style="429" customWidth="1"/>
    <col min="15878" max="15878" width="42.28515625" style="429" customWidth="1"/>
    <col min="15879" max="15879" width="22.42578125" style="429" customWidth="1"/>
    <col min="15880" max="15888" width="3.85546875" style="429" bestFit="1" customWidth="1"/>
    <col min="15889" max="15891" width="5.140625" style="429" bestFit="1" customWidth="1"/>
    <col min="15892" max="15892" width="14.28515625" style="429" customWidth="1"/>
    <col min="15893" max="15893" width="20" style="429" customWidth="1"/>
    <col min="15894" max="15894" width="33.42578125" style="429" customWidth="1"/>
    <col min="15895" max="16124" width="9.140625" style="429"/>
    <col min="16125" max="16125" width="16.28515625" style="429" customWidth="1"/>
    <col min="16126" max="16126" width="24.140625" style="429" customWidth="1"/>
    <col min="16127" max="16128" width="30.42578125" style="429" customWidth="1"/>
    <col min="16129" max="16129" width="26.140625" style="429" customWidth="1"/>
    <col min="16130" max="16130" width="11.7109375" style="429" customWidth="1"/>
    <col min="16131" max="16131" width="15.140625" style="429" customWidth="1"/>
    <col min="16132" max="16132" width="22.7109375" style="429" customWidth="1"/>
    <col min="16133" max="16133" width="23.7109375" style="429" customWidth="1"/>
    <col min="16134" max="16134" width="42.28515625" style="429" customWidth="1"/>
    <col min="16135" max="16135" width="22.42578125" style="429" customWidth="1"/>
    <col min="16136" max="16144" width="3.85546875" style="429" bestFit="1" customWidth="1"/>
    <col min="16145" max="16147" width="5.140625" style="429" bestFit="1" customWidth="1"/>
    <col min="16148" max="16148" width="14.28515625" style="429" customWidth="1"/>
    <col min="16149" max="16149" width="20" style="429" customWidth="1"/>
    <col min="16150" max="16150" width="33.42578125" style="429" customWidth="1"/>
    <col min="16151" max="16384" width="9.140625" style="429"/>
  </cols>
  <sheetData>
    <row r="1" spans="1:35" ht="99.75" customHeight="1" x14ac:dyDescent="0.3">
      <c r="A1" s="1142" t="s">
        <v>0</v>
      </c>
      <c r="B1" s="1142"/>
      <c r="C1" s="1142"/>
      <c r="D1" s="1142"/>
      <c r="E1" s="1142"/>
      <c r="F1" s="1142"/>
      <c r="G1" s="1142"/>
      <c r="H1" s="1142"/>
      <c r="I1" s="1142"/>
      <c r="J1" s="1142"/>
      <c r="K1" s="1142"/>
      <c r="L1" s="1142"/>
      <c r="M1" s="1142"/>
      <c r="N1" s="1142"/>
      <c r="O1" s="1142"/>
      <c r="P1" s="1142"/>
      <c r="Q1" s="1142"/>
      <c r="R1" s="1142"/>
      <c r="S1" s="1142"/>
      <c r="T1" s="1142"/>
      <c r="U1" s="1142"/>
      <c r="V1" s="1142"/>
      <c r="W1" s="428"/>
      <c r="X1" s="428"/>
      <c r="Y1" s="428"/>
      <c r="Z1" s="428"/>
      <c r="AA1" s="428"/>
      <c r="AB1" s="428"/>
      <c r="AC1" s="428"/>
      <c r="AD1" s="428"/>
      <c r="AE1" s="428"/>
      <c r="AF1" s="428"/>
      <c r="AG1" s="428"/>
      <c r="AH1" s="428"/>
      <c r="AI1" s="428"/>
    </row>
    <row r="2" spans="1:35" ht="29.25" customHeight="1" x14ac:dyDescent="0.3">
      <c r="A2" s="1143" t="s">
        <v>1117</v>
      </c>
      <c r="B2" s="1143"/>
      <c r="C2" s="1143"/>
      <c r="D2" s="1143"/>
      <c r="E2" s="1143"/>
      <c r="F2" s="1143"/>
      <c r="G2" s="1143"/>
      <c r="H2" s="1143"/>
      <c r="I2" s="1143"/>
      <c r="J2" s="1143"/>
      <c r="K2" s="1143"/>
      <c r="L2" s="1143"/>
      <c r="M2" s="1143"/>
      <c r="N2" s="1143"/>
      <c r="O2" s="1143"/>
      <c r="P2" s="1143"/>
      <c r="Q2" s="1143"/>
      <c r="R2" s="1143"/>
      <c r="S2" s="1143"/>
      <c r="T2" s="1143"/>
      <c r="U2" s="1143"/>
      <c r="V2" s="1143"/>
      <c r="W2" s="428"/>
      <c r="X2" s="428"/>
      <c r="Y2" s="428"/>
      <c r="Z2" s="428"/>
      <c r="AA2" s="428"/>
      <c r="AB2" s="428"/>
      <c r="AC2" s="428"/>
      <c r="AD2" s="428"/>
      <c r="AE2" s="428"/>
      <c r="AF2" s="428"/>
      <c r="AG2" s="428"/>
      <c r="AH2" s="428"/>
      <c r="AI2" s="428"/>
    </row>
    <row r="3" spans="1:35" ht="24.75" customHeight="1" x14ac:dyDescent="0.3">
      <c r="A3" s="1144" t="s">
        <v>1118</v>
      </c>
      <c r="B3" s="1143"/>
      <c r="C3" s="1143"/>
      <c r="D3" s="1143"/>
      <c r="E3" s="1143"/>
      <c r="F3" s="1143"/>
      <c r="G3" s="1143"/>
      <c r="H3" s="1143"/>
      <c r="I3" s="1143"/>
      <c r="J3" s="1143"/>
      <c r="K3" s="1143"/>
      <c r="L3" s="1143"/>
      <c r="M3" s="1143"/>
      <c r="N3" s="1143"/>
      <c r="O3" s="1143"/>
      <c r="P3" s="1143"/>
      <c r="Q3" s="1143"/>
      <c r="R3" s="1143"/>
      <c r="S3" s="1143"/>
      <c r="T3" s="1143"/>
      <c r="U3" s="1143"/>
      <c r="V3" s="1143"/>
      <c r="W3" s="428"/>
      <c r="X3" s="428"/>
      <c r="Y3" s="428"/>
      <c r="Z3" s="428"/>
      <c r="AA3" s="428"/>
      <c r="AB3" s="428"/>
      <c r="AC3" s="428"/>
      <c r="AD3" s="428"/>
      <c r="AE3" s="428"/>
      <c r="AF3" s="428"/>
      <c r="AG3" s="428"/>
      <c r="AH3" s="428"/>
      <c r="AI3" s="428"/>
    </row>
    <row r="4" spans="1:35" ht="27" customHeight="1" x14ac:dyDescent="0.3">
      <c r="A4" s="1144" t="s">
        <v>1119</v>
      </c>
      <c r="B4" s="1143"/>
      <c r="C4" s="1143"/>
      <c r="D4" s="1143"/>
      <c r="E4" s="1143"/>
      <c r="F4" s="1143"/>
      <c r="G4" s="1143"/>
      <c r="H4" s="1143"/>
      <c r="I4" s="1143"/>
      <c r="J4" s="1143"/>
      <c r="K4" s="1143"/>
      <c r="L4" s="1143"/>
      <c r="M4" s="1143"/>
      <c r="N4" s="1143"/>
      <c r="O4" s="1143"/>
      <c r="P4" s="1143"/>
      <c r="Q4" s="1143"/>
      <c r="R4" s="1143"/>
      <c r="S4" s="1143"/>
      <c r="T4" s="1143"/>
      <c r="U4" s="1143"/>
      <c r="V4" s="1143"/>
      <c r="W4" s="428"/>
      <c r="X4" s="428"/>
      <c r="Y4" s="428"/>
      <c r="Z4" s="428"/>
      <c r="AA4" s="428"/>
      <c r="AB4" s="428"/>
      <c r="AC4" s="428"/>
      <c r="AD4" s="428"/>
      <c r="AE4" s="428"/>
      <c r="AF4" s="428"/>
      <c r="AG4" s="428"/>
      <c r="AH4" s="428"/>
      <c r="AI4" s="428"/>
    </row>
    <row r="5" spans="1:35" s="431" customFormat="1" ht="24" customHeight="1" x14ac:dyDescent="0.3">
      <c r="A5" s="1145" t="s">
        <v>14</v>
      </c>
      <c r="B5" s="1145" t="s">
        <v>15</v>
      </c>
      <c r="C5" s="1145" t="s">
        <v>17</v>
      </c>
      <c r="D5" s="1145" t="s">
        <v>18</v>
      </c>
      <c r="E5" s="1145" t="s">
        <v>1120</v>
      </c>
      <c r="F5" s="1145" t="s">
        <v>20</v>
      </c>
      <c r="G5" s="1145" t="s">
        <v>1121</v>
      </c>
      <c r="H5" s="1145" t="s">
        <v>22</v>
      </c>
      <c r="I5" s="1145" t="s">
        <v>23</v>
      </c>
      <c r="J5" s="1147" t="s">
        <v>24</v>
      </c>
      <c r="K5" s="1147"/>
      <c r="L5" s="1147"/>
      <c r="M5" s="1147"/>
      <c r="N5" s="1147"/>
      <c r="O5" s="1147"/>
      <c r="P5" s="1147"/>
      <c r="Q5" s="1147"/>
      <c r="R5" s="1147"/>
      <c r="S5" s="1147"/>
      <c r="T5" s="1147"/>
      <c r="U5" s="1147"/>
      <c r="V5" s="1145" t="s">
        <v>25</v>
      </c>
      <c r="W5" s="430"/>
      <c r="X5" s="430"/>
      <c r="Y5" s="430"/>
      <c r="Z5" s="430"/>
      <c r="AA5" s="430"/>
      <c r="AB5" s="430"/>
      <c r="AC5" s="430"/>
      <c r="AD5" s="430"/>
      <c r="AE5" s="430"/>
      <c r="AF5" s="430"/>
      <c r="AG5" s="430"/>
      <c r="AH5" s="430"/>
      <c r="AI5" s="430"/>
    </row>
    <row r="6" spans="1:35" s="431" customFormat="1" ht="24" customHeight="1" x14ac:dyDescent="0.3">
      <c r="A6" s="1145"/>
      <c r="B6" s="1145"/>
      <c r="C6" s="1145"/>
      <c r="D6" s="1145"/>
      <c r="E6" s="1145"/>
      <c r="F6" s="1145"/>
      <c r="G6" s="1145"/>
      <c r="H6" s="1145"/>
      <c r="I6" s="1145"/>
      <c r="J6" s="1148" t="s">
        <v>184</v>
      </c>
      <c r="K6" s="1148"/>
      <c r="L6" s="1148"/>
      <c r="M6" s="1148"/>
      <c r="N6" s="1148"/>
      <c r="O6" s="1148"/>
      <c r="P6" s="1148"/>
      <c r="Q6" s="1148"/>
      <c r="R6" s="1148"/>
      <c r="S6" s="1148"/>
      <c r="T6" s="1148"/>
      <c r="U6" s="1148"/>
      <c r="V6" s="1145"/>
      <c r="W6" s="430"/>
      <c r="X6" s="430"/>
      <c r="Y6" s="430"/>
      <c r="Z6" s="430"/>
      <c r="AA6" s="430"/>
      <c r="AB6" s="430"/>
      <c r="AC6" s="430"/>
      <c r="AD6" s="430"/>
      <c r="AE6" s="430"/>
      <c r="AF6" s="430"/>
      <c r="AG6" s="430"/>
      <c r="AH6" s="430"/>
      <c r="AI6" s="430"/>
    </row>
    <row r="7" spans="1:35" s="431" customFormat="1" ht="24" customHeight="1" x14ac:dyDescent="0.3">
      <c r="A7" s="1145"/>
      <c r="B7" s="1145"/>
      <c r="C7" s="1145"/>
      <c r="D7" s="1145"/>
      <c r="E7" s="1145"/>
      <c r="F7" s="1145"/>
      <c r="G7" s="1145"/>
      <c r="H7" s="1145"/>
      <c r="I7" s="1145"/>
      <c r="J7" s="1148" t="s">
        <v>26</v>
      </c>
      <c r="K7" s="1148"/>
      <c r="L7" s="1148"/>
      <c r="M7" s="1148" t="s">
        <v>27</v>
      </c>
      <c r="N7" s="1148"/>
      <c r="O7" s="1148"/>
      <c r="P7" s="1148" t="s">
        <v>28</v>
      </c>
      <c r="Q7" s="1148"/>
      <c r="R7" s="1148"/>
      <c r="S7" s="1148" t="s">
        <v>29</v>
      </c>
      <c r="T7" s="1148"/>
      <c r="U7" s="1148"/>
      <c r="V7" s="1145"/>
      <c r="W7" s="430"/>
      <c r="X7" s="430"/>
      <c r="Y7" s="430"/>
      <c r="Z7" s="430"/>
      <c r="AA7" s="430"/>
      <c r="AB7" s="430"/>
      <c r="AC7" s="430"/>
      <c r="AD7" s="430"/>
      <c r="AE7" s="430"/>
      <c r="AF7" s="430"/>
      <c r="AG7" s="430"/>
      <c r="AH7" s="430"/>
      <c r="AI7" s="430"/>
    </row>
    <row r="8" spans="1:35" s="431" customFormat="1" ht="24" customHeight="1" thickBot="1" x14ac:dyDescent="0.35">
      <c r="A8" s="1146"/>
      <c r="B8" s="1146"/>
      <c r="C8" s="1146"/>
      <c r="D8" s="1146"/>
      <c r="E8" s="1146"/>
      <c r="F8" s="1146"/>
      <c r="G8" s="1146"/>
      <c r="H8" s="1146"/>
      <c r="I8" s="1146"/>
      <c r="J8" s="433">
        <v>1</v>
      </c>
      <c r="K8" s="433">
        <v>2</v>
      </c>
      <c r="L8" s="433">
        <v>3</v>
      </c>
      <c r="M8" s="433">
        <v>4</v>
      </c>
      <c r="N8" s="433">
        <v>5</v>
      </c>
      <c r="O8" s="433">
        <v>6</v>
      </c>
      <c r="P8" s="433">
        <v>7</v>
      </c>
      <c r="Q8" s="433">
        <v>8</v>
      </c>
      <c r="R8" s="433">
        <v>9</v>
      </c>
      <c r="S8" s="433">
        <v>10</v>
      </c>
      <c r="T8" s="433">
        <v>11</v>
      </c>
      <c r="U8" s="433">
        <v>12</v>
      </c>
      <c r="V8" s="432" t="s">
        <v>1122</v>
      </c>
      <c r="W8" s="430"/>
      <c r="X8" s="430"/>
      <c r="Y8" s="430"/>
      <c r="Z8" s="430"/>
      <c r="AA8" s="430"/>
      <c r="AB8" s="430"/>
      <c r="AC8" s="430"/>
      <c r="AD8" s="430"/>
      <c r="AE8" s="430"/>
      <c r="AF8" s="430"/>
      <c r="AG8" s="430"/>
      <c r="AH8" s="430"/>
      <c r="AI8" s="430"/>
    </row>
    <row r="9" spans="1:35" ht="54.75" customHeight="1" x14ac:dyDescent="0.3">
      <c r="A9" s="1149" t="s">
        <v>1123</v>
      </c>
      <c r="B9" s="1151" t="s">
        <v>1124</v>
      </c>
      <c r="C9" s="1154" t="s">
        <v>1125</v>
      </c>
      <c r="D9" s="1156" t="s">
        <v>1126</v>
      </c>
      <c r="E9" s="434" t="s">
        <v>1127</v>
      </c>
      <c r="F9" s="1159" t="s">
        <v>1128</v>
      </c>
      <c r="G9" s="1154">
        <v>1</v>
      </c>
      <c r="H9" s="1173" t="s">
        <v>1129</v>
      </c>
      <c r="I9" s="1159" t="s">
        <v>1130</v>
      </c>
      <c r="J9" s="435"/>
      <c r="K9" s="436"/>
      <c r="L9" s="436"/>
      <c r="M9" s="436"/>
      <c r="N9" s="436"/>
      <c r="O9" s="436"/>
      <c r="P9" s="436"/>
      <c r="Q9" s="436"/>
      <c r="R9" s="436"/>
      <c r="S9" s="436"/>
      <c r="T9" s="436"/>
      <c r="U9" s="436"/>
      <c r="V9" s="1182">
        <v>4400000</v>
      </c>
      <c r="W9" s="437"/>
      <c r="X9" s="428"/>
      <c r="Y9" s="428"/>
      <c r="Z9" s="428"/>
      <c r="AA9" s="428"/>
      <c r="AB9" s="428"/>
      <c r="AC9" s="428"/>
      <c r="AD9" s="428"/>
      <c r="AE9" s="428"/>
      <c r="AF9" s="428"/>
      <c r="AG9" s="428"/>
      <c r="AH9" s="428"/>
      <c r="AI9" s="428"/>
    </row>
    <row r="10" spans="1:35" ht="36" customHeight="1" x14ac:dyDescent="0.3">
      <c r="A10" s="1150"/>
      <c r="B10" s="1152"/>
      <c r="C10" s="1155"/>
      <c r="D10" s="1157"/>
      <c r="E10" s="439" t="s">
        <v>1131</v>
      </c>
      <c r="F10" s="1160"/>
      <c r="G10" s="1155"/>
      <c r="H10" s="1174"/>
      <c r="I10" s="1160"/>
      <c r="J10" s="441"/>
      <c r="K10" s="442"/>
      <c r="L10" s="441"/>
      <c r="M10" s="441"/>
      <c r="N10" s="441"/>
      <c r="O10" s="441"/>
      <c r="P10" s="441"/>
      <c r="Q10" s="441"/>
      <c r="R10" s="441"/>
      <c r="S10" s="441"/>
      <c r="T10" s="441"/>
      <c r="U10" s="441"/>
      <c r="V10" s="1176"/>
      <c r="W10" s="437"/>
      <c r="X10" s="428"/>
      <c r="Y10" s="428"/>
      <c r="Z10" s="428"/>
      <c r="AA10" s="428"/>
      <c r="AB10" s="428"/>
      <c r="AC10" s="428"/>
      <c r="AD10" s="428"/>
      <c r="AE10" s="428"/>
      <c r="AF10" s="428"/>
      <c r="AG10" s="428"/>
      <c r="AH10" s="428"/>
      <c r="AI10" s="428"/>
    </row>
    <row r="11" spans="1:35" ht="37.5" customHeight="1" x14ac:dyDescent="0.3">
      <c r="A11" s="1150"/>
      <c r="B11" s="1152"/>
      <c r="C11" s="1155"/>
      <c r="D11" s="1157"/>
      <c r="E11" s="439" t="s">
        <v>1132</v>
      </c>
      <c r="F11" s="1160"/>
      <c r="G11" s="1155"/>
      <c r="H11" s="1174"/>
      <c r="I11" s="1160"/>
      <c r="J11" s="441"/>
      <c r="K11" s="441"/>
      <c r="L11" s="442"/>
      <c r="M11" s="441"/>
      <c r="N11" s="441"/>
      <c r="O11" s="441"/>
      <c r="P11" s="441"/>
      <c r="Q11" s="441"/>
      <c r="R11" s="441"/>
      <c r="S11" s="441"/>
      <c r="T11" s="441"/>
      <c r="U11" s="441"/>
      <c r="V11" s="1176"/>
      <c r="W11" s="437"/>
      <c r="X11" s="428"/>
      <c r="Y11" s="428"/>
      <c r="Z11" s="428"/>
      <c r="AA11" s="428"/>
      <c r="AB11" s="428"/>
      <c r="AC11" s="428"/>
      <c r="AD11" s="428"/>
      <c r="AE11" s="428"/>
      <c r="AF11" s="428"/>
      <c r="AG11" s="428"/>
      <c r="AH11" s="428"/>
      <c r="AI11" s="428"/>
    </row>
    <row r="12" spans="1:35" ht="54.75" customHeight="1" x14ac:dyDescent="0.3">
      <c r="A12" s="1150"/>
      <c r="B12" s="1152"/>
      <c r="C12" s="1155"/>
      <c r="D12" s="1157"/>
      <c r="E12" s="439" t="s">
        <v>1133</v>
      </c>
      <c r="F12" s="1160"/>
      <c r="G12" s="1155"/>
      <c r="H12" s="1174"/>
      <c r="I12" s="1160"/>
      <c r="J12" s="441"/>
      <c r="K12" s="441"/>
      <c r="L12" s="441"/>
      <c r="M12" s="441"/>
      <c r="N12" s="442"/>
      <c r="O12" s="441"/>
      <c r="P12" s="441"/>
      <c r="Q12" s="441"/>
      <c r="R12" s="441"/>
      <c r="S12" s="441"/>
      <c r="T12" s="441"/>
      <c r="U12" s="441"/>
      <c r="V12" s="1176"/>
      <c r="W12" s="437"/>
      <c r="X12" s="428"/>
      <c r="Y12" s="428"/>
      <c r="Z12" s="428"/>
      <c r="AA12" s="428"/>
      <c r="AB12" s="428"/>
      <c r="AC12" s="428"/>
      <c r="AD12" s="428"/>
      <c r="AE12" s="428"/>
      <c r="AF12" s="428"/>
      <c r="AG12" s="428"/>
      <c r="AH12" s="428"/>
      <c r="AI12" s="428"/>
    </row>
    <row r="13" spans="1:35" ht="84" customHeight="1" x14ac:dyDescent="0.3">
      <c r="A13" s="1150"/>
      <c r="B13" s="1152"/>
      <c r="C13" s="1155"/>
      <c r="D13" s="1157"/>
      <c r="E13" s="439" t="s">
        <v>1134</v>
      </c>
      <c r="F13" s="1160"/>
      <c r="G13" s="1155"/>
      <c r="H13" s="1174"/>
      <c r="I13" s="1160"/>
      <c r="J13" s="441"/>
      <c r="K13" s="441"/>
      <c r="L13" s="441"/>
      <c r="M13" s="441"/>
      <c r="N13" s="441"/>
      <c r="O13" s="442"/>
      <c r="P13" s="441"/>
      <c r="Q13" s="441"/>
      <c r="R13" s="441"/>
      <c r="S13" s="441"/>
      <c r="T13" s="441"/>
      <c r="U13" s="441"/>
      <c r="V13" s="1176"/>
      <c r="W13" s="437"/>
      <c r="X13" s="428"/>
      <c r="Y13" s="428"/>
      <c r="Z13" s="428"/>
      <c r="AA13" s="428"/>
      <c r="AB13" s="428"/>
      <c r="AC13" s="428"/>
      <c r="AD13" s="428"/>
      <c r="AE13" s="428"/>
      <c r="AF13" s="428"/>
      <c r="AG13" s="428"/>
      <c r="AH13" s="428"/>
      <c r="AI13" s="428"/>
    </row>
    <row r="14" spans="1:35" ht="78" customHeight="1" x14ac:dyDescent="0.3">
      <c r="A14" s="1150"/>
      <c r="B14" s="1152"/>
      <c r="C14" s="1155"/>
      <c r="D14" s="1157"/>
      <c r="E14" s="443" t="s">
        <v>1135</v>
      </c>
      <c r="F14" s="1160"/>
      <c r="G14" s="1155"/>
      <c r="H14" s="1174"/>
      <c r="I14" s="1160"/>
      <c r="J14" s="441"/>
      <c r="K14" s="441"/>
      <c r="L14" s="441"/>
      <c r="M14" s="441"/>
      <c r="N14" s="441"/>
      <c r="O14" s="441"/>
      <c r="P14" s="442"/>
      <c r="Q14" s="441"/>
      <c r="R14" s="441"/>
      <c r="S14" s="441"/>
      <c r="T14" s="441"/>
      <c r="U14" s="441"/>
      <c r="V14" s="1176"/>
      <c r="W14" s="437"/>
      <c r="X14" s="428"/>
      <c r="Y14" s="428"/>
      <c r="Z14" s="428"/>
      <c r="AA14" s="428"/>
      <c r="AB14" s="428"/>
      <c r="AC14" s="428"/>
      <c r="AD14" s="428"/>
      <c r="AE14" s="428"/>
      <c r="AF14" s="428"/>
      <c r="AG14" s="428"/>
      <c r="AH14" s="428"/>
      <c r="AI14" s="428"/>
    </row>
    <row r="15" spans="1:35" ht="54.75" customHeight="1" x14ac:dyDescent="0.3">
      <c r="A15" s="1150"/>
      <c r="B15" s="1152"/>
      <c r="C15" s="1155"/>
      <c r="D15" s="1158"/>
      <c r="E15" s="443" t="s">
        <v>1136</v>
      </c>
      <c r="F15" s="1161"/>
      <c r="G15" s="1155"/>
      <c r="H15" s="1174"/>
      <c r="I15" s="1161"/>
      <c r="J15" s="441"/>
      <c r="K15" s="441"/>
      <c r="L15" s="441"/>
      <c r="M15" s="441"/>
      <c r="N15" s="441"/>
      <c r="O15" s="441"/>
      <c r="P15" s="441"/>
      <c r="Q15" s="441"/>
      <c r="R15" s="441"/>
      <c r="S15" s="441"/>
      <c r="T15" s="441"/>
      <c r="U15" s="442"/>
      <c r="V15" s="1183"/>
      <c r="W15" s="437"/>
      <c r="X15" s="428"/>
      <c r="Y15" s="428"/>
      <c r="Z15" s="428"/>
      <c r="AA15" s="428"/>
      <c r="AB15" s="428"/>
      <c r="AC15" s="428"/>
      <c r="AD15" s="428"/>
      <c r="AE15" s="428"/>
      <c r="AF15" s="428"/>
      <c r="AG15" s="428"/>
      <c r="AH15" s="428"/>
      <c r="AI15" s="428"/>
    </row>
    <row r="16" spans="1:35" ht="57.75" customHeight="1" x14ac:dyDescent="0.3">
      <c r="A16" s="1150"/>
      <c r="B16" s="1152"/>
      <c r="C16" s="1162" t="s">
        <v>1137</v>
      </c>
      <c r="D16" s="1162" t="s">
        <v>1138</v>
      </c>
      <c r="E16" s="443" t="s">
        <v>1139</v>
      </c>
      <c r="F16" s="1164" t="s">
        <v>1128</v>
      </c>
      <c r="G16" s="1184">
        <v>1</v>
      </c>
      <c r="H16" s="1179" t="s">
        <v>1129</v>
      </c>
      <c r="I16" s="1164" t="s">
        <v>1140</v>
      </c>
      <c r="J16" s="442"/>
      <c r="K16" s="442"/>
      <c r="L16" s="442"/>
      <c r="M16" s="442"/>
      <c r="N16" s="442"/>
      <c r="O16" s="442"/>
      <c r="P16" s="442"/>
      <c r="Q16" s="442"/>
      <c r="R16" s="442"/>
      <c r="S16" s="442"/>
      <c r="T16" s="442"/>
      <c r="U16" s="442"/>
      <c r="V16" s="1187">
        <v>3268000</v>
      </c>
      <c r="W16" s="437"/>
      <c r="X16" s="428"/>
      <c r="Y16" s="428"/>
      <c r="Z16" s="428"/>
      <c r="AA16" s="428"/>
      <c r="AB16" s="428"/>
      <c r="AC16" s="428"/>
      <c r="AD16" s="428"/>
      <c r="AE16" s="428"/>
      <c r="AF16" s="428"/>
      <c r="AG16" s="428"/>
      <c r="AH16" s="428"/>
      <c r="AI16" s="428"/>
    </row>
    <row r="17" spans="1:35" ht="56.25" customHeight="1" x14ac:dyDescent="0.3">
      <c r="A17" s="1150"/>
      <c r="B17" s="1152"/>
      <c r="C17" s="1157"/>
      <c r="D17" s="1157"/>
      <c r="E17" s="443" t="s">
        <v>1141</v>
      </c>
      <c r="F17" s="1160"/>
      <c r="G17" s="1185"/>
      <c r="H17" s="1180"/>
      <c r="I17" s="1160"/>
      <c r="J17" s="442"/>
      <c r="K17" s="442"/>
      <c r="L17" s="442"/>
      <c r="M17" s="442"/>
      <c r="N17" s="442"/>
      <c r="O17" s="442"/>
      <c r="P17" s="442"/>
      <c r="Q17" s="442"/>
      <c r="R17" s="442"/>
      <c r="S17" s="442"/>
      <c r="T17" s="442"/>
      <c r="U17" s="442"/>
      <c r="V17" s="1188"/>
      <c r="W17" s="437"/>
      <c r="X17" s="428"/>
      <c r="Y17" s="428"/>
      <c r="Z17" s="428"/>
      <c r="AA17" s="428"/>
      <c r="AB17" s="428"/>
      <c r="AC17" s="428"/>
      <c r="AD17" s="428"/>
      <c r="AE17" s="428"/>
      <c r="AF17" s="428"/>
      <c r="AG17" s="428"/>
      <c r="AH17" s="428"/>
      <c r="AI17" s="428"/>
    </row>
    <row r="18" spans="1:35" ht="50.25" customHeight="1" x14ac:dyDescent="0.3">
      <c r="A18" s="1150"/>
      <c r="B18" s="1152"/>
      <c r="C18" s="1158"/>
      <c r="D18" s="1158"/>
      <c r="E18" s="443" t="s">
        <v>1142</v>
      </c>
      <c r="F18" s="1161"/>
      <c r="G18" s="1158"/>
      <c r="H18" s="1186"/>
      <c r="I18" s="1161"/>
      <c r="J18" s="442"/>
      <c r="K18" s="442"/>
      <c r="L18" s="442"/>
      <c r="M18" s="442"/>
      <c r="N18" s="442"/>
      <c r="O18" s="442"/>
      <c r="P18" s="442"/>
      <c r="Q18" s="442"/>
      <c r="R18" s="442"/>
      <c r="S18" s="442"/>
      <c r="T18" s="442"/>
      <c r="U18" s="442"/>
      <c r="V18" s="1189"/>
      <c r="W18" s="437"/>
      <c r="X18" s="428"/>
      <c r="Y18" s="428"/>
      <c r="Z18" s="428"/>
      <c r="AA18" s="428"/>
      <c r="AB18" s="428"/>
      <c r="AC18" s="428"/>
      <c r="AD18" s="428"/>
      <c r="AE18" s="428"/>
      <c r="AF18" s="428"/>
      <c r="AG18" s="428"/>
      <c r="AH18" s="428"/>
      <c r="AI18" s="428"/>
    </row>
    <row r="19" spans="1:35" ht="106.5" customHeight="1" x14ac:dyDescent="0.3">
      <c r="A19" s="1150"/>
      <c r="B19" s="1152"/>
      <c r="C19" s="1162" t="s">
        <v>1143</v>
      </c>
      <c r="D19" s="1162" t="s">
        <v>1144</v>
      </c>
      <c r="E19" s="443" t="s">
        <v>1145</v>
      </c>
      <c r="F19" s="1164" t="s">
        <v>1146</v>
      </c>
      <c r="G19" s="1162">
        <v>1</v>
      </c>
      <c r="H19" s="1179" t="s">
        <v>1129</v>
      </c>
      <c r="I19" s="1164" t="s">
        <v>1147</v>
      </c>
      <c r="J19" s="441"/>
      <c r="K19" s="441"/>
      <c r="L19" s="441"/>
      <c r="M19" s="441"/>
      <c r="N19" s="442"/>
      <c r="O19" s="441"/>
      <c r="P19" s="441"/>
      <c r="Q19" s="441"/>
      <c r="R19" s="441"/>
      <c r="S19" s="441"/>
      <c r="T19" s="441"/>
      <c r="U19" s="441"/>
      <c r="V19" s="446">
        <v>0</v>
      </c>
      <c r="W19" s="437"/>
      <c r="X19" s="428"/>
      <c r="Y19" s="428"/>
      <c r="Z19" s="428"/>
      <c r="AA19" s="428"/>
      <c r="AB19" s="428"/>
      <c r="AC19" s="428"/>
      <c r="AD19" s="428"/>
      <c r="AE19" s="428"/>
      <c r="AF19" s="428"/>
      <c r="AG19" s="428"/>
      <c r="AH19" s="428"/>
      <c r="AI19" s="428"/>
    </row>
    <row r="20" spans="1:35" ht="106.5" customHeight="1" thickBot="1" x14ac:dyDescent="0.35">
      <c r="A20" s="1150"/>
      <c r="B20" s="1152"/>
      <c r="C20" s="1157"/>
      <c r="D20" s="1157"/>
      <c r="E20" s="447" t="s">
        <v>1148</v>
      </c>
      <c r="F20" s="1160"/>
      <c r="G20" s="1157"/>
      <c r="H20" s="1180"/>
      <c r="I20" s="1160"/>
      <c r="J20" s="448"/>
      <c r="K20" s="448"/>
      <c r="L20" s="448"/>
      <c r="M20" s="448"/>
      <c r="N20" s="449"/>
      <c r="O20" s="448"/>
      <c r="P20" s="448"/>
      <c r="Q20" s="448"/>
      <c r="R20" s="448"/>
      <c r="S20" s="448"/>
      <c r="T20" s="448"/>
      <c r="U20" s="448"/>
      <c r="V20" s="446"/>
      <c r="W20" s="437"/>
      <c r="X20" s="428"/>
      <c r="Y20" s="428"/>
      <c r="Z20" s="428"/>
      <c r="AA20" s="428"/>
      <c r="AB20" s="428"/>
      <c r="AC20" s="428"/>
      <c r="AD20" s="428"/>
      <c r="AE20" s="428"/>
      <c r="AF20" s="428"/>
      <c r="AG20" s="428"/>
      <c r="AH20" s="428"/>
      <c r="AI20" s="428"/>
    </row>
    <row r="21" spans="1:35" ht="102.75" customHeight="1" thickBot="1" x14ac:dyDescent="0.35">
      <c r="A21" s="1150"/>
      <c r="B21" s="1153"/>
      <c r="C21" s="1163"/>
      <c r="D21" s="1163"/>
      <c r="E21" s="447" t="s">
        <v>1149</v>
      </c>
      <c r="F21" s="1165"/>
      <c r="G21" s="1163"/>
      <c r="H21" s="1181"/>
      <c r="I21" s="1165"/>
      <c r="J21" s="450"/>
      <c r="K21" s="450"/>
      <c r="L21" s="450"/>
      <c r="M21" s="450"/>
      <c r="N21" s="450"/>
      <c r="O21" s="451"/>
      <c r="P21" s="450"/>
      <c r="Q21" s="450"/>
      <c r="R21" s="450"/>
      <c r="S21" s="450"/>
      <c r="T21" s="450"/>
      <c r="U21" s="450"/>
      <c r="V21" s="446">
        <v>0</v>
      </c>
      <c r="W21" s="437"/>
      <c r="X21" s="428"/>
      <c r="Y21" s="428"/>
      <c r="Z21" s="428"/>
      <c r="AA21" s="428"/>
      <c r="AB21" s="428"/>
      <c r="AC21" s="428"/>
      <c r="AD21" s="428"/>
      <c r="AE21" s="428"/>
      <c r="AF21" s="428"/>
      <c r="AG21" s="428"/>
      <c r="AH21" s="428"/>
      <c r="AI21" s="428"/>
    </row>
    <row r="22" spans="1:35" ht="52.5" customHeight="1" thickBot="1" x14ac:dyDescent="0.35">
      <c r="A22" s="1150"/>
      <c r="B22" s="1166" t="s">
        <v>1150</v>
      </c>
      <c r="C22" s="1154" t="s">
        <v>1151</v>
      </c>
      <c r="D22" s="1156" t="s">
        <v>1152</v>
      </c>
      <c r="E22" s="452" t="s">
        <v>1153</v>
      </c>
      <c r="F22" s="1159" t="s">
        <v>1154</v>
      </c>
      <c r="G22" s="1170">
        <v>1</v>
      </c>
      <c r="H22" s="1190" t="s">
        <v>1129</v>
      </c>
      <c r="I22" s="1159" t="s">
        <v>1155</v>
      </c>
      <c r="J22" s="435"/>
      <c r="K22" s="435"/>
      <c r="L22" s="435"/>
      <c r="M22" s="435"/>
      <c r="N22" s="435"/>
      <c r="O22" s="435"/>
      <c r="P22" s="435"/>
      <c r="Q22" s="435"/>
      <c r="R22" s="435"/>
      <c r="S22" s="435"/>
      <c r="T22" s="435"/>
      <c r="U22" s="435"/>
      <c r="V22" s="453">
        <v>0</v>
      </c>
      <c r="W22" s="437"/>
      <c r="X22" s="428"/>
      <c r="Y22" s="428"/>
      <c r="Z22" s="428"/>
      <c r="AA22" s="428"/>
      <c r="AB22" s="428"/>
      <c r="AC22" s="428"/>
      <c r="AD22" s="428"/>
      <c r="AE22" s="428"/>
      <c r="AF22" s="428"/>
      <c r="AG22" s="428"/>
      <c r="AH22" s="428"/>
      <c r="AI22" s="428"/>
    </row>
    <row r="23" spans="1:35" ht="52.5" customHeight="1" x14ac:dyDescent="0.3">
      <c r="A23" s="1150"/>
      <c r="B23" s="1167"/>
      <c r="C23" s="1158"/>
      <c r="D23" s="1157"/>
      <c r="E23" s="452" t="s">
        <v>1156</v>
      </c>
      <c r="F23" s="1160"/>
      <c r="G23" s="1171"/>
      <c r="H23" s="1180"/>
      <c r="I23" s="1160"/>
      <c r="J23" s="454"/>
      <c r="K23" s="454"/>
      <c r="L23" s="454"/>
      <c r="M23" s="454"/>
      <c r="N23" s="454"/>
      <c r="O23" s="454"/>
      <c r="P23" s="454"/>
      <c r="Q23" s="454"/>
      <c r="R23" s="454"/>
      <c r="S23" s="454"/>
      <c r="T23" s="454"/>
      <c r="U23" s="454"/>
      <c r="V23" s="444"/>
      <c r="W23" s="437"/>
      <c r="X23" s="428"/>
      <c r="Y23" s="428"/>
      <c r="Z23" s="428"/>
      <c r="AA23" s="428"/>
      <c r="AB23" s="428"/>
      <c r="AC23" s="428"/>
      <c r="AD23" s="428"/>
      <c r="AE23" s="428"/>
      <c r="AF23" s="428"/>
      <c r="AG23" s="428"/>
      <c r="AH23" s="428"/>
      <c r="AI23" s="428"/>
    </row>
    <row r="24" spans="1:35" ht="44.25" customHeight="1" x14ac:dyDescent="0.3">
      <c r="A24" s="1150"/>
      <c r="B24" s="1168"/>
      <c r="C24" s="1155"/>
      <c r="D24" s="1157"/>
      <c r="E24" s="439" t="s">
        <v>1157</v>
      </c>
      <c r="F24" s="1160"/>
      <c r="G24" s="1172"/>
      <c r="H24" s="1180"/>
      <c r="I24" s="1160"/>
      <c r="J24" s="442"/>
      <c r="K24" s="442"/>
      <c r="L24" s="442"/>
      <c r="M24" s="442"/>
      <c r="N24" s="442"/>
      <c r="O24" s="442"/>
      <c r="P24" s="442"/>
      <c r="Q24" s="442"/>
      <c r="R24" s="442"/>
      <c r="S24" s="442"/>
      <c r="T24" s="442"/>
      <c r="U24" s="442"/>
      <c r="V24" s="446">
        <v>0</v>
      </c>
      <c r="W24" s="437"/>
      <c r="X24" s="428"/>
      <c r="Y24" s="428"/>
      <c r="Z24" s="428"/>
      <c r="AA24" s="428"/>
      <c r="AB24" s="428"/>
      <c r="AC24" s="428"/>
      <c r="AD24" s="428"/>
      <c r="AE24" s="428"/>
      <c r="AF24" s="428"/>
      <c r="AG24" s="428"/>
      <c r="AH24" s="428"/>
      <c r="AI24" s="428"/>
    </row>
    <row r="25" spans="1:35" ht="44.25" customHeight="1" x14ac:dyDescent="0.3">
      <c r="A25" s="1150"/>
      <c r="B25" s="1168"/>
      <c r="C25" s="1155"/>
      <c r="D25" s="1157"/>
      <c r="E25" s="439" t="s">
        <v>1158</v>
      </c>
      <c r="F25" s="1160"/>
      <c r="G25" s="1172"/>
      <c r="H25" s="1180"/>
      <c r="I25" s="1160"/>
      <c r="J25" s="442"/>
      <c r="K25" s="442"/>
      <c r="L25" s="442"/>
      <c r="M25" s="442"/>
      <c r="N25" s="442"/>
      <c r="O25" s="442"/>
      <c r="P25" s="442"/>
      <c r="Q25" s="442"/>
      <c r="R25" s="442"/>
      <c r="S25" s="442"/>
      <c r="T25" s="442"/>
      <c r="U25" s="442"/>
      <c r="V25" s="455"/>
      <c r="W25" s="437"/>
      <c r="X25" s="428"/>
      <c r="Y25" s="428"/>
      <c r="Z25" s="428"/>
      <c r="AA25" s="428"/>
      <c r="AB25" s="428"/>
      <c r="AC25" s="428"/>
      <c r="AD25" s="428"/>
      <c r="AE25" s="428"/>
      <c r="AF25" s="428"/>
      <c r="AG25" s="428"/>
      <c r="AH25" s="428"/>
      <c r="AI25" s="428"/>
    </row>
    <row r="26" spans="1:35" ht="60.75" customHeight="1" x14ac:dyDescent="0.3">
      <c r="A26" s="1150"/>
      <c r="B26" s="1168"/>
      <c r="C26" s="1155"/>
      <c r="D26" s="1158"/>
      <c r="E26" s="439" t="s">
        <v>1159</v>
      </c>
      <c r="F26" s="1161"/>
      <c r="G26" s="1172"/>
      <c r="H26" s="1186"/>
      <c r="I26" s="1161"/>
      <c r="J26" s="441"/>
      <c r="K26" s="456"/>
      <c r="L26" s="442"/>
      <c r="M26" s="441"/>
      <c r="N26" s="456"/>
      <c r="O26" s="442"/>
      <c r="P26" s="441"/>
      <c r="Q26" s="456"/>
      <c r="R26" s="442"/>
      <c r="S26" s="441"/>
      <c r="T26" s="442"/>
      <c r="U26" s="441"/>
      <c r="V26" s="1175">
        <v>3947122000</v>
      </c>
      <c r="W26" s="437"/>
      <c r="X26" s="428"/>
      <c r="Y26" s="428"/>
      <c r="Z26" s="428"/>
      <c r="AA26" s="428"/>
      <c r="AB26" s="428"/>
      <c r="AC26" s="428"/>
      <c r="AD26" s="428"/>
      <c r="AE26" s="428"/>
      <c r="AF26" s="428"/>
      <c r="AG26" s="428"/>
      <c r="AH26" s="428"/>
      <c r="AI26" s="428"/>
    </row>
    <row r="27" spans="1:35" ht="74.25" customHeight="1" x14ac:dyDescent="0.3">
      <c r="A27" s="1150"/>
      <c r="B27" s="1168"/>
      <c r="C27" s="1155" t="s">
        <v>1160</v>
      </c>
      <c r="D27" s="1162" t="s">
        <v>1161</v>
      </c>
      <c r="E27" s="443" t="s">
        <v>1162</v>
      </c>
      <c r="F27" s="1164" t="s">
        <v>1163</v>
      </c>
      <c r="G27" s="1172">
        <v>0.9</v>
      </c>
      <c r="H27" s="1179" t="s">
        <v>1164</v>
      </c>
      <c r="I27" s="1164" t="s">
        <v>1165</v>
      </c>
      <c r="J27" s="441"/>
      <c r="K27" s="442"/>
      <c r="L27" s="442"/>
      <c r="M27" s="442"/>
      <c r="N27" s="442"/>
      <c r="O27" s="442"/>
      <c r="P27" s="442"/>
      <c r="Q27" s="442"/>
      <c r="R27" s="442"/>
      <c r="S27" s="442"/>
      <c r="T27" s="442"/>
      <c r="U27" s="442"/>
      <c r="V27" s="1176"/>
      <c r="W27" s="437"/>
      <c r="X27" s="428"/>
      <c r="Y27" s="428"/>
      <c r="Z27" s="428"/>
      <c r="AA27" s="428"/>
      <c r="AB27" s="428"/>
      <c r="AC27" s="428"/>
      <c r="AD27" s="428"/>
      <c r="AE27" s="428"/>
      <c r="AF27" s="428"/>
      <c r="AG27" s="428"/>
      <c r="AH27" s="428"/>
      <c r="AI27" s="428"/>
    </row>
    <row r="28" spans="1:35" ht="60.75" customHeight="1" x14ac:dyDescent="0.3">
      <c r="A28" s="1150"/>
      <c r="B28" s="1168"/>
      <c r="C28" s="1155"/>
      <c r="D28" s="1157"/>
      <c r="E28" s="443" t="s">
        <v>1166</v>
      </c>
      <c r="F28" s="1160"/>
      <c r="G28" s="1155"/>
      <c r="H28" s="1180"/>
      <c r="I28" s="1160"/>
      <c r="J28" s="441"/>
      <c r="K28" s="441"/>
      <c r="L28" s="442"/>
      <c r="M28" s="441"/>
      <c r="N28" s="441"/>
      <c r="O28" s="442"/>
      <c r="P28" s="441"/>
      <c r="Q28" s="441"/>
      <c r="R28" s="442"/>
      <c r="S28" s="441"/>
      <c r="T28" s="441"/>
      <c r="U28" s="442"/>
      <c r="V28" s="1176"/>
      <c r="W28" s="437"/>
      <c r="X28" s="428"/>
      <c r="Y28" s="428"/>
      <c r="Z28" s="428"/>
      <c r="AA28" s="428"/>
      <c r="AB28" s="428"/>
      <c r="AC28" s="428"/>
      <c r="AD28" s="428"/>
      <c r="AE28" s="428"/>
      <c r="AF28" s="428"/>
      <c r="AG28" s="428"/>
      <c r="AH28" s="428"/>
      <c r="AI28" s="428"/>
    </row>
    <row r="29" spans="1:35" ht="54.75" customHeight="1" x14ac:dyDescent="0.3">
      <c r="A29" s="1150"/>
      <c r="B29" s="1168"/>
      <c r="C29" s="1155"/>
      <c r="D29" s="1157"/>
      <c r="E29" s="443" t="s">
        <v>1167</v>
      </c>
      <c r="F29" s="1160"/>
      <c r="G29" s="1155"/>
      <c r="H29" s="1180"/>
      <c r="I29" s="1160"/>
      <c r="J29" s="441"/>
      <c r="K29" s="441"/>
      <c r="L29" s="441"/>
      <c r="M29" s="441"/>
      <c r="N29" s="441"/>
      <c r="O29" s="441"/>
      <c r="P29" s="441"/>
      <c r="Q29" s="441"/>
      <c r="R29" s="442"/>
      <c r="S29" s="441"/>
      <c r="T29" s="441"/>
      <c r="U29" s="441"/>
      <c r="V29" s="1176"/>
      <c r="W29" s="437"/>
      <c r="X29" s="428"/>
      <c r="Y29" s="428"/>
      <c r="Z29" s="428"/>
      <c r="AA29" s="428"/>
      <c r="AB29" s="428"/>
      <c r="AC29" s="428"/>
      <c r="AD29" s="428"/>
      <c r="AE29" s="428"/>
      <c r="AF29" s="428"/>
      <c r="AG29" s="428"/>
      <c r="AH29" s="428"/>
      <c r="AI29" s="428"/>
    </row>
    <row r="30" spans="1:35" ht="54.75" customHeight="1" thickBot="1" x14ac:dyDescent="0.35">
      <c r="A30" s="1150"/>
      <c r="B30" s="1169"/>
      <c r="C30" s="1178"/>
      <c r="D30" s="1163"/>
      <c r="E30" s="445" t="s">
        <v>1168</v>
      </c>
      <c r="F30" s="1165"/>
      <c r="G30" s="1178"/>
      <c r="H30" s="1181"/>
      <c r="I30" s="1165"/>
      <c r="J30" s="448"/>
      <c r="K30" s="448"/>
      <c r="L30" s="448"/>
      <c r="M30" s="448"/>
      <c r="N30" s="448"/>
      <c r="O30" s="448"/>
      <c r="P30" s="448"/>
      <c r="Q30" s="448"/>
      <c r="R30" s="448"/>
      <c r="S30" s="449"/>
      <c r="T30" s="449"/>
      <c r="U30" s="448"/>
      <c r="V30" s="1177"/>
      <c r="W30" s="437"/>
      <c r="X30" s="428"/>
      <c r="Y30" s="428"/>
      <c r="Z30" s="428"/>
      <c r="AA30" s="428"/>
      <c r="AB30" s="428"/>
      <c r="AC30" s="428"/>
      <c r="AD30" s="428"/>
      <c r="AE30" s="428"/>
      <c r="AF30" s="428"/>
      <c r="AG30" s="428"/>
      <c r="AH30" s="428"/>
      <c r="AI30" s="428"/>
    </row>
    <row r="31" spans="1:35" ht="46.5" x14ac:dyDescent="0.3">
      <c r="A31" s="1150"/>
      <c r="B31" s="1195" t="s">
        <v>1169</v>
      </c>
      <c r="C31" s="1197" t="s">
        <v>1170</v>
      </c>
      <c r="D31" s="1156" t="s">
        <v>1171</v>
      </c>
      <c r="E31" s="457" t="s">
        <v>1172</v>
      </c>
      <c r="F31" s="1156" t="s">
        <v>1128</v>
      </c>
      <c r="G31" s="1194">
        <v>1</v>
      </c>
      <c r="H31" s="1197" t="s">
        <v>1173</v>
      </c>
      <c r="I31" s="440"/>
      <c r="J31" s="441"/>
      <c r="K31" s="442"/>
      <c r="L31" s="441"/>
      <c r="M31" s="441"/>
      <c r="N31" s="441"/>
      <c r="O31" s="441"/>
      <c r="P31" s="441"/>
      <c r="Q31" s="456"/>
      <c r="R31" s="456"/>
      <c r="S31" s="456"/>
      <c r="T31" s="456"/>
      <c r="U31" s="456"/>
      <c r="V31" s="1191">
        <v>728283385.70000005</v>
      </c>
      <c r="W31" s="437"/>
      <c r="X31" s="428"/>
      <c r="Y31" s="428"/>
      <c r="Z31" s="428"/>
      <c r="AA31" s="428"/>
      <c r="AB31" s="428"/>
      <c r="AC31" s="428"/>
      <c r="AD31" s="428"/>
      <c r="AE31" s="428"/>
      <c r="AF31" s="428"/>
      <c r="AG31" s="428"/>
      <c r="AH31" s="428"/>
      <c r="AI31" s="428"/>
    </row>
    <row r="32" spans="1:35" ht="46.5" x14ac:dyDescent="0.3">
      <c r="A32" s="1150"/>
      <c r="B32" s="1196"/>
      <c r="C32" s="1198"/>
      <c r="D32" s="1157"/>
      <c r="E32" s="457" t="s">
        <v>1174</v>
      </c>
      <c r="F32" s="1157"/>
      <c r="G32" s="1157"/>
      <c r="H32" s="1198"/>
      <c r="I32" s="440"/>
      <c r="J32" s="441"/>
      <c r="K32" s="458"/>
      <c r="L32" s="442"/>
      <c r="M32" s="458"/>
      <c r="N32" s="458"/>
      <c r="O32" s="458"/>
      <c r="P32" s="458"/>
      <c r="Q32" s="458"/>
      <c r="R32" s="458"/>
      <c r="S32" s="458"/>
      <c r="T32" s="458"/>
      <c r="U32" s="458"/>
      <c r="V32" s="1188"/>
      <c r="W32" s="437"/>
      <c r="X32" s="428"/>
      <c r="Y32" s="428"/>
      <c r="Z32" s="428"/>
      <c r="AA32" s="428"/>
      <c r="AB32" s="428"/>
      <c r="AC32" s="428"/>
      <c r="AD32" s="428"/>
      <c r="AE32" s="428"/>
      <c r="AF32" s="428"/>
      <c r="AG32" s="428"/>
      <c r="AH32" s="428"/>
      <c r="AI32" s="428"/>
    </row>
    <row r="33" spans="1:35" ht="23.25" x14ac:dyDescent="0.3">
      <c r="A33" s="1150"/>
      <c r="B33" s="1196"/>
      <c r="C33" s="1198"/>
      <c r="D33" s="1157"/>
      <c r="E33" s="457" t="s">
        <v>1175</v>
      </c>
      <c r="F33" s="1157"/>
      <c r="G33" s="1157"/>
      <c r="H33" s="1198"/>
      <c r="I33" s="440"/>
      <c r="J33" s="441"/>
      <c r="K33" s="458"/>
      <c r="L33" s="442"/>
      <c r="M33" s="458"/>
      <c r="N33" s="458"/>
      <c r="O33" s="458"/>
      <c r="P33" s="458"/>
      <c r="Q33" s="458"/>
      <c r="R33" s="458"/>
      <c r="S33" s="458"/>
      <c r="T33" s="458"/>
      <c r="U33" s="458"/>
      <c r="V33" s="1188"/>
      <c r="W33" s="437"/>
      <c r="X33" s="428"/>
      <c r="Y33" s="428"/>
      <c r="Z33" s="428"/>
      <c r="AA33" s="428"/>
      <c r="AB33" s="428"/>
      <c r="AC33" s="428"/>
      <c r="AD33" s="428"/>
      <c r="AE33" s="428"/>
      <c r="AF33" s="428"/>
      <c r="AG33" s="428"/>
      <c r="AH33" s="428"/>
      <c r="AI33" s="428"/>
    </row>
    <row r="34" spans="1:35" ht="24" thickBot="1" x14ac:dyDescent="0.35">
      <c r="A34" s="1150"/>
      <c r="B34" s="1196"/>
      <c r="C34" s="1198"/>
      <c r="D34" s="1157"/>
      <c r="E34" s="457" t="s">
        <v>1176</v>
      </c>
      <c r="F34" s="1163"/>
      <c r="G34" s="1163"/>
      <c r="H34" s="1199"/>
      <c r="I34" s="440"/>
      <c r="J34" s="441"/>
      <c r="K34" s="458"/>
      <c r="L34" s="442"/>
      <c r="M34" s="458"/>
      <c r="N34" s="458"/>
      <c r="O34" s="458"/>
      <c r="P34" s="458"/>
      <c r="Q34" s="458"/>
      <c r="R34" s="458"/>
      <c r="S34" s="458"/>
      <c r="T34" s="458"/>
      <c r="U34" s="458"/>
      <c r="V34" s="1192"/>
      <c r="W34" s="437"/>
      <c r="X34" s="428"/>
      <c r="Y34" s="428"/>
      <c r="Z34" s="428"/>
      <c r="AA34" s="428"/>
      <c r="AB34" s="428"/>
      <c r="AC34" s="428"/>
      <c r="AD34" s="428"/>
      <c r="AE34" s="428"/>
      <c r="AF34" s="428"/>
      <c r="AG34" s="428"/>
      <c r="AH34" s="428"/>
      <c r="AI34" s="428"/>
    </row>
    <row r="35" spans="1:35" ht="70.5" customHeight="1" x14ac:dyDescent="0.3">
      <c r="A35" s="1150"/>
      <c r="B35" s="1166" t="s">
        <v>1177</v>
      </c>
      <c r="C35" s="1154" t="s">
        <v>1178</v>
      </c>
      <c r="D35" s="1156" t="s">
        <v>1179</v>
      </c>
      <c r="E35" s="459" t="s">
        <v>1180</v>
      </c>
      <c r="F35" s="1159" t="s">
        <v>1181</v>
      </c>
      <c r="G35" s="1194">
        <v>1</v>
      </c>
      <c r="H35" s="1159" t="s">
        <v>1182</v>
      </c>
      <c r="I35" s="1159" t="s">
        <v>1183</v>
      </c>
      <c r="J35" s="460"/>
      <c r="K35" s="460"/>
      <c r="L35" s="454"/>
      <c r="M35" s="460"/>
      <c r="N35" s="460"/>
      <c r="O35" s="460"/>
      <c r="P35" s="460"/>
      <c r="Q35" s="460"/>
      <c r="R35" s="460"/>
      <c r="S35" s="460"/>
      <c r="T35" s="460"/>
      <c r="U35" s="460"/>
      <c r="V35" s="453">
        <v>62890282.141538456</v>
      </c>
      <c r="W35" s="437"/>
      <c r="X35" s="428"/>
      <c r="Y35" s="428"/>
      <c r="Z35" s="428"/>
      <c r="AA35" s="428"/>
      <c r="AB35" s="428"/>
      <c r="AC35" s="428"/>
      <c r="AD35" s="428"/>
      <c r="AE35" s="428"/>
      <c r="AF35" s="428"/>
      <c r="AG35" s="428"/>
      <c r="AH35" s="428"/>
      <c r="AI35" s="428"/>
    </row>
    <row r="36" spans="1:35" ht="53.25" customHeight="1" x14ac:dyDescent="0.3">
      <c r="A36" s="1150"/>
      <c r="B36" s="1168"/>
      <c r="C36" s="1155"/>
      <c r="D36" s="1157"/>
      <c r="E36" s="439" t="s">
        <v>1184</v>
      </c>
      <c r="F36" s="1160"/>
      <c r="G36" s="1157"/>
      <c r="H36" s="1160"/>
      <c r="I36" s="1160"/>
      <c r="J36" s="441"/>
      <c r="K36" s="441"/>
      <c r="L36" s="441"/>
      <c r="M36" s="442"/>
      <c r="N36" s="441"/>
      <c r="O36" s="441"/>
      <c r="P36" s="441"/>
      <c r="Q36" s="441"/>
      <c r="R36" s="441"/>
      <c r="S36" s="441"/>
      <c r="T36" s="441"/>
      <c r="U36" s="441"/>
      <c r="V36" s="1187">
        <v>3975000</v>
      </c>
      <c r="W36" s="437"/>
      <c r="X36" s="428"/>
      <c r="Y36" s="428"/>
      <c r="Z36" s="428"/>
      <c r="AA36" s="428"/>
      <c r="AB36" s="428"/>
      <c r="AC36" s="428"/>
      <c r="AD36" s="428"/>
      <c r="AE36" s="428"/>
      <c r="AF36" s="428"/>
      <c r="AG36" s="428"/>
      <c r="AH36" s="428"/>
      <c r="AI36" s="428"/>
    </row>
    <row r="37" spans="1:35" ht="67.5" customHeight="1" x14ac:dyDescent="0.3">
      <c r="A37" s="1150"/>
      <c r="B37" s="1168"/>
      <c r="C37" s="1155"/>
      <c r="D37" s="1157"/>
      <c r="E37" s="439" t="s">
        <v>1185</v>
      </c>
      <c r="F37" s="1160"/>
      <c r="G37" s="1157"/>
      <c r="H37" s="1160"/>
      <c r="I37" s="1160"/>
      <c r="J37" s="441"/>
      <c r="K37" s="441"/>
      <c r="L37" s="441"/>
      <c r="M37" s="441"/>
      <c r="N37" s="442"/>
      <c r="O37" s="441"/>
      <c r="P37" s="441"/>
      <c r="Q37" s="441"/>
      <c r="R37" s="441"/>
      <c r="S37" s="441"/>
      <c r="T37" s="441"/>
      <c r="U37" s="441"/>
      <c r="V37" s="1189"/>
      <c r="W37" s="437"/>
      <c r="X37" s="428"/>
      <c r="Y37" s="428"/>
      <c r="Z37" s="428"/>
      <c r="AA37" s="428"/>
      <c r="AB37" s="428"/>
      <c r="AC37" s="428"/>
      <c r="AD37" s="428"/>
      <c r="AE37" s="428"/>
      <c r="AF37" s="428"/>
      <c r="AG37" s="428"/>
      <c r="AH37" s="428"/>
      <c r="AI37" s="428"/>
    </row>
    <row r="38" spans="1:35" ht="60" customHeight="1" x14ac:dyDescent="0.3">
      <c r="A38" s="1150"/>
      <c r="B38" s="1168"/>
      <c r="C38" s="1155"/>
      <c r="D38" s="1157"/>
      <c r="E38" s="439" t="s">
        <v>1186</v>
      </c>
      <c r="F38" s="1160"/>
      <c r="G38" s="1157"/>
      <c r="H38" s="1160"/>
      <c r="I38" s="1160"/>
      <c r="J38" s="442"/>
      <c r="K38" s="442"/>
      <c r="L38" s="442"/>
      <c r="M38" s="442"/>
      <c r="N38" s="442"/>
      <c r="O38" s="442"/>
      <c r="P38" s="442"/>
      <c r="Q38" s="442"/>
      <c r="R38" s="442"/>
      <c r="S38" s="442"/>
      <c r="T38" s="442"/>
      <c r="U38" s="442"/>
      <c r="V38" s="446">
        <v>0</v>
      </c>
      <c r="W38" s="437"/>
      <c r="X38" s="428"/>
      <c r="Y38" s="428"/>
      <c r="Z38" s="428"/>
      <c r="AA38" s="428"/>
      <c r="AB38" s="428"/>
      <c r="AC38" s="428"/>
      <c r="AD38" s="428"/>
      <c r="AE38" s="428"/>
      <c r="AF38" s="428"/>
      <c r="AG38" s="428"/>
      <c r="AH38" s="428"/>
      <c r="AI38" s="428"/>
    </row>
    <row r="39" spans="1:35" ht="70.5" thickBot="1" x14ac:dyDescent="0.35">
      <c r="A39" s="1150"/>
      <c r="B39" s="1193"/>
      <c r="C39" s="1162"/>
      <c r="D39" s="1157"/>
      <c r="E39" s="461" t="s">
        <v>1187</v>
      </c>
      <c r="F39" s="1160"/>
      <c r="G39" s="1157"/>
      <c r="H39" s="1160"/>
      <c r="I39" s="1160"/>
      <c r="J39" s="449"/>
      <c r="K39" s="449"/>
      <c r="L39" s="449"/>
      <c r="M39" s="449"/>
      <c r="N39" s="449"/>
      <c r="O39" s="449"/>
      <c r="P39" s="449"/>
      <c r="Q39" s="449"/>
      <c r="R39" s="449"/>
      <c r="S39" s="449"/>
      <c r="T39" s="449"/>
      <c r="U39" s="449"/>
      <c r="V39" s="462">
        <v>63400282.140000001</v>
      </c>
      <c r="W39" s="437"/>
      <c r="X39" s="428"/>
      <c r="Y39" s="428"/>
      <c r="Z39" s="428"/>
      <c r="AA39" s="428"/>
      <c r="AB39" s="428"/>
      <c r="AC39" s="428"/>
      <c r="AD39" s="428"/>
      <c r="AE39" s="428"/>
      <c r="AF39" s="428"/>
      <c r="AG39" s="428"/>
      <c r="AH39" s="428"/>
      <c r="AI39" s="428"/>
    </row>
    <row r="40" spans="1:35" ht="75" customHeight="1" thickBot="1" x14ac:dyDescent="0.35">
      <c r="A40" s="1150"/>
      <c r="B40" s="1169"/>
      <c r="C40" s="1178"/>
      <c r="D40" s="1163"/>
      <c r="E40" s="463" t="s">
        <v>1188</v>
      </c>
      <c r="F40" s="1165"/>
      <c r="G40" s="1163"/>
      <c r="H40" s="1165"/>
      <c r="I40" s="1165"/>
      <c r="J40" s="448"/>
      <c r="K40" s="448"/>
      <c r="L40" s="448"/>
      <c r="M40" s="448"/>
      <c r="N40" s="448"/>
      <c r="O40" s="448"/>
      <c r="P40" s="448"/>
      <c r="Q40" s="448"/>
      <c r="R40" s="449"/>
      <c r="S40" s="448"/>
      <c r="T40" s="448"/>
      <c r="U40" s="448"/>
      <c r="V40" s="462">
        <v>63400282.140000001</v>
      </c>
      <c r="W40" s="437"/>
      <c r="X40" s="428"/>
      <c r="Y40" s="428"/>
      <c r="Z40" s="428"/>
      <c r="AA40" s="428"/>
      <c r="AB40" s="428"/>
      <c r="AC40" s="428"/>
      <c r="AD40" s="428"/>
      <c r="AE40" s="428"/>
      <c r="AF40" s="428"/>
      <c r="AG40" s="428"/>
      <c r="AH40" s="428"/>
      <c r="AI40" s="428"/>
    </row>
    <row r="41" spans="1:35" ht="75" customHeight="1" x14ac:dyDescent="0.3">
      <c r="A41" s="1150"/>
      <c r="B41" s="1195" t="s">
        <v>1189</v>
      </c>
      <c r="C41" s="1156" t="s">
        <v>1190</v>
      </c>
      <c r="D41" s="1156" t="s">
        <v>1191</v>
      </c>
      <c r="E41" s="439" t="s">
        <v>1192</v>
      </c>
      <c r="F41" s="1156" t="s">
        <v>1181</v>
      </c>
      <c r="G41" s="1156" t="s">
        <v>1193</v>
      </c>
      <c r="H41" s="1159" t="s">
        <v>1182</v>
      </c>
      <c r="I41" s="1156" t="s">
        <v>1194</v>
      </c>
      <c r="J41" s="441"/>
      <c r="K41" s="441"/>
      <c r="L41" s="441"/>
      <c r="M41" s="441"/>
      <c r="N41" s="441"/>
      <c r="O41" s="441"/>
      <c r="P41" s="442"/>
      <c r="Q41" s="441"/>
      <c r="R41" s="441"/>
      <c r="S41" s="441"/>
      <c r="T41" s="441"/>
      <c r="U41" s="441"/>
      <c r="V41" s="1191">
        <v>0</v>
      </c>
      <c r="W41" s="437"/>
      <c r="X41" s="428"/>
      <c r="Y41" s="428"/>
      <c r="Z41" s="428"/>
      <c r="AA41" s="428"/>
      <c r="AB41" s="428"/>
      <c r="AC41" s="428"/>
      <c r="AD41" s="428"/>
      <c r="AE41" s="428"/>
      <c r="AF41" s="428"/>
      <c r="AG41" s="428"/>
      <c r="AH41" s="428"/>
      <c r="AI41" s="428"/>
    </row>
    <row r="42" spans="1:35" ht="75" customHeight="1" x14ac:dyDescent="0.3">
      <c r="A42" s="1150"/>
      <c r="B42" s="1196"/>
      <c r="C42" s="1157"/>
      <c r="D42" s="1157"/>
      <c r="E42" s="439" t="s">
        <v>1195</v>
      </c>
      <c r="F42" s="1157"/>
      <c r="G42" s="1157"/>
      <c r="H42" s="1160"/>
      <c r="I42" s="1157"/>
      <c r="J42" s="441"/>
      <c r="K42" s="441"/>
      <c r="L42" s="441"/>
      <c r="M42" s="441"/>
      <c r="N42" s="441"/>
      <c r="O42" s="441"/>
      <c r="P42" s="442"/>
      <c r="Q42" s="441"/>
      <c r="R42" s="441"/>
      <c r="S42" s="441"/>
      <c r="T42" s="441"/>
      <c r="U42" s="441"/>
      <c r="V42" s="1188"/>
      <c r="W42" s="437"/>
      <c r="X42" s="428"/>
      <c r="Y42" s="428"/>
      <c r="Z42" s="428"/>
      <c r="AA42" s="428"/>
      <c r="AB42" s="428"/>
      <c r="AC42" s="428"/>
      <c r="AD42" s="428"/>
      <c r="AE42" s="428"/>
      <c r="AF42" s="428"/>
      <c r="AG42" s="428"/>
      <c r="AH42" s="428"/>
      <c r="AI42" s="428"/>
    </row>
    <row r="43" spans="1:35" ht="75" customHeight="1" x14ac:dyDescent="0.3">
      <c r="A43" s="1150"/>
      <c r="B43" s="1196"/>
      <c r="C43" s="1157"/>
      <c r="D43" s="1157"/>
      <c r="E43" s="439" t="s">
        <v>1196</v>
      </c>
      <c r="F43" s="1157"/>
      <c r="G43" s="1157"/>
      <c r="H43" s="1160"/>
      <c r="I43" s="1157"/>
      <c r="J43" s="441"/>
      <c r="K43" s="441"/>
      <c r="L43" s="441"/>
      <c r="M43" s="441"/>
      <c r="N43" s="441"/>
      <c r="O43" s="441"/>
      <c r="P43" s="442"/>
      <c r="Q43" s="441"/>
      <c r="R43" s="441"/>
      <c r="S43" s="441"/>
      <c r="T43" s="441"/>
      <c r="U43" s="441"/>
      <c r="V43" s="1188"/>
      <c r="W43" s="437"/>
      <c r="X43" s="428"/>
      <c r="Y43" s="428"/>
      <c r="Z43" s="428"/>
      <c r="AA43" s="428"/>
      <c r="AB43" s="428"/>
      <c r="AC43" s="428"/>
      <c r="AD43" s="428"/>
      <c r="AE43" s="428"/>
      <c r="AF43" s="428"/>
      <c r="AG43" s="428"/>
      <c r="AH43" s="428"/>
      <c r="AI43" s="428"/>
    </row>
    <row r="44" spans="1:35" ht="75" customHeight="1" thickBot="1" x14ac:dyDescent="0.35">
      <c r="A44" s="1150"/>
      <c r="B44" s="1203"/>
      <c r="C44" s="1163"/>
      <c r="D44" s="1163"/>
      <c r="E44" s="439" t="s">
        <v>1197</v>
      </c>
      <c r="F44" s="1163"/>
      <c r="G44" s="1163"/>
      <c r="H44" s="1165"/>
      <c r="I44" s="1163"/>
      <c r="J44" s="441"/>
      <c r="K44" s="442"/>
      <c r="L44" s="441"/>
      <c r="M44" s="441"/>
      <c r="N44" s="441"/>
      <c r="O44" s="441"/>
      <c r="P44" s="441"/>
      <c r="Q44" s="458"/>
      <c r="R44" s="441"/>
      <c r="S44" s="441"/>
      <c r="T44" s="441"/>
      <c r="U44" s="441"/>
      <c r="V44" s="1192"/>
      <c r="W44" s="437"/>
      <c r="X44" s="428"/>
      <c r="Y44" s="428"/>
      <c r="Z44" s="428"/>
      <c r="AA44" s="428"/>
      <c r="AB44" s="428"/>
      <c r="AC44" s="428"/>
      <c r="AD44" s="428"/>
      <c r="AE44" s="428"/>
      <c r="AF44" s="428"/>
      <c r="AG44" s="428"/>
      <c r="AH44" s="428"/>
      <c r="AI44" s="428"/>
    </row>
    <row r="45" spans="1:35" ht="75" customHeight="1" x14ac:dyDescent="0.3">
      <c r="A45" s="1150"/>
      <c r="B45" s="1200" t="s">
        <v>1198</v>
      </c>
      <c r="C45" s="1156" t="s">
        <v>1199</v>
      </c>
      <c r="D45" s="1156" t="s">
        <v>1200</v>
      </c>
      <c r="E45" s="459" t="s">
        <v>1201</v>
      </c>
      <c r="F45" s="438"/>
      <c r="G45" s="438"/>
      <c r="H45" s="440"/>
      <c r="I45" s="438"/>
      <c r="J45" s="460"/>
      <c r="K45" s="454"/>
      <c r="L45" s="460"/>
      <c r="M45" s="460"/>
      <c r="N45" s="460"/>
      <c r="O45" s="460"/>
      <c r="P45" s="460"/>
      <c r="Q45" s="464"/>
      <c r="R45" s="460"/>
      <c r="S45" s="460"/>
      <c r="T45" s="460"/>
      <c r="U45" s="460"/>
      <c r="V45" s="1191">
        <v>2500000</v>
      </c>
      <c r="W45" s="437"/>
      <c r="X45" s="428"/>
      <c r="Y45" s="428"/>
      <c r="Z45" s="428"/>
      <c r="AA45" s="428"/>
      <c r="AB45" s="428"/>
      <c r="AC45" s="428"/>
      <c r="AD45" s="428"/>
      <c r="AE45" s="428"/>
      <c r="AF45" s="428"/>
      <c r="AG45" s="428"/>
      <c r="AH45" s="428"/>
      <c r="AI45" s="428"/>
    </row>
    <row r="46" spans="1:35" ht="75" customHeight="1" x14ac:dyDescent="0.3">
      <c r="A46" s="1150"/>
      <c r="B46" s="1201"/>
      <c r="C46" s="1157"/>
      <c r="D46" s="1157"/>
      <c r="E46" s="459" t="s">
        <v>1202</v>
      </c>
      <c r="F46" s="438"/>
      <c r="G46" s="438"/>
      <c r="H46" s="440"/>
      <c r="I46" s="438"/>
      <c r="J46" s="460"/>
      <c r="K46" s="454"/>
      <c r="L46" s="460"/>
      <c r="M46" s="460"/>
      <c r="N46" s="460"/>
      <c r="O46" s="460"/>
      <c r="P46" s="460"/>
      <c r="Q46" s="464"/>
      <c r="R46" s="460"/>
      <c r="S46" s="460"/>
      <c r="T46" s="460"/>
      <c r="U46" s="460"/>
      <c r="V46" s="1188"/>
      <c r="W46" s="437"/>
      <c r="X46" s="428"/>
      <c r="Y46" s="428"/>
      <c r="Z46" s="428"/>
      <c r="AA46" s="428"/>
      <c r="AB46" s="428"/>
      <c r="AC46" s="428"/>
      <c r="AD46" s="428"/>
      <c r="AE46" s="428"/>
      <c r="AF46" s="428"/>
      <c r="AG46" s="428"/>
      <c r="AH46" s="428"/>
      <c r="AI46" s="428"/>
    </row>
    <row r="47" spans="1:35" ht="75" customHeight="1" x14ac:dyDescent="0.3">
      <c r="A47" s="1150"/>
      <c r="B47" s="1201"/>
      <c r="C47" s="1157"/>
      <c r="D47" s="1157"/>
      <c r="E47" s="459" t="s">
        <v>1203</v>
      </c>
      <c r="F47" s="438"/>
      <c r="G47" s="438"/>
      <c r="H47" s="440"/>
      <c r="I47" s="438"/>
      <c r="J47" s="460"/>
      <c r="K47" s="454"/>
      <c r="L47" s="460"/>
      <c r="M47" s="460"/>
      <c r="N47" s="460"/>
      <c r="O47" s="460"/>
      <c r="P47" s="460"/>
      <c r="Q47" s="464"/>
      <c r="R47" s="460"/>
      <c r="S47" s="460"/>
      <c r="T47" s="460"/>
      <c r="U47" s="460"/>
      <c r="V47" s="1188"/>
      <c r="W47" s="437"/>
      <c r="X47" s="428"/>
      <c r="Y47" s="428"/>
      <c r="Z47" s="428"/>
      <c r="AA47" s="428"/>
      <c r="AB47" s="428"/>
      <c r="AC47" s="428"/>
      <c r="AD47" s="428"/>
      <c r="AE47" s="428"/>
      <c r="AF47" s="428"/>
      <c r="AG47" s="428"/>
      <c r="AH47" s="428"/>
      <c r="AI47" s="428"/>
    </row>
    <row r="48" spans="1:35" ht="75" customHeight="1" x14ac:dyDescent="0.3">
      <c r="A48" s="1150"/>
      <c r="B48" s="1201"/>
      <c r="C48" s="1157"/>
      <c r="D48" s="1157"/>
      <c r="E48" s="459" t="s">
        <v>1204</v>
      </c>
      <c r="F48" s="438"/>
      <c r="G48" s="438"/>
      <c r="H48" s="440"/>
      <c r="I48" s="438"/>
      <c r="J48" s="460"/>
      <c r="K48" s="454"/>
      <c r="L48" s="460"/>
      <c r="M48" s="460"/>
      <c r="N48" s="460"/>
      <c r="O48" s="460"/>
      <c r="P48" s="460"/>
      <c r="Q48" s="464"/>
      <c r="R48" s="460"/>
      <c r="S48" s="460"/>
      <c r="T48" s="460"/>
      <c r="U48" s="460"/>
      <c r="V48" s="1188"/>
      <c r="W48" s="437"/>
      <c r="X48" s="428"/>
      <c r="Y48" s="428"/>
      <c r="Z48" s="428"/>
      <c r="AA48" s="428"/>
      <c r="AB48" s="428"/>
      <c r="AC48" s="428"/>
      <c r="AD48" s="428"/>
      <c r="AE48" s="428"/>
      <c r="AF48" s="428"/>
      <c r="AG48" s="428"/>
      <c r="AH48" s="428"/>
      <c r="AI48" s="428"/>
    </row>
    <row r="49" spans="1:35" ht="75" customHeight="1" thickBot="1" x14ac:dyDescent="0.35">
      <c r="A49" s="1150"/>
      <c r="B49" s="1202"/>
      <c r="C49" s="1163"/>
      <c r="D49" s="1163"/>
      <c r="E49" s="459" t="s">
        <v>1205</v>
      </c>
      <c r="F49" s="438"/>
      <c r="G49" s="438"/>
      <c r="H49" s="440"/>
      <c r="I49" s="438"/>
      <c r="J49" s="460"/>
      <c r="K49" s="454"/>
      <c r="L49" s="460"/>
      <c r="M49" s="460"/>
      <c r="N49" s="460"/>
      <c r="O49" s="460"/>
      <c r="P49" s="460"/>
      <c r="Q49" s="464"/>
      <c r="R49" s="460"/>
      <c r="S49" s="460"/>
      <c r="T49" s="460"/>
      <c r="U49" s="460"/>
      <c r="V49" s="1192"/>
      <c r="W49" s="437"/>
      <c r="X49" s="428"/>
      <c r="Y49" s="428"/>
      <c r="Z49" s="428"/>
      <c r="AA49" s="428"/>
      <c r="AB49" s="428"/>
      <c r="AC49" s="428"/>
      <c r="AD49" s="428"/>
      <c r="AE49" s="428"/>
      <c r="AF49" s="428"/>
      <c r="AG49" s="428"/>
      <c r="AH49" s="428"/>
      <c r="AI49" s="428"/>
    </row>
    <row r="50" spans="1:35" ht="57.75" customHeight="1" x14ac:dyDescent="0.3">
      <c r="A50" s="1150"/>
      <c r="B50" s="1195" t="s">
        <v>1206</v>
      </c>
      <c r="C50" s="1156" t="s">
        <v>1207</v>
      </c>
      <c r="D50" s="1156" t="s">
        <v>1208</v>
      </c>
      <c r="E50" s="459" t="s">
        <v>1209</v>
      </c>
      <c r="F50" s="1159" t="s">
        <v>1181</v>
      </c>
      <c r="G50" s="1194">
        <v>1</v>
      </c>
      <c r="H50" s="1159" t="s">
        <v>1210</v>
      </c>
      <c r="I50" s="1159" t="s">
        <v>1211</v>
      </c>
      <c r="J50" s="454"/>
      <c r="K50" s="460"/>
      <c r="L50" s="460"/>
      <c r="M50" s="460"/>
      <c r="N50" s="460"/>
      <c r="O50" s="460"/>
      <c r="P50" s="460"/>
      <c r="Q50" s="460"/>
      <c r="R50" s="460"/>
      <c r="S50" s="460"/>
      <c r="T50" s="460"/>
      <c r="U50" s="460"/>
      <c r="V50" s="453">
        <v>0</v>
      </c>
      <c r="W50" s="437"/>
      <c r="X50" s="428"/>
      <c r="Y50" s="428"/>
      <c r="Z50" s="428"/>
      <c r="AA50" s="428"/>
      <c r="AB50" s="428"/>
      <c r="AC50" s="428"/>
      <c r="AD50" s="428"/>
      <c r="AE50" s="428"/>
      <c r="AF50" s="428"/>
      <c r="AG50" s="428"/>
      <c r="AH50" s="428"/>
      <c r="AI50" s="428"/>
    </row>
    <row r="51" spans="1:35" ht="37.5" customHeight="1" x14ac:dyDescent="0.3">
      <c r="A51" s="1150"/>
      <c r="B51" s="1196"/>
      <c r="C51" s="1157"/>
      <c r="D51" s="1157"/>
      <c r="E51" s="439" t="s">
        <v>1212</v>
      </c>
      <c r="F51" s="1160"/>
      <c r="G51" s="1157"/>
      <c r="H51" s="1160"/>
      <c r="I51" s="1160"/>
      <c r="J51" s="442"/>
      <c r="K51" s="442"/>
      <c r="L51" s="441"/>
      <c r="M51" s="441"/>
      <c r="N51" s="441"/>
      <c r="O51" s="441"/>
      <c r="P51" s="441"/>
      <c r="Q51" s="441"/>
      <c r="R51" s="441"/>
      <c r="S51" s="441"/>
      <c r="T51" s="441"/>
      <c r="U51" s="441"/>
      <c r="V51" s="446">
        <v>0</v>
      </c>
      <c r="W51" s="437"/>
      <c r="X51" s="428"/>
      <c r="Y51" s="428"/>
      <c r="Z51" s="428"/>
      <c r="AA51" s="428"/>
      <c r="AB51" s="428"/>
      <c r="AC51" s="428"/>
      <c r="AD51" s="428"/>
      <c r="AE51" s="428"/>
      <c r="AF51" s="428"/>
      <c r="AG51" s="428"/>
      <c r="AH51" s="428"/>
      <c r="AI51" s="428"/>
    </row>
    <row r="52" spans="1:35" s="428" customFormat="1" ht="57.75" customHeight="1" x14ac:dyDescent="0.3">
      <c r="A52" s="1150"/>
      <c r="B52" s="1196"/>
      <c r="C52" s="1157"/>
      <c r="D52" s="1157"/>
      <c r="E52" s="439" t="s">
        <v>1213</v>
      </c>
      <c r="F52" s="1160"/>
      <c r="G52" s="1157"/>
      <c r="H52" s="1160"/>
      <c r="I52" s="1160"/>
      <c r="J52" s="441"/>
      <c r="K52" s="442"/>
      <c r="L52" s="441"/>
      <c r="M52" s="441"/>
      <c r="N52" s="441"/>
      <c r="O52" s="441"/>
      <c r="P52" s="441"/>
      <c r="Q52" s="441"/>
      <c r="R52" s="441"/>
      <c r="S52" s="441"/>
      <c r="T52" s="441"/>
      <c r="U52" s="441"/>
      <c r="V52" s="446">
        <v>0</v>
      </c>
      <c r="W52" s="437"/>
    </row>
    <row r="53" spans="1:35" s="428" customFormat="1" ht="78" customHeight="1" x14ac:dyDescent="0.3">
      <c r="A53" s="1150"/>
      <c r="B53" s="1196"/>
      <c r="C53" s="1158"/>
      <c r="D53" s="1158"/>
      <c r="E53" s="439" t="s">
        <v>1214</v>
      </c>
      <c r="F53" s="1161"/>
      <c r="G53" s="1158"/>
      <c r="H53" s="1161"/>
      <c r="I53" s="1161"/>
      <c r="J53" s="441"/>
      <c r="K53" s="441"/>
      <c r="L53" s="441"/>
      <c r="M53" s="442"/>
      <c r="N53" s="441"/>
      <c r="O53" s="441"/>
      <c r="P53" s="442"/>
      <c r="Q53" s="441"/>
      <c r="R53" s="441"/>
      <c r="S53" s="442"/>
      <c r="T53" s="441"/>
      <c r="U53" s="441"/>
      <c r="V53" s="446">
        <v>0</v>
      </c>
      <c r="W53" s="437"/>
    </row>
    <row r="54" spans="1:35" s="428" customFormat="1" ht="56.25" customHeight="1" x14ac:dyDescent="0.3">
      <c r="A54" s="1150"/>
      <c r="B54" s="1196"/>
      <c r="C54" s="1162" t="s">
        <v>1215</v>
      </c>
      <c r="D54" s="1162" t="s">
        <v>1216</v>
      </c>
      <c r="E54" s="439" t="s">
        <v>1217</v>
      </c>
      <c r="F54" s="1164" t="s">
        <v>1181</v>
      </c>
      <c r="G54" s="1184">
        <v>0.95</v>
      </c>
      <c r="H54" s="1164" t="s">
        <v>1210</v>
      </c>
      <c r="I54" s="1164" t="s">
        <v>1218</v>
      </c>
      <c r="J54" s="441"/>
      <c r="K54" s="441"/>
      <c r="L54" s="441"/>
      <c r="M54" s="441"/>
      <c r="N54" s="441"/>
      <c r="O54" s="441"/>
      <c r="P54" s="441"/>
      <c r="Q54" s="441"/>
      <c r="R54" s="441"/>
      <c r="S54" s="441"/>
      <c r="T54" s="441"/>
      <c r="U54" s="442"/>
      <c r="V54" s="446">
        <v>0</v>
      </c>
      <c r="W54" s="437"/>
    </row>
    <row r="55" spans="1:35" s="428" customFormat="1" ht="56.25" customHeight="1" x14ac:dyDescent="0.3">
      <c r="A55" s="1150"/>
      <c r="B55" s="1196"/>
      <c r="C55" s="1157"/>
      <c r="D55" s="1157"/>
      <c r="E55" s="439" t="s">
        <v>1219</v>
      </c>
      <c r="F55" s="1160"/>
      <c r="G55" s="1185"/>
      <c r="H55" s="1160"/>
      <c r="I55" s="1160"/>
      <c r="J55" s="441"/>
      <c r="K55" s="441"/>
      <c r="L55" s="441"/>
      <c r="M55" s="441"/>
      <c r="N55" s="441"/>
      <c r="O55" s="441"/>
      <c r="P55" s="441"/>
      <c r="Q55" s="441"/>
      <c r="R55" s="441"/>
      <c r="S55" s="441"/>
      <c r="T55" s="441"/>
      <c r="U55" s="442"/>
      <c r="V55" s="446"/>
      <c r="W55" s="437"/>
    </row>
    <row r="56" spans="1:35" s="428" customFormat="1" ht="62.25" customHeight="1" x14ac:dyDescent="0.3">
      <c r="A56" s="1150"/>
      <c r="B56" s="1196"/>
      <c r="C56" s="1157"/>
      <c r="D56" s="1157"/>
      <c r="E56" s="439" t="s">
        <v>1220</v>
      </c>
      <c r="F56" s="1160"/>
      <c r="G56" s="1157"/>
      <c r="H56" s="1160"/>
      <c r="I56" s="1160"/>
      <c r="J56" s="441"/>
      <c r="K56" s="441"/>
      <c r="L56" s="441"/>
      <c r="M56" s="441"/>
      <c r="N56" s="441"/>
      <c r="O56" s="441"/>
      <c r="P56" s="441"/>
      <c r="Q56" s="441"/>
      <c r="R56" s="441"/>
      <c r="S56" s="441"/>
      <c r="T56" s="441"/>
      <c r="U56" s="442"/>
      <c r="V56" s="446">
        <v>0</v>
      </c>
      <c r="W56" s="437"/>
    </row>
    <row r="57" spans="1:35" s="428" customFormat="1" ht="81.75" customHeight="1" thickBot="1" x14ac:dyDescent="0.35">
      <c r="A57" s="1150"/>
      <c r="B57" s="1196"/>
      <c r="C57" s="1157"/>
      <c r="D57" s="1157"/>
      <c r="E57" s="463" t="s">
        <v>1221</v>
      </c>
      <c r="F57" s="1160"/>
      <c r="G57" s="1157"/>
      <c r="H57" s="1160"/>
      <c r="I57" s="1160"/>
      <c r="J57" s="448"/>
      <c r="K57" s="448"/>
      <c r="L57" s="448"/>
      <c r="M57" s="448"/>
      <c r="N57" s="448"/>
      <c r="O57" s="448"/>
      <c r="P57" s="448"/>
      <c r="Q57" s="448"/>
      <c r="R57" s="448"/>
      <c r="S57" s="448"/>
      <c r="T57" s="448"/>
      <c r="U57" s="449"/>
      <c r="V57" s="455">
        <v>0</v>
      </c>
      <c r="W57" s="437"/>
    </row>
    <row r="58" spans="1:35" s="428" customFormat="1" ht="81" customHeight="1" x14ac:dyDescent="0.3">
      <c r="A58" s="1150"/>
      <c r="B58" s="1195" t="s">
        <v>1222</v>
      </c>
      <c r="C58" s="1156" t="s">
        <v>1223</v>
      </c>
      <c r="D58" s="1156" t="s">
        <v>1224</v>
      </c>
      <c r="E58" s="434" t="s">
        <v>1225</v>
      </c>
      <c r="F58" s="1156" t="s">
        <v>1128</v>
      </c>
      <c r="G58" s="1156">
        <v>2</v>
      </c>
      <c r="H58" s="1156" t="s">
        <v>1226</v>
      </c>
      <c r="I58" s="1156" t="s">
        <v>1227</v>
      </c>
      <c r="J58" s="436"/>
      <c r="K58" s="436"/>
      <c r="L58" s="436"/>
      <c r="M58" s="436"/>
      <c r="N58" s="436"/>
      <c r="O58" s="435"/>
      <c r="P58" s="436"/>
      <c r="Q58" s="436"/>
      <c r="R58" s="436"/>
      <c r="S58" s="436"/>
      <c r="T58" s="436"/>
      <c r="U58" s="435"/>
      <c r="V58" s="453">
        <v>0</v>
      </c>
      <c r="W58" s="437"/>
    </row>
    <row r="59" spans="1:35" s="428" customFormat="1" ht="81" customHeight="1" x14ac:dyDescent="0.3">
      <c r="A59" s="1150"/>
      <c r="B59" s="1196"/>
      <c r="C59" s="1157"/>
      <c r="D59" s="1157"/>
      <c r="E59" s="459" t="s">
        <v>1228</v>
      </c>
      <c r="F59" s="1157"/>
      <c r="G59" s="1157"/>
      <c r="H59" s="1157"/>
      <c r="I59" s="1157"/>
      <c r="J59" s="460"/>
      <c r="K59" s="460"/>
      <c r="L59" s="460"/>
      <c r="M59" s="460"/>
      <c r="N59" s="460"/>
      <c r="O59" s="454"/>
      <c r="P59" s="460"/>
      <c r="Q59" s="460"/>
      <c r="R59" s="460"/>
      <c r="S59" s="460"/>
      <c r="T59" s="460"/>
      <c r="U59" s="454"/>
      <c r="V59" s="444"/>
      <c r="W59" s="437"/>
    </row>
    <row r="60" spans="1:35" s="428" customFormat="1" ht="54.75" customHeight="1" x14ac:dyDescent="0.3">
      <c r="A60" s="1150"/>
      <c r="B60" s="1196"/>
      <c r="C60" s="1157"/>
      <c r="D60" s="1157"/>
      <c r="E60" s="439" t="s">
        <v>1229</v>
      </c>
      <c r="F60" s="1157"/>
      <c r="G60" s="1157"/>
      <c r="H60" s="1157"/>
      <c r="I60" s="1157"/>
      <c r="J60" s="442"/>
      <c r="K60" s="441"/>
      <c r="L60" s="441"/>
      <c r="M60" s="441"/>
      <c r="N60" s="441"/>
      <c r="O60" s="441"/>
      <c r="P60" s="441"/>
      <c r="Q60" s="441"/>
      <c r="R60" s="441"/>
      <c r="S60" s="441"/>
      <c r="T60" s="441"/>
      <c r="U60" s="441"/>
      <c r="V60" s="446">
        <v>0</v>
      </c>
      <c r="W60" s="437"/>
    </row>
    <row r="61" spans="1:35" s="428" customFormat="1" ht="57.75" customHeight="1" thickBot="1" x14ac:dyDescent="0.35">
      <c r="A61" s="1150"/>
      <c r="B61" s="1196"/>
      <c r="C61" s="1157"/>
      <c r="D61" s="1157"/>
      <c r="E61" s="461" t="s">
        <v>1230</v>
      </c>
      <c r="F61" s="1157"/>
      <c r="G61" s="1157"/>
      <c r="H61" s="1157"/>
      <c r="I61" s="1157"/>
      <c r="J61" s="450"/>
      <c r="K61" s="451"/>
      <c r="L61" s="450"/>
      <c r="M61" s="450"/>
      <c r="N61" s="450"/>
      <c r="O61" s="450"/>
      <c r="P61" s="450"/>
      <c r="Q61" s="450"/>
      <c r="R61" s="450"/>
      <c r="S61" s="450"/>
      <c r="T61" s="450"/>
      <c r="U61" s="450"/>
      <c r="V61" s="446">
        <v>0</v>
      </c>
      <c r="W61" s="437"/>
    </row>
    <row r="62" spans="1:35" s="428" customFormat="1" ht="57.75" customHeight="1" thickBot="1" x14ac:dyDescent="0.35">
      <c r="A62" s="1150"/>
      <c r="B62" s="1203"/>
      <c r="C62" s="1163"/>
      <c r="D62" s="1163"/>
      <c r="E62" s="465" t="s">
        <v>1231</v>
      </c>
      <c r="F62" s="1163"/>
      <c r="G62" s="1163"/>
      <c r="H62" s="1163"/>
      <c r="I62" s="1163"/>
      <c r="J62" s="466"/>
      <c r="K62" s="467"/>
      <c r="L62" s="466"/>
      <c r="M62" s="466"/>
      <c r="N62" s="466"/>
      <c r="O62" s="466"/>
      <c r="P62" s="466"/>
      <c r="Q62" s="466"/>
      <c r="R62" s="466"/>
      <c r="S62" s="466"/>
      <c r="T62" s="466"/>
      <c r="U62" s="466"/>
      <c r="V62" s="462"/>
      <c r="W62" s="437"/>
    </row>
    <row r="63" spans="1:35" s="428" customFormat="1" ht="60.75" customHeight="1" x14ac:dyDescent="0.3">
      <c r="A63" s="1150"/>
      <c r="B63" s="1196" t="s">
        <v>1232</v>
      </c>
      <c r="C63" s="1157" t="s">
        <v>1233</v>
      </c>
      <c r="D63" s="1157" t="s">
        <v>1234</v>
      </c>
      <c r="E63" s="459" t="s">
        <v>1235</v>
      </c>
      <c r="F63" s="1160" t="s">
        <v>1128</v>
      </c>
      <c r="G63" s="1185">
        <v>1</v>
      </c>
      <c r="H63" s="1160" t="s">
        <v>1226</v>
      </c>
      <c r="I63" s="1160" t="s">
        <v>1236</v>
      </c>
      <c r="J63" s="454"/>
      <c r="K63" s="454"/>
      <c r="L63" s="454"/>
      <c r="M63" s="454"/>
      <c r="N63" s="454"/>
      <c r="O63" s="454"/>
      <c r="P63" s="454"/>
      <c r="Q63" s="454"/>
      <c r="R63" s="454"/>
      <c r="S63" s="454"/>
      <c r="T63" s="454"/>
      <c r="U63" s="454"/>
      <c r="V63" s="1176"/>
      <c r="W63" s="437"/>
    </row>
    <row r="64" spans="1:35" s="428" customFormat="1" ht="67.5" customHeight="1" thickBot="1" x14ac:dyDescent="0.35">
      <c r="A64" s="1150"/>
      <c r="B64" s="1196"/>
      <c r="C64" s="1157"/>
      <c r="D64" s="1157"/>
      <c r="E64" s="463" t="s">
        <v>1237</v>
      </c>
      <c r="F64" s="1160"/>
      <c r="G64" s="1157"/>
      <c r="H64" s="1160"/>
      <c r="I64" s="1160"/>
      <c r="J64" s="449"/>
      <c r="K64" s="449"/>
      <c r="L64" s="449"/>
      <c r="M64" s="449"/>
      <c r="N64" s="449"/>
      <c r="O64" s="449"/>
      <c r="P64" s="449"/>
      <c r="Q64" s="449"/>
      <c r="R64" s="449"/>
      <c r="S64" s="449"/>
      <c r="T64" s="449"/>
      <c r="U64" s="449"/>
      <c r="V64" s="1176"/>
      <c r="W64" s="437"/>
    </row>
    <row r="65" spans="1:23" s="428" customFormat="1" ht="62.25" customHeight="1" x14ac:dyDescent="0.3">
      <c r="A65" s="1150"/>
      <c r="B65" s="1195" t="s">
        <v>1238</v>
      </c>
      <c r="C65" s="1156" t="s">
        <v>1239</v>
      </c>
      <c r="D65" s="1156" t="s">
        <v>1240</v>
      </c>
      <c r="E65" s="434" t="s">
        <v>1241</v>
      </c>
      <c r="F65" s="1159" t="s">
        <v>1128</v>
      </c>
      <c r="G65" s="1194">
        <v>1</v>
      </c>
      <c r="H65" s="1159" t="s">
        <v>1242</v>
      </c>
      <c r="I65" s="1159" t="s">
        <v>1243</v>
      </c>
      <c r="J65" s="435"/>
      <c r="K65" s="435"/>
      <c r="L65" s="435"/>
      <c r="M65" s="435"/>
      <c r="N65" s="435"/>
      <c r="O65" s="435"/>
      <c r="P65" s="435"/>
      <c r="Q65" s="435"/>
      <c r="R65" s="435"/>
      <c r="S65" s="435"/>
      <c r="T65" s="435"/>
      <c r="U65" s="435"/>
      <c r="V65" s="1182">
        <v>20000000</v>
      </c>
      <c r="W65" s="437"/>
    </row>
    <row r="66" spans="1:23" s="428" customFormat="1" ht="62.25" customHeight="1" thickBot="1" x14ac:dyDescent="0.35">
      <c r="A66" s="1150"/>
      <c r="B66" s="1196"/>
      <c r="C66" s="1157"/>
      <c r="D66" s="1157"/>
      <c r="E66" s="461" t="s">
        <v>1244</v>
      </c>
      <c r="F66" s="1160"/>
      <c r="G66" s="1185"/>
      <c r="H66" s="1160"/>
      <c r="I66" s="1160"/>
      <c r="J66" s="468"/>
      <c r="K66" s="468"/>
      <c r="L66" s="468"/>
      <c r="M66" s="468"/>
      <c r="N66" s="468"/>
      <c r="O66" s="468"/>
      <c r="P66" s="468"/>
      <c r="Q66" s="468"/>
      <c r="R66" s="468"/>
      <c r="S66" s="468"/>
      <c r="T66" s="468"/>
      <c r="U66" s="468"/>
      <c r="V66" s="1176"/>
      <c r="W66" s="437"/>
    </row>
    <row r="67" spans="1:23" s="428" customFormat="1" ht="69" customHeight="1" thickBot="1" x14ac:dyDescent="0.35">
      <c r="A67" s="1150"/>
      <c r="B67" s="1203"/>
      <c r="C67" s="1163"/>
      <c r="D67" s="1163"/>
      <c r="E67" s="469" t="s">
        <v>1245</v>
      </c>
      <c r="F67" s="1165"/>
      <c r="G67" s="1163"/>
      <c r="H67" s="1165"/>
      <c r="I67" s="1165"/>
      <c r="J67" s="451"/>
      <c r="K67" s="451"/>
      <c r="L67" s="451"/>
      <c r="M67" s="451"/>
      <c r="N67" s="451"/>
      <c r="O67" s="451"/>
      <c r="P67" s="451"/>
      <c r="Q67" s="451"/>
      <c r="R67" s="451"/>
      <c r="S67" s="451"/>
      <c r="T67" s="451"/>
      <c r="U67" s="451"/>
      <c r="V67" s="1177"/>
      <c r="W67" s="437"/>
    </row>
    <row r="68" spans="1:23" s="428" customFormat="1" ht="54.75" customHeight="1" x14ac:dyDescent="0.3">
      <c r="A68" s="1150"/>
      <c r="B68" s="1195" t="s">
        <v>1246</v>
      </c>
      <c r="C68" s="1162" t="s">
        <v>1247</v>
      </c>
      <c r="D68" s="1162" t="s">
        <v>1248</v>
      </c>
      <c r="E68" s="439" t="s">
        <v>1249</v>
      </c>
      <c r="F68" s="1204"/>
      <c r="G68" s="1184">
        <v>1</v>
      </c>
      <c r="H68" s="1164" t="s">
        <v>1182</v>
      </c>
      <c r="I68" s="1164" t="s">
        <v>1250</v>
      </c>
      <c r="J68" s="442"/>
      <c r="K68" s="442"/>
      <c r="L68" s="442"/>
      <c r="M68" s="442"/>
      <c r="N68" s="442"/>
      <c r="O68" s="442"/>
      <c r="P68" s="442"/>
      <c r="Q68" s="442"/>
      <c r="R68" s="442"/>
      <c r="S68" s="442"/>
      <c r="T68" s="442"/>
      <c r="U68" s="442"/>
      <c r="V68" s="446">
        <v>0</v>
      </c>
      <c r="W68" s="437"/>
    </row>
    <row r="69" spans="1:23" s="428" customFormat="1" ht="49.5" customHeight="1" x14ac:dyDescent="0.3">
      <c r="A69" s="1150"/>
      <c r="B69" s="1196"/>
      <c r="C69" s="1157"/>
      <c r="D69" s="1157"/>
      <c r="E69" s="439" t="s">
        <v>1251</v>
      </c>
      <c r="F69" s="1204"/>
      <c r="G69" s="1157"/>
      <c r="H69" s="1160"/>
      <c r="I69" s="1160"/>
      <c r="J69" s="442"/>
      <c r="K69" s="442"/>
      <c r="L69" s="442"/>
      <c r="M69" s="442"/>
      <c r="N69" s="442"/>
      <c r="O69" s="442"/>
      <c r="P69" s="442"/>
      <c r="Q69" s="442"/>
      <c r="R69" s="442"/>
      <c r="S69" s="442"/>
      <c r="T69" s="442"/>
      <c r="U69" s="442"/>
      <c r="V69" s="446">
        <v>50000</v>
      </c>
      <c r="W69" s="437"/>
    </row>
    <row r="70" spans="1:23" s="428" customFormat="1" ht="54.75" customHeight="1" x14ac:dyDescent="0.3">
      <c r="A70" s="1150"/>
      <c r="B70" s="1196"/>
      <c r="C70" s="1157"/>
      <c r="D70" s="1157"/>
      <c r="E70" s="439" t="s">
        <v>1252</v>
      </c>
      <c r="F70" s="1204"/>
      <c r="G70" s="1157"/>
      <c r="H70" s="1160"/>
      <c r="I70" s="1160"/>
      <c r="J70" s="442"/>
      <c r="K70" s="442"/>
      <c r="L70" s="442"/>
      <c r="M70" s="442"/>
      <c r="N70" s="442"/>
      <c r="O70" s="442"/>
      <c r="P70" s="442"/>
      <c r="Q70" s="442"/>
      <c r="R70" s="442"/>
      <c r="S70" s="442"/>
      <c r="T70" s="442"/>
      <c r="U70" s="442"/>
      <c r="V70" s="446">
        <v>0</v>
      </c>
      <c r="W70" s="437"/>
    </row>
    <row r="71" spans="1:23" s="428" customFormat="1" ht="33" customHeight="1" x14ac:dyDescent="0.3">
      <c r="A71" s="1150"/>
      <c r="B71" s="1196"/>
      <c r="C71" s="1158"/>
      <c r="D71" s="1158"/>
      <c r="E71" s="439" t="s">
        <v>1253</v>
      </c>
      <c r="F71" s="1204"/>
      <c r="G71" s="1158"/>
      <c r="H71" s="1161"/>
      <c r="I71" s="1161"/>
      <c r="J71" s="456"/>
      <c r="K71" s="456"/>
      <c r="L71" s="442"/>
      <c r="M71" s="456"/>
      <c r="N71" s="456"/>
      <c r="O71" s="442"/>
      <c r="P71" s="456"/>
      <c r="Q71" s="456"/>
      <c r="R71" s="442"/>
      <c r="S71" s="456"/>
      <c r="T71" s="456"/>
      <c r="U71" s="442"/>
      <c r="V71" s="446">
        <v>0</v>
      </c>
      <c r="W71" s="437"/>
    </row>
    <row r="72" spans="1:23" s="428" customFormat="1" ht="84" customHeight="1" x14ac:dyDescent="0.3">
      <c r="A72" s="1150"/>
      <c r="B72" s="1196"/>
      <c r="C72" s="1162" t="s">
        <v>1254</v>
      </c>
      <c r="D72" s="1162" t="s">
        <v>1255</v>
      </c>
      <c r="E72" s="470" t="s">
        <v>1256</v>
      </c>
      <c r="F72" s="1162" t="s">
        <v>1257</v>
      </c>
      <c r="G72" s="1162"/>
      <c r="H72" s="1162" t="s">
        <v>1182</v>
      </c>
      <c r="I72" s="440"/>
      <c r="J72" s="456"/>
      <c r="K72" s="442"/>
      <c r="L72" s="442"/>
      <c r="M72" s="442"/>
      <c r="N72" s="442"/>
      <c r="O72" s="442"/>
      <c r="P72" s="442"/>
      <c r="Q72" s="442"/>
      <c r="R72" s="442"/>
      <c r="S72" s="442"/>
      <c r="T72" s="442"/>
      <c r="U72" s="442"/>
      <c r="V72" s="446"/>
      <c r="W72" s="437"/>
    </row>
    <row r="73" spans="1:23" s="428" customFormat="1" ht="69.75" customHeight="1" x14ac:dyDescent="0.3">
      <c r="A73" s="1150"/>
      <c r="B73" s="1196"/>
      <c r="C73" s="1157"/>
      <c r="D73" s="1157"/>
      <c r="E73" s="470" t="s">
        <v>1258</v>
      </c>
      <c r="F73" s="1157"/>
      <c r="G73" s="1157"/>
      <c r="H73" s="1157"/>
      <c r="I73" s="440"/>
      <c r="J73" s="456"/>
      <c r="K73" s="442"/>
      <c r="L73" s="442"/>
      <c r="M73" s="442"/>
      <c r="N73" s="442"/>
      <c r="O73" s="442"/>
      <c r="P73" s="442"/>
      <c r="Q73" s="442"/>
      <c r="R73" s="442"/>
      <c r="S73" s="442"/>
      <c r="T73" s="442"/>
      <c r="U73" s="442"/>
      <c r="V73" s="446"/>
      <c r="W73" s="437"/>
    </row>
    <row r="74" spans="1:23" s="428" customFormat="1" ht="69.75" customHeight="1" x14ac:dyDescent="0.3">
      <c r="A74" s="1150"/>
      <c r="B74" s="1196"/>
      <c r="C74" s="1158"/>
      <c r="D74" s="1158"/>
      <c r="E74" s="470" t="s">
        <v>1259</v>
      </c>
      <c r="F74" s="1158"/>
      <c r="G74" s="1158"/>
      <c r="H74" s="1158"/>
      <c r="I74" s="440"/>
      <c r="J74" s="456"/>
      <c r="K74" s="442"/>
      <c r="L74" s="442"/>
      <c r="M74" s="442"/>
      <c r="N74" s="442"/>
      <c r="O74" s="442"/>
      <c r="P74" s="442"/>
      <c r="Q74" s="442"/>
      <c r="R74" s="442"/>
      <c r="S74" s="442"/>
      <c r="T74" s="442"/>
      <c r="U74" s="442"/>
      <c r="V74" s="446"/>
      <c r="W74" s="437"/>
    </row>
    <row r="75" spans="1:23" s="428" customFormat="1" ht="69.75" customHeight="1" x14ac:dyDescent="0.3">
      <c r="A75" s="1150"/>
      <c r="B75" s="1196"/>
      <c r="C75" s="1162" t="s">
        <v>1260</v>
      </c>
      <c r="D75" s="1162" t="s">
        <v>1261</v>
      </c>
      <c r="E75" s="439" t="s">
        <v>1262</v>
      </c>
      <c r="F75" s="1162" t="s">
        <v>1263</v>
      </c>
      <c r="G75" s="1172">
        <v>0.9</v>
      </c>
      <c r="H75" s="1155" t="s">
        <v>1242</v>
      </c>
      <c r="I75" s="1162" t="s">
        <v>1264</v>
      </c>
      <c r="J75" s="442"/>
      <c r="K75" s="441"/>
      <c r="L75" s="441"/>
      <c r="M75" s="441"/>
      <c r="N75" s="441"/>
      <c r="O75" s="456"/>
      <c r="P75" s="441"/>
      <c r="Q75" s="441"/>
      <c r="R75" s="441"/>
      <c r="S75" s="441"/>
      <c r="T75" s="441"/>
      <c r="U75" s="441"/>
      <c r="V75" s="446">
        <v>0</v>
      </c>
      <c r="W75" s="437"/>
    </row>
    <row r="76" spans="1:23" s="428" customFormat="1" ht="56.25" customHeight="1" x14ac:dyDescent="0.3">
      <c r="A76" s="1150"/>
      <c r="B76" s="1196"/>
      <c r="C76" s="1157"/>
      <c r="D76" s="1157"/>
      <c r="E76" s="439" t="s">
        <v>1265</v>
      </c>
      <c r="F76" s="1157"/>
      <c r="G76" s="1172"/>
      <c r="H76" s="1155"/>
      <c r="I76" s="1157"/>
      <c r="J76" s="441"/>
      <c r="K76" s="442"/>
      <c r="L76" s="442"/>
      <c r="M76" s="442"/>
      <c r="N76" s="442"/>
      <c r="O76" s="442"/>
      <c r="P76" s="442"/>
      <c r="Q76" s="442"/>
      <c r="R76" s="442"/>
      <c r="S76" s="442"/>
      <c r="T76" s="442"/>
      <c r="U76" s="442"/>
      <c r="V76" s="446">
        <v>5000000</v>
      </c>
      <c r="W76" s="437"/>
    </row>
    <row r="77" spans="1:23" s="428" customFormat="1" ht="56.25" customHeight="1" x14ac:dyDescent="0.3">
      <c r="A77" s="1150"/>
      <c r="B77" s="1196"/>
      <c r="C77" s="1157"/>
      <c r="D77" s="1157"/>
      <c r="E77" s="463" t="s">
        <v>1266</v>
      </c>
      <c r="F77" s="1158"/>
      <c r="G77" s="1172"/>
      <c r="H77" s="1155"/>
      <c r="I77" s="1157"/>
      <c r="J77" s="448"/>
      <c r="K77" s="449"/>
      <c r="L77" s="449"/>
      <c r="M77" s="449"/>
      <c r="N77" s="449"/>
      <c r="O77" s="449"/>
      <c r="P77" s="449"/>
      <c r="Q77" s="449"/>
      <c r="R77" s="449"/>
      <c r="S77" s="449"/>
      <c r="T77" s="449"/>
      <c r="U77" s="449"/>
      <c r="V77" s="455"/>
      <c r="W77" s="437"/>
    </row>
    <row r="78" spans="1:23" s="428" customFormat="1" ht="56.25" customHeight="1" x14ac:dyDescent="0.3">
      <c r="A78" s="1150"/>
      <c r="B78" s="1196"/>
      <c r="C78" s="1155" t="s">
        <v>1267</v>
      </c>
      <c r="D78" s="1162" t="s">
        <v>1268</v>
      </c>
      <c r="E78" s="463" t="s">
        <v>1269</v>
      </c>
      <c r="F78" s="1162" t="s">
        <v>1263</v>
      </c>
      <c r="G78" s="1184">
        <v>1</v>
      </c>
      <c r="H78" s="1155" t="s">
        <v>1270</v>
      </c>
      <c r="I78" s="438"/>
      <c r="J78" s="449"/>
      <c r="K78" s="471"/>
      <c r="L78" s="471"/>
      <c r="M78" s="471"/>
      <c r="N78" s="471"/>
      <c r="O78" s="471"/>
      <c r="P78" s="471"/>
      <c r="Q78" s="471"/>
      <c r="R78" s="471"/>
      <c r="S78" s="471"/>
      <c r="T78" s="471"/>
      <c r="U78" s="471"/>
      <c r="V78" s="455"/>
      <c r="W78" s="437"/>
    </row>
    <row r="79" spans="1:23" s="428" customFormat="1" ht="56.25" customHeight="1" x14ac:dyDescent="0.3">
      <c r="A79" s="1150"/>
      <c r="B79" s="1196"/>
      <c r="C79" s="1155"/>
      <c r="D79" s="1157"/>
      <c r="E79" s="463" t="s">
        <v>1271</v>
      </c>
      <c r="F79" s="1157"/>
      <c r="G79" s="1185"/>
      <c r="H79" s="1155"/>
      <c r="I79" s="438"/>
      <c r="J79" s="449"/>
      <c r="K79" s="449"/>
      <c r="L79" s="449"/>
      <c r="M79" s="449"/>
      <c r="N79" s="449"/>
      <c r="O79" s="449"/>
      <c r="P79" s="449"/>
      <c r="Q79" s="449"/>
      <c r="R79" s="449"/>
      <c r="S79" s="449"/>
      <c r="T79" s="449"/>
      <c r="U79" s="449"/>
      <c r="V79" s="472"/>
      <c r="W79" s="437"/>
    </row>
    <row r="80" spans="1:23" s="428" customFormat="1" ht="56.25" customHeight="1" thickBot="1" x14ac:dyDescent="0.35">
      <c r="A80" s="1150"/>
      <c r="B80" s="1203"/>
      <c r="C80" s="1155"/>
      <c r="D80" s="1158"/>
      <c r="E80" s="463" t="s">
        <v>1272</v>
      </c>
      <c r="F80" s="1157"/>
      <c r="G80" s="1185"/>
      <c r="H80" s="1155"/>
      <c r="I80" s="473"/>
      <c r="J80" s="448"/>
      <c r="K80" s="471"/>
      <c r="L80" s="471"/>
      <c r="M80" s="471"/>
      <c r="N80" s="471"/>
      <c r="O80" s="471"/>
      <c r="P80" s="471"/>
      <c r="Q80" s="471"/>
      <c r="R80" s="471"/>
      <c r="S80" s="471"/>
      <c r="T80" s="471"/>
      <c r="U80" s="449"/>
      <c r="V80" s="472"/>
      <c r="W80" s="437"/>
    </row>
    <row r="81" spans="1:35" ht="54.75" customHeight="1" x14ac:dyDescent="0.3">
      <c r="A81" s="474"/>
      <c r="B81" s="474"/>
      <c r="C81" s="475"/>
      <c r="D81" s="475"/>
      <c r="E81" s="476"/>
      <c r="F81" s="474"/>
      <c r="G81" s="475"/>
      <c r="H81" s="474"/>
      <c r="I81" s="474"/>
      <c r="J81" s="477"/>
      <c r="K81" s="477"/>
      <c r="L81" s="477"/>
      <c r="M81" s="477"/>
      <c r="N81" s="477"/>
      <c r="O81" s="477"/>
      <c r="P81" s="477"/>
      <c r="Q81" s="477"/>
      <c r="R81" s="477"/>
      <c r="S81" s="477"/>
      <c r="T81" s="477"/>
      <c r="U81" s="477"/>
      <c r="V81" s="478"/>
      <c r="W81" s="428"/>
      <c r="X81" s="428"/>
      <c r="Y81" s="428"/>
      <c r="Z81" s="428"/>
      <c r="AA81" s="428"/>
      <c r="AB81" s="428"/>
      <c r="AC81" s="428"/>
      <c r="AD81" s="428"/>
      <c r="AE81" s="428"/>
      <c r="AF81" s="428"/>
      <c r="AG81" s="428"/>
      <c r="AH81" s="428"/>
      <c r="AI81" s="428"/>
    </row>
    <row r="82" spans="1:35" x14ac:dyDescent="0.3">
      <c r="A82" s="428"/>
      <c r="B82" s="428"/>
      <c r="C82" s="430"/>
      <c r="D82" s="430"/>
      <c r="E82" s="428"/>
      <c r="F82" s="428"/>
      <c r="G82" s="430"/>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428"/>
    </row>
    <row r="83" spans="1:35" x14ac:dyDescent="0.3">
      <c r="A83" s="428"/>
      <c r="B83" s="428"/>
      <c r="C83" s="430"/>
      <c r="D83" s="430"/>
      <c r="E83" s="428"/>
      <c r="F83" s="428"/>
      <c r="G83" s="430"/>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row>
    <row r="84" spans="1:35" x14ac:dyDescent="0.3">
      <c r="A84" s="428"/>
      <c r="B84" s="428"/>
      <c r="C84" s="430"/>
      <c r="D84" s="430"/>
      <c r="E84" s="428"/>
      <c r="F84" s="428"/>
      <c r="G84" s="430"/>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row>
    <row r="85" spans="1:35" ht="39.75" customHeight="1" x14ac:dyDescent="0.3">
      <c r="A85" s="428"/>
      <c r="B85" s="428"/>
      <c r="C85" s="430"/>
      <c r="D85" s="430"/>
      <c r="E85" s="428"/>
      <c r="F85" s="428"/>
      <c r="G85" s="430"/>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row>
    <row r="86" spans="1:35" x14ac:dyDescent="0.3">
      <c r="A86" s="428"/>
      <c r="B86" s="428"/>
      <c r="C86" s="430"/>
      <c r="D86" s="430"/>
      <c r="E86" s="428"/>
      <c r="F86" s="428"/>
      <c r="G86" s="430"/>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row>
    <row r="87" spans="1:35" x14ac:dyDescent="0.3">
      <c r="A87" s="428"/>
      <c r="B87" s="428"/>
      <c r="C87" s="430"/>
      <c r="D87" s="430"/>
      <c r="E87" s="428"/>
      <c r="F87" s="428"/>
      <c r="G87" s="430"/>
      <c r="H87" s="428"/>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28"/>
      <c r="AG87" s="428"/>
      <c r="AH87" s="428"/>
      <c r="AI87" s="428"/>
    </row>
    <row r="88" spans="1:35" x14ac:dyDescent="0.3">
      <c r="A88" s="428"/>
      <c r="B88" s="428"/>
      <c r="C88" s="430"/>
      <c r="D88" s="430"/>
      <c r="E88" s="428"/>
      <c r="F88" s="428"/>
      <c r="G88" s="430"/>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row>
    <row r="89" spans="1:35" x14ac:dyDescent="0.3">
      <c r="A89" s="428"/>
      <c r="B89" s="428"/>
      <c r="C89" s="430"/>
      <c r="D89" s="430"/>
      <c r="E89" s="428"/>
      <c r="F89" s="428"/>
      <c r="G89" s="430"/>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row>
    <row r="90" spans="1:35" x14ac:dyDescent="0.3">
      <c r="A90" s="428"/>
      <c r="B90" s="428"/>
      <c r="C90" s="430"/>
      <c r="D90" s="430"/>
      <c r="E90" s="428"/>
      <c r="F90" s="428"/>
      <c r="G90" s="430"/>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row>
    <row r="91" spans="1:35" x14ac:dyDescent="0.3">
      <c r="A91" s="428"/>
      <c r="B91" s="428"/>
      <c r="C91" s="430"/>
      <c r="D91" s="430"/>
      <c r="E91" s="428"/>
      <c r="F91" s="428"/>
      <c r="G91" s="430"/>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row>
    <row r="92" spans="1:35" x14ac:dyDescent="0.3">
      <c r="A92" s="428"/>
      <c r="B92" s="428"/>
      <c r="C92" s="430"/>
      <c r="D92" s="430"/>
      <c r="E92" s="428"/>
      <c r="F92" s="428"/>
      <c r="G92" s="430"/>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row>
    <row r="93" spans="1:35" x14ac:dyDescent="0.3">
      <c r="A93" s="428"/>
      <c r="B93" s="428"/>
      <c r="C93" s="430"/>
      <c r="D93" s="430"/>
      <c r="E93" s="428"/>
      <c r="F93" s="428"/>
      <c r="G93" s="430"/>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row>
    <row r="94" spans="1:35" x14ac:dyDescent="0.3">
      <c r="A94" s="428"/>
      <c r="B94" s="428"/>
      <c r="C94" s="430"/>
      <c r="D94" s="430"/>
      <c r="E94" s="428"/>
      <c r="F94" s="428"/>
      <c r="G94" s="430"/>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row>
    <row r="95" spans="1:35" x14ac:dyDescent="0.3">
      <c r="A95" s="428"/>
      <c r="B95" s="428"/>
      <c r="C95" s="430"/>
      <c r="D95" s="430"/>
      <c r="E95" s="428"/>
      <c r="F95" s="428"/>
      <c r="G95" s="430"/>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row>
    <row r="96" spans="1:35" x14ac:dyDescent="0.3">
      <c r="A96" s="428"/>
      <c r="B96" s="428"/>
      <c r="C96" s="430"/>
      <c r="D96" s="430"/>
      <c r="E96" s="428"/>
      <c r="F96" s="428"/>
      <c r="G96" s="430"/>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row>
    <row r="97" spans="1:35" x14ac:dyDescent="0.3">
      <c r="A97" s="428"/>
      <c r="B97" s="428"/>
      <c r="C97" s="430"/>
      <c r="D97" s="430"/>
      <c r="E97" s="428"/>
      <c r="F97" s="428"/>
      <c r="G97" s="430"/>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row>
    <row r="98" spans="1:35" x14ac:dyDescent="0.3">
      <c r="A98" s="428"/>
      <c r="B98" s="428"/>
      <c r="C98" s="430"/>
      <c r="D98" s="430"/>
      <c r="E98" s="428"/>
      <c r="F98" s="428"/>
      <c r="G98" s="430"/>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row>
    <row r="99" spans="1:35" x14ac:dyDescent="0.3">
      <c r="A99" s="428"/>
      <c r="B99" s="428"/>
      <c r="C99" s="430"/>
      <c r="D99" s="430"/>
      <c r="E99" s="428"/>
      <c r="F99" s="428"/>
      <c r="G99" s="430"/>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row>
    <row r="100" spans="1:35" x14ac:dyDescent="0.3">
      <c r="A100" s="428"/>
      <c r="B100" s="428"/>
      <c r="C100" s="430"/>
      <c r="D100" s="430"/>
      <c r="E100" s="428"/>
      <c r="F100" s="428"/>
      <c r="G100" s="430"/>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row>
    <row r="101" spans="1:35" x14ac:dyDescent="0.3">
      <c r="A101" s="428"/>
      <c r="B101" s="428"/>
      <c r="C101" s="430"/>
      <c r="D101" s="430"/>
      <c r="E101" s="428"/>
      <c r="F101" s="428"/>
      <c r="G101" s="430"/>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row>
    <row r="102" spans="1:35" x14ac:dyDescent="0.3">
      <c r="A102" s="428"/>
      <c r="B102" s="428"/>
      <c r="C102" s="430"/>
      <c r="D102" s="430"/>
      <c r="E102" s="428"/>
      <c r="F102" s="428"/>
      <c r="G102" s="430"/>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row>
    <row r="103" spans="1:35" x14ac:dyDescent="0.3">
      <c r="A103" s="428"/>
      <c r="B103" s="428"/>
      <c r="C103" s="430"/>
      <c r="D103" s="430"/>
      <c r="E103" s="428"/>
      <c r="F103" s="428"/>
      <c r="G103" s="430"/>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row>
    <row r="104" spans="1:35" x14ac:dyDescent="0.3">
      <c r="A104" s="428"/>
      <c r="B104" s="428"/>
      <c r="C104" s="430"/>
      <c r="D104" s="430"/>
      <c r="E104" s="428"/>
      <c r="F104" s="428"/>
      <c r="G104" s="430"/>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row>
    <row r="105" spans="1:35" x14ac:dyDescent="0.3">
      <c r="A105" s="428"/>
      <c r="B105" s="428"/>
      <c r="C105" s="430"/>
      <c r="D105" s="430"/>
      <c r="E105" s="428"/>
      <c r="F105" s="428"/>
      <c r="G105" s="430"/>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8"/>
      <c r="AE105" s="428"/>
      <c r="AF105" s="428"/>
      <c r="AG105" s="428"/>
      <c r="AH105" s="428"/>
      <c r="AI105" s="428"/>
    </row>
    <row r="106" spans="1:35" x14ac:dyDescent="0.3">
      <c r="A106" s="428"/>
      <c r="B106" s="428"/>
      <c r="C106" s="430"/>
      <c r="D106" s="430"/>
      <c r="E106" s="428"/>
      <c r="F106" s="428"/>
      <c r="G106" s="430"/>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row>
    <row r="107" spans="1:35" x14ac:dyDescent="0.3">
      <c r="A107" s="428"/>
      <c r="B107" s="428"/>
      <c r="C107" s="430"/>
      <c r="D107" s="430"/>
      <c r="E107" s="428"/>
      <c r="F107" s="428"/>
      <c r="G107" s="430"/>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428"/>
      <c r="AI107" s="428"/>
    </row>
    <row r="108" spans="1:35" x14ac:dyDescent="0.3">
      <c r="A108" s="428"/>
      <c r="B108" s="428"/>
      <c r="C108" s="430"/>
      <c r="D108" s="430"/>
      <c r="E108" s="428"/>
      <c r="F108" s="428"/>
      <c r="G108" s="430"/>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row>
    <row r="109" spans="1:35" x14ac:dyDescent="0.3">
      <c r="A109" s="428"/>
      <c r="B109" s="428"/>
      <c r="C109" s="430"/>
      <c r="D109" s="430"/>
      <c r="E109" s="428"/>
      <c r="F109" s="428"/>
      <c r="G109" s="430"/>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row>
    <row r="110" spans="1:35" x14ac:dyDescent="0.3">
      <c r="A110" s="428"/>
      <c r="B110" s="428"/>
      <c r="C110" s="430"/>
      <c r="D110" s="430"/>
      <c r="E110" s="428"/>
      <c r="F110" s="428"/>
      <c r="G110" s="430"/>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row>
    <row r="111" spans="1:35" x14ac:dyDescent="0.3">
      <c r="A111" s="428"/>
      <c r="B111" s="428"/>
      <c r="C111" s="430"/>
      <c r="D111" s="430"/>
      <c r="E111" s="428"/>
      <c r="F111" s="428"/>
      <c r="G111" s="430"/>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row>
    <row r="112" spans="1:35" x14ac:dyDescent="0.3">
      <c r="A112" s="428"/>
      <c r="B112" s="428"/>
      <c r="C112" s="430"/>
      <c r="D112" s="430"/>
      <c r="E112" s="428"/>
      <c r="F112" s="428"/>
      <c r="G112" s="430"/>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row>
    <row r="113" spans="1:35" x14ac:dyDescent="0.3">
      <c r="A113" s="428"/>
      <c r="B113" s="428"/>
      <c r="C113" s="430"/>
      <c r="D113" s="430"/>
      <c r="E113" s="428"/>
      <c r="F113" s="428"/>
      <c r="G113" s="430"/>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row>
    <row r="114" spans="1:35" x14ac:dyDescent="0.3">
      <c r="A114" s="428"/>
      <c r="B114" s="428"/>
      <c r="C114" s="430"/>
      <c r="D114" s="430"/>
      <c r="E114" s="428"/>
      <c r="F114" s="428"/>
      <c r="G114" s="430"/>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row>
    <row r="115" spans="1:35" x14ac:dyDescent="0.3">
      <c r="A115" s="428"/>
      <c r="B115" s="428"/>
      <c r="C115" s="430"/>
      <c r="D115" s="430"/>
      <c r="E115" s="428"/>
      <c r="F115" s="428"/>
      <c r="G115" s="430"/>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row>
    <row r="116" spans="1:35" x14ac:dyDescent="0.3">
      <c r="A116" s="428"/>
      <c r="B116" s="428"/>
      <c r="C116" s="430"/>
      <c r="D116" s="430"/>
      <c r="E116" s="428"/>
      <c r="F116" s="428"/>
      <c r="G116" s="430"/>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row>
    <row r="117" spans="1:35" x14ac:dyDescent="0.3">
      <c r="A117" s="428"/>
      <c r="B117" s="428"/>
      <c r="C117" s="430"/>
      <c r="D117" s="430"/>
      <c r="E117" s="428"/>
      <c r="F117" s="428"/>
      <c r="G117" s="430"/>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row>
    <row r="118" spans="1:35" x14ac:dyDescent="0.3">
      <c r="A118" s="428"/>
      <c r="B118" s="428"/>
      <c r="C118" s="430"/>
      <c r="D118" s="430"/>
      <c r="E118" s="428"/>
      <c r="F118" s="428"/>
      <c r="G118" s="430"/>
      <c r="H118" s="428"/>
      <c r="I118" s="428"/>
      <c r="J118" s="428"/>
      <c r="K118" s="428"/>
      <c r="L118" s="428"/>
      <c r="M118" s="428"/>
      <c r="N118" s="428"/>
      <c r="O118" s="428"/>
      <c r="P118" s="428"/>
      <c r="Q118" s="428"/>
      <c r="R118" s="428"/>
      <c r="S118" s="428"/>
      <c r="T118" s="428"/>
      <c r="U118" s="428"/>
      <c r="V118" s="428"/>
      <c r="W118" s="428"/>
      <c r="X118" s="428"/>
      <c r="Y118" s="428"/>
      <c r="Z118" s="428"/>
      <c r="AA118" s="428"/>
      <c r="AB118" s="428"/>
      <c r="AC118" s="428"/>
      <c r="AD118" s="428"/>
      <c r="AE118" s="428"/>
      <c r="AF118" s="428"/>
      <c r="AG118" s="428"/>
      <c r="AH118" s="428"/>
      <c r="AI118" s="428"/>
    </row>
    <row r="119" spans="1:35" x14ac:dyDescent="0.3">
      <c r="A119" s="428"/>
      <c r="B119" s="428"/>
      <c r="C119" s="430"/>
      <c r="D119" s="430"/>
      <c r="E119" s="428"/>
      <c r="F119" s="428"/>
      <c r="G119" s="430"/>
      <c r="H119" s="428"/>
      <c r="I119" s="428"/>
      <c r="J119" s="428"/>
      <c r="K119" s="428"/>
      <c r="L119" s="428"/>
      <c r="M119" s="428"/>
      <c r="N119" s="428"/>
      <c r="O119" s="428"/>
      <c r="P119" s="428"/>
      <c r="Q119" s="428"/>
      <c r="R119" s="428"/>
      <c r="S119" s="428"/>
      <c r="T119" s="428"/>
      <c r="U119" s="428"/>
      <c r="V119" s="428"/>
      <c r="W119" s="428"/>
      <c r="X119" s="428"/>
      <c r="Y119" s="428"/>
      <c r="Z119" s="428"/>
      <c r="AA119" s="428"/>
      <c r="AB119" s="428"/>
      <c r="AC119" s="428"/>
      <c r="AD119" s="428"/>
      <c r="AE119" s="428"/>
      <c r="AF119" s="428"/>
      <c r="AG119" s="428"/>
      <c r="AH119" s="428"/>
      <c r="AI119" s="428"/>
    </row>
    <row r="120" spans="1:35" x14ac:dyDescent="0.3">
      <c r="A120" s="428"/>
      <c r="B120" s="428"/>
      <c r="C120" s="430"/>
      <c r="D120" s="430"/>
      <c r="E120" s="428"/>
      <c r="F120" s="428"/>
      <c r="G120" s="430"/>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row>
    <row r="121" spans="1:35" x14ac:dyDescent="0.3">
      <c r="A121" s="428"/>
      <c r="B121" s="428"/>
      <c r="C121" s="430"/>
      <c r="D121" s="430"/>
      <c r="E121" s="428"/>
      <c r="F121" s="428"/>
      <c r="G121" s="430"/>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row>
    <row r="122" spans="1:35" x14ac:dyDescent="0.3">
      <c r="A122" s="428"/>
      <c r="B122" s="428"/>
      <c r="C122" s="430"/>
      <c r="D122" s="430"/>
      <c r="E122" s="428"/>
      <c r="F122" s="428"/>
      <c r="G122" s="430"/>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row>
    <row r="123" spans="1:35" x14ac:dyDescent="0.3">
      <c r="A123" s="428"/>
      <c r="B123" s="428"/>
      <c r="C123" s="430"/>
      <c r="D123" s="430"/>
      <c r="E123" s="428"/>
      <c r="F123" s="428"/>
      <c r="G123" s="430"/>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row>
    <row r="124" spans="1:35" x14ac:dyDescent="0.3">
      <c r="A124" s="428"/>
      <c r="B124" s="428"/>
      <c r="C124" s="430"/>
      <c r="D124" s="430"/>
      <c r="E124" s="428"/>
      <c r="F124" s="428"/>
      <c r="G124" s="430"/>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row>
    <row r="125" spans="1:35" x14ac:dyDescent="0.3">
      <c r="A125" s="428"/>
      <c r="B125" s="428"/>
      <c r="C125" s="430"/>
      <c r="D125" s="430"/>
      <c r="E125" s="428"/>
      <c r="F125" s="428"/>
      <c r="G125" s="430"/>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row>
    <row r="126" spans="1:35" x14ac:dyDescent="0.3">
      <c r="A126" s="428"/>
      <c r="B126" s="428"/>
      <c r="C126" s="430"/>
      <c r="D126" s="430"/>
      <c r="E126" s="428"/>
      <c r="F126" s="428"/>
      <c r="G126" s="430"/>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row>
    <row r="127" spans="1:35" x14ac:dyDescent="0.3">
      <c r="A127" s="428"/>
      <c r="B127" s="428"/>
      <c r="C127" s="430"/>
      <c r="D127" s="430"/>
      <c r="E127" s="428"/>
      <c r="F127" s="428"/>
      <c r="G127" s="430"/>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428"/>
      <c r="AI127" s="428"/>
    </row>
    <row r="128" spans="1:35" x14ac:dyDescent="0.3">
      <c r="W128" s="428"/>
      <c r="X128" s="428"/>
      <c r="Y128" s="428"/>
      <c r="Z128" s="428"/>
      <c r="AA128" s="428"/>
      <c r="AB128" s="428"/>
      <c r="AC128" s="428"/>
      <c r="AD128" s="428"/>
      <c r="AE128" s="428"/>
      <c r="AF128" s="428"/>
      <c r="AG128" s="428"/>
      <c r="AH128" s="428"/>
      <c r="AI128" s="428"/>
    </row>
    <row r="129" spans="23:35" x14ac:dyDescent="0.3">
      <c r="W129" s="428"/>
      <c r="X129" s="428"/>
      <c r="Y129" s="428"/>
      <c r="Z129" s="428"/>
      <c r="AA129" s="428"/>
      <c r="AB129" s="428"/>
      <c r="AC129" s="428"/>
      <c r="AD129" s="428"/>
      <c r="AE129" s="428"/>
      <c r="AF129" s="428"/>
      <c r="AG129" s="428"/>
      <c r="AH129" s="428"/>
      <c r="AI129" s="428"/>
    </row>
    <row r="130" spans="23:35" x14ac:dyDescent="0.3">
      <c r="W130" s="428"/>
      <c r="X130" s="428"/>
      <c r="Y130" s="428"/>
      <c r="Z130" s="428"/>
      <c r="AA130" s="428"/>
      <c r="AB130" s="428"/>
      <c r="AC130" s="428"/>
      <c r="AD130" s="428"/>
      <c r="AE130" s="428"/>
      <c r="AF130" s="428"/>
      <c r="AG130" s="428"/>
      <c r="AH130" s="428"/>
      <c r="AI130" s="428"/>
    </row>
    <row r="131" spans="23:35" x14ac:dyDescent="0.3">
      <c r="W131" s="428"/>
      <c r="X131" s="428"/>
      <c r="Y131" s="428"/>
      <c r="Z131" s="428"/>
      <c r="AA131" s="428"/>
      <c r="AB131" s="428"/>
      <c r="AC131" s="428"/>
      <c r="AD131" s="428"/>
      <c r="AE131" s="428"/>
      <c r="AF131" s="428"/>
      <c r="AG131" s="428"/>
      <c r="AH131" s="428"/>
      <c r="AI131" s="428"/>
    </row>
    <row r="132" spans="23:35" x14ac:dyDescent="0.3">
      <c r="W132" s="428"/>
      <c r="X132" s="428"/>
      <c r="Y132" s="428"/>
      <c r="Z132" s="428"/>
      <c r="AA132" s="428"/>
      <c r="AB132" s="428"/>
      <c r="AC132" s="428"/>
      <c r="AD132" s="428"/>
      <c r="AE132" s="428"/>
      <c r="AF132" s="428"/>
      <c r="AG132" s="428"/>
      <c r="AH132" s="428"/>
      <c r="AI132" s="428"/>
    </row>
    <row r="133" spans="23:35" ht="258.75" customHeight="1" x14ac:dyDescent="0.3">
      <c r="W133" s="428"/>
      <c r="X133" s="428"/>
      <c r="Y133" s="428"/>
      <c r="Z133" s="428"/>
      <c r="AA133" s="428"/>
      <c r="AB133" s="428"/>
      <c r="AC133" s="428"/>
      <c r="AD133" s="428"/>
      <c r="AE133" s="428"/>
      <c r="AF133" s="428"/>
      <c r="AG133" s="428"/>
      <c r="AH133" s="428"/>
      <c r="AI133" s="428"/>
    </row>
    <row r="134" spans="23:35" x14ac:dyDescent="0.3">
      <c r="W134" s="428"/>
      <c r="X134" s="428"/>
      <c r="Y134" s="428"/>
      <c r="Z134" s="428"/>
      <c r="AA134" s="428"/>
      <c r="AB134" s="428"/>
      <c r="AC134" s="428"/>
      <c r="AD134" s="428"/>
      <c r="AE134" s="428"/>
      <c r="AF134" s="428"/>
      <c r="AG134" s="428"/>
      <c r="AH134" s="428"/>
      <c r="AI134" s="428"/>
    </row>
    <row r="135" spans="23:35" x14ac:dyDescent="0.3">
      <c r="W135" s="428"/>
      <c r="X135" s="428"/>
      <c r="Y135" s="428"/>
      <c r="Z135" s="428"/>
      <c r="AA135" s="428"/>
      <c r="AB135" s="428"/>
      <c r="AC135" s="428"/>
      <c r="AD135" s="428"/>
      <c r="AE135" s="428"/>
      <c r="AF135" s="428"/>
      <c r="AG135" s="428"/>
      <c r="AH135" s="428"/>
      <c r="AI135" s="428"/>
    </row>
    <row r="136" spans="23:35" x14ac:dyDescent="0.3">
      <c r="W136" s="428"/>
      <c r="X136" s="428"/>
      <c r="Y136" s="428"/>
      <c r="Z136" s="428"/>
      <c r="AA136" s="428"/>
      <c r="AB136" s="428"/>
      <c r="AC136" s="428"/>
      <c r="AD136" s="428"/>
      <c r="AE136" s="428"/>
      <c r="AF136" s="428"/>
      <c r="AG136" s="428"/>
      <c r="AH136" s="428"/>
      <c r="AI136" s="428"/>
    </row>
    <row r="137" spans="23:35" x14ac:dyDescent="0.3">
      <c r="W137" s="428"/>
      <c r="X137" s="428"/>
      <c r="Y137" s="428"/>
      <c r="Z137" s="428"/>
      <c r="AA137" s="428"/>
      <c r="AB137" s="428"/>
      <c r="AC137" s="428"/>
      <c r="AD137" s="428"/>
      <c r="AE137" s="428"/>
      <c r="AF137" s="428"/>
      <c r="AG137" s="428"/>
      <c r="AH137" s="428"/>
      <c r="AI137" s="428"/>
    </row>
    <row r="138" spans="23:35" x14ac:dyDescent="0.3">
      <c r="W138" s="428"/>
      <c r="X138" s="428"/>
      <c r="Y138" s="428"/>
      <c r="Z138" s="428"/>
      <c r="AA138" s="428"/>
      <c r="AB138" s="428"/>
      <c r="AC138" s="428"/>
      <c r="AD138" s="428"/>
      <c r="AE138" s="428"/>
      <c r="AF138" s="428"/>
      <c r="AG138" s="428"/>
      <c r="AH138" s="428"/>
      <c r="AI138" s="428"/>
    </row>
    <row r="139" spans="23:35" x14ac:dyDescent="0.3">
      <c r="W139" s="428"/>
      <c r="X139" s="428"/>
      <c r="Y139" s="428"/>
      <c r="Z139" s="428"/>
      <c r="AA139" s="428"/>
      <c r="AB139" s="428"/>
      <c r="AC139" s="428"/>
      <c r="AD139" s="428"/>
      <c r="AE139" s="428"/>
      <c r="AF139" s="428"/>
      <c r="AG139" s="428"/>
      <c r="AH139" s="428"/>
      <c r="AI139" s="428"/>
    </row>
    <row r="140" spans="23:35" x14ac:dyDescent="0.3">
      <c r="W140" s="428"/>
      <c r="X140" s="428"/>
      <c r="Y140" s="428"/>
      <c r="Z140" s="428"/>
      <c r="AA140" s="428"/>
      <c r="AB140" s="428"/>
      <c r="AC140" s="428"/>
      <c r="AD140" s="428"/>
      <c r="AE140" s="428"/>
      <c r="AF140" s="428"/>
      <c r="AG140" s="428"/>
      <c r="AH140" s="428"/>
      <c r="AI140" s="428"/>
    </row>
    <row r="141" spans="23:35" x14ac:dyDescent="0.3">
      <c r="W141" s="428"/>
      <c r="X141" s="428"/>
      <c r="Y141" s="428"/>
      <c r="Z141" s="428"/>
      <c r="AA141" s="428"/>
      <c r="AB141" s="428"/>
      <c r="AC141" s="428"/>
      <c r="AD141" s="428"/>
      <c r="AE141" s="428"/>
      <c r="AF141" s="428"/>
      <c r="AG141" s="428"/>
      <c r="AH141" s="428"/>
      <c r="AI141" s="428"/>
    </row>
    <row r="142" spans="23:35" x14ac:dyDescent="0.3">
      <c r="W142" s="428"/>
      <c r="X142" s="428"/>
      <c r="Y142" s="428"/>
      <c r="Z142" s="428"/>
      <c r="AA142" s="428"/>
      <c r="AB142" s="428"/>
      <c r="AC142" s="428"/>
      <c r="AD142" s="428"/>
      <c r="AE142" s="428"/>
      <c r="AF142" s="428"/>
      <c r="AG142" s="428"/>
      <c r="AH142" s="428"/>
      <c r="AI142" s="428"/>
    </row>
    <row r="143" spans="23:35" x14ac:dyDescent="0.3">
      <c r="W143" s="428"/>
      <c r="X143" s="428"/>
      <c r="Y143" s="428"/>
      <c r="Z143" s="428"/>
      <c r="AA143" s="428"/>
      <c r="AB143" s="428"/>
      <c r="AC143" s="428"/>
      <c r="AD143" s="428"/>
      <c r="AE143" s="428"/>
      <c r="AF143" s="428"/>
      <c r="AG143" s="428"/>
      <c r="AH143" s="428"/>
      <c r="AI143" s="428"/>
    </row>
    <row r="144" spans="23:35" x14ac:dyDescent="0.3">
      <c r="W144" s="428"/>
      <c r="X144" s="428"/>
      <c r="Y144" s="428"/>
      <c r="Z144" s="428"/>
      <c r="AA144" s="428"/>
      <c r="AB144" s="428"/>
      <c r="AC144" s="428"/>
      <c r="AD144" s="428"/>
      <c r="AE144" s="428"/>
      <c r="AF144" s="428"/>
      <c r="AG144" s="428"/>
      <c r="AH144" s="428"/>
      <c r="AI144" s="428"/>
    </row>
    <row r="145" spans="23:35" ht="34.5" customHeight="1" x14ac:dyDescent="0.3">
      <c r="W145" s="428"/>
      <c r="X145" s="428"/>
      <c r="Y145" s="428"/>
      <c r="Z145" s="428"/>
      <c r="AA145" s="428"/>
      <c r="AB145" s="428"/>
      <c r="AC145" s="428"/>
      <c r="AD145" s="428"/>
      <c r="AE145" s="428"/>
      <c r="AF145" s="428"/>
      <c r="AG145" s="428"/>
      <c r="AH145" s="428"/>
      <c r="AI145" s="428"/>
    </row>
    <row r="146" spans="23:35" x14ac:dyDescent="0.3">
      <c r="W146" s="428"/>
      <c r="X146" s="428"/>
      <c r="Y146" s="428"/>
      <c r="Z146" s="428"/>
      <c r="AA146" s="428"/>
      <c r="AB146" s="428"/>
      <c r="AC146" s="428"/>
      <c r="AD146" s="428"/>
      <c r="AE146" s="428"/>
      <c r="AF146" s="428"/>
      <c r="AG146" s="428"/>
      <c r="AH146" s="428"/>
      <c r="AI146" s="428"/>
    </row>
    <row r="147" spans="23:35" x14ac:dyDescent="0.3">
      <c r="W147" s="428"/>
      <c r="X147" s="428"/>
      <c r="Y147" s="428"/>
      <c r="Z147" s="428"/>
      <c r="AA147" s="428"/>
      <c r="AB147" s="428"/>
      <c r="AC147" s="428"/>
      <c r="AD147" s="428"/>
      <c r="AE147" s="428"/>
      <c r="AF147" s="428"/>
      <c r="AG147" s="428"/>
      <c r="AH147" s="428"/>
      <c r="AI147" s="428"/>
    </row>
    <row r="148" spans="23:35" x14ac:dyDescent="0.3">
      <c r="W148" s="428"/>
      <c r="X148" s="428"/>
      <c r="Y148" s="428"/>
      <c r="Z148" s="428"/>
      <c r="AA148" s="428"/>
      <c r="AB148" s="428"/>
      <c r="AC148" s="428"/>
      <c r="AD148" s="428"/>
      <c r="AE148" s="428"/>
      <c r="AF148" s="428"/>
      <c r="AG148" s="428"/>
      <c r="AH148" s="428"/>
      <c r="AI148" s="428"/>
    </row>
    <row r="149" spans="23:35" x14ac:dyDescent="0.3">
      <c r="W149" s="428"/>
      <c r="X149" s="428"/>
      <c r="Y149" s="428"/>
      <c r="Z149" s="428"/>
      <c r="AA149" s="428"/>
      <c r="AB149" s="428"/>
      <c r="AC149" s="428"/>
      <c r="AD149" s="428"/>
      <c r="AE149" s="428"/>
      <c r="AF149" s="428"/>
      <c r="AG149" s="428"/>
      <c r="AH149" s="428"/>
      <c r="AI149" s="428"/>
    </row>
    <row r="150" spans="23:35" x14ac:dyDescent="0.3">
      <c r="W150" s="428"/>
      <c r="X150" s="428"/>
      <c r="Y150" s="428"/>
      <c r="Z150" s="428"/>
      <c r="AA150" s="428"/>
      <c r="AB150" s="428"/>
      <c r="AC150" s="428"/>
      <c r="AD150" s="428"/>
      <c r="AE150" s="428"/>
      <c r="AF150" s="428"/>
      <c r="AG150" s="428"/>
      <c r="AH150" s="428"/>
      <c r="AI150" s="428"/>
    </row>
    <row r="151" spans="23:35" x14ac:dyDescent="0.3">
      <c r="W151" s="428"/>
      <c r="X151" s="428"/>
      <c r="Y151" s="428"/>
      <c r="Z151" s="428"/>
      <c r="AA151" s="428"/>
      <c r="AB151" s="428"/>
      <c r="AC151" s="428"/>
      <c r="AD151" s="428"/>
      <c r="AE151" s="428"/>
      <c r="AF151" s="428"/>
      <c r="AG151" s="428"/>
      <c r="AH151" s="428"/>
      <c r="AI151" s="428"/>
    </row>
    <row r="152" spans="23:35" x14ac:dyDescent="0.3">
      <c r="W152" s="428"/>
      <c r="X152" s="428"/>
      <c r="Y152" s="428"/>
      <c r="Z152" s="428"/>
      <c r="AA152" s="428"/>
      <c r="AB152" s="428"/>
      <c r="AC152" s="428"/>
      <c r="AD152" s="428"/>
      <c r="AE152" s="428"/>
      <c r="AF152" s="428"/>
      <c r="AG152" s="428"/>
      <c r="AH152" s="428"/>
      <c r="AI152" s="428"/>
    </row>
    <row r="153" spans="23:35" ht="35.25" customHeight="1" x14ac:dyDescent="0.3"/>
    <row r="156" spans="23:35" ht="38.25" customHeight="1" x14ac:dyDescent="0.3"/>
    <row r="162" ht="39" customHeight="1" x14ac:dyDescent="0.3"/>
    <row r="173" ht="33" customHeight="1" x14ac:dyDescent="0.3"/>
    <row r="177" ht="36" customHeight="1" x14ac:dyDescent="0.3"/>
    <row r="183" ht="21" customHeight="1" x14ac:dyDescent="0.3"/>
    <row r="190" ht="34.5" customHeight="1" x14ac:dyDescent="0.3"/>
    <row r="203" ht="33" customHeight="1" x14ac:dyDescent="0.3"/>
    <row r="216" ht="36" customHeight="1" x14ac:dyDescent="0.3"/>
    <row r="226" ht="259.5" customHeight="1" x14ac:dyDescent="0.3"/>
    <row r="237" ht="36" customHeight="1" x14ac:dyDescent="0.3"/>
    <row r="239" ht="120.75" customHeight="1" x14ac:dyDescent="0.3"/>
    <row r="242" ht="41.25" customHeight="1" x14ac:dyDescent="0.3"/>
    <row r="244" ht="48.75" customHeight="1" x14ac:dyDescent="0.3"/>
    <row r="246" ht="39" customHeight="1" x14ac:dyDescent="0.3"/>
    <row r="248" ht="93.75" customHeight="1" x14ac:dyDescent="0.3"/>
    <row r="249" ht="36" customHeight="1" x14ac:dyDescent="0.3"/>
    <row r="250" ht="36" customHeight="1" x14ac:dyDescent="0.3"/>
    <row r="253" ht="30.75" customHeight="1" x14ac:dyDescent="0.3"/>
    <row r="255" ht="33.75" customHeight="1" x14ac:dyDescent="0.3"/>
    <row r="256" ht="39.75" customHeight="1" x14ac:dyDescent="0.3"/>
    <row r="260" ht="30.75" customHeight="1" x14ac:dyDescent="0.3"/>
    <row r="262" ht="33" customHeight="1" x14ac:dyDescent="0.3"/>
    <row r="269" ht="39.75" customHeight="1" x14ac:dyDescent="0.3"/>
    <row r="271" ht="35.25" customHeight="1" x14ac:dyDescent="0.3"/>
    <row r="275" ht="39.75" customHeight="1" x14ac:dyDescent="0.3"/>
    <row r="277" ht="37.5" customHeight="1" x14ac:dyDescent="0.3"/>
    <row r="284" ht="36" customHeight="1" x14ac:dyDescent="0.3"/>
    <row r="286" ht="34.5" customHeight="1" x14ac:dyDescent="0.3"/>
    <row r="304" ht="34.5" customHeight="1" x14ac:dyDescent="0.3"/>
    <row r="308" ht="38.25" customHeight="1" x14ac:dyDescent="0.3"/>
    <row r="312" ht="41.25" customHeight="1" x14ac:dyDescent="0.3"/>
    <row r="314" ht="38.25" customHeight="1" x14ac:dyDescent="0.3"/>
    <row r="318" ht="86.25" customHeight="1" x14ac:dyDescent="0.3"/>
    <row r="320" ht="42.75" customHeight="1" x14ac:dyDescent="0.3"/>
    <row r="321" ht="30.75" customHeight="1" x14ac:dyDescent="0.3"/>
    <row r="323" ht="45" customHeight="1" x14ac:dyDescent="0.3"/>
    <row r="324" ht="42.75" customHeight="1" x14ac:dyDescent="0.3"/>
    <row r="326" ht="39" customHeight="1" x14ac:dyDescent="0.3"/>
    <row r="330" ht="36.75" customHeight="1" x14ac:dyDescent="0.3"/>
    <row r="331" ht="47.25" customHeight="1" x14ac:dyDescent="0.3"/>
    <row r="338" ht="48.75" customHeight="1" x14ac:dyDescent="0.3"/>
    <row r="342" ht="59.25" customHeight="1" x14ac:dyDescent="0.3"/>
    <row r="346" ht="246" customHeight="1" x14ac:dyDescent="0.3"/>
    <row r="352" ht="93" customHeight="1" x14ac:dyDescent="0.3"/>
    <row r="358" ht="90" customHeight="1" x14ac:dyDescent="0.3"/>
    <row r="361" ht="126.75" customHeight="1" x14ac:dyDescent="0.3"/>
    <row r="363" ht="90" customHeight="1" x14ac:dyDescent="0.3"/>
    <row r="365" ht="50.25" customHeight="1" x14ac:dyDescent="0.3"/>
    <row r="367" ht="18.75" customHeight="1" x14ac:dyDescent="0.3"/>
    <row r="373" ht="75" customHeight="1" x14ac:dyDescent="0.3"/>
    <row r="377" ht="52.5" customHeight="1" x14ac:dyDescent="0.3"/>
    <row r="382" ht="86.25" customHeight="1" x14ac:dyDescent="0.3"/>
    <row r="389" ht="78.75" customHeight="1" x14ac:dyDescent="0.3"/>
    <row r="390" ht="92.25" customHeight="1" x14ac:dyDescent="0.3"/>
    <row r="391" ht="68.25" customHeight="1" x14ac:dyDescent="0.3"/>
    <row r="392" ht="73.5" customHeight="1" x14ac:dyDescent="0.3"/>
    <row r="393" ht="24" customHeight="1" x14ac:dyDescent="0.3"/>
    <row r="397" ht="17.25" customHeight="1" x14ac:dyDescent="0.3"/>
    <row r="401" ht="51" customHeight="1" x14ac:dyDescent="0.3"/>
    <row r="402" ht="25.5" customHeight="1" x14ac:dyDescent="0.3"/>
    <row r="405" ht="45" customHeight="1" x14ac:dyDescent="0.3"/>
    <row r="406" ht="17.25" customHeight="1" x14ac:dyDescent="0.3"/>
    <row r="411" ht="19.5" customHeight="1" x14ac:dyDescent="0.3"/>
    <row r="418" ht="21" customHeight="1" x14ac:dyDescent="0.3"/>
    <row r="428" ht="63.75" customHeight="1" x14ac:dyDescent="0.3"/>
    <row r="432" ht="116.25" customHeight="1" x14ac:dyDescent="0.3"/>
    <row r="433" ht="127.5" customHeight="1" x14ac:dyDescent="0.3"/>
    <row r="434" ht="34.5" customHeight="1" x14ac:dyDescent="0.3"/>
    <row r="435" ht="34.5" customHeight="1" x14ac:dyDescent="0.3"/>
    <row r="436" ht="34.5" customHeight="1" x14ac:dyDescent="0.3"/>
    <row r="437" ht="34.5" customHeight="1" x14ac:dyDescent="0.3"/>
    <row r="438" ht="34.5" customHeight="1" x14ac:dyDescent="0.3"/>
    <row r="439" ht="34.5" customHeight="1" x14ac:dyDescent="0.3"/>
    <row r="440" ht="61.5" customHeight="1" x14ac:dyDescent="0.3"/>
    <row r="441" ht="81" customHeight="1" x14ac:dyDescent="0.3"/>
    <row r="445" ht="91.5" customHeight="1" x14ac:dyDescent="0.3"/>
    <row r="448" ht="96.75" customHeight="1" x14ac:dyDescent="0.3"/>
    <row r="455" ht="76.5" customHeight="1" x14ac:dyDescent="0.3"/>
    <row r="465" ht="114" customHeight="1" x14ac:dyDescent="0.3"/>
    <row r="466" ht="91.5" customHeight="1" x14ac:dyDescent="0.3"/>
    <row r="467" ht="54.75" customHeight="1" x14ac:dyDescent="0.3"/>
  </sheetData>
  <mergeCells count="142">
    <mergeCell ref="H68:H71"/>
    <mergeCell ref="C75:C77"/>
    <mergeCell ref="D75:D77"/>
    <mergeCell ref="F75:F77"/>
    <mergeCell ref="G75:G77"/>
    <mergeCell ref="H75:H77"/>
    <mergeCell ref="I75:I77"/>
    <mergeCell ref="C78:C80"/>
    <mergeCell ref="D78:D80"/>
    <mergeCell ref="F78:F80"/>
    <mergeCell ref="G78:G80"/>
    <mergeCell ref="H78:H80"/>
    <mergeCell ref="I68:I71"/>
    <mergeCell ref="C72:C74"/>
    <mergeCell ref="D72:D74"/>
    <mergeCell ref="F72:F74"/>
    <mergeCell ref="G72:G74"/>
    <mergeCell ref="H72:H74"/>
    <mergeCell ref="V63:V64"/>
    <mergeCell ref="B65:B67"/>
    <mergeCell ref="C65:C67"/>
    <mergeCell ref="D65:D67"/>
    <mergeCell ref="F65:F67"/>
    <mergeCell ref="G65:G67"/>
    <mergeCell ref="H65:H67"/>
    <mergeCell ref="I65:I67"/>
    <mergeCell ref="V65:V67"/>
    <mergeCell ref="I58:I62"/>
    <mergeCell ref="B63:B64"/>
    <mergeCell ref="C63:C64"/>
    <mergeCell ref="D63:D64"/>
    <mergeCell ref="F63:F64"/>
    <mergeCell ref="G63:G64"/>
    <mergeCell ref="H63:H64"/>
    <mergeCell ref="I63:I64"/>
    <mergeCell ref="B58:B62"/>
    <mergeCell ref="C58:C62"/>
    <mergeCell ref="D58:D62"/>
    <mergeCell ref="F58:F62"/>
    <mergeCell ref="G58:G62"/>
    <mergeCell ref="H58:H62"/>
    <mergeCell ref="I50:I53"/>
    <mergeCell ref="C54:C57"/>
    <mergeCell ref="D54:D57"/>
    <mergeCell ref="F54:F57"/>
    <mergeCell ref="G54:G57"/>
    <mergeCell ref="H54:H57"/>
    <mergeCell ref="I54:I57"/>
    <mergeCell ref="B50:B57"/>
    <mergeCell ref="C50:C53"/>
    <mergeCell ref="D50:D53"/>
    <mergeCell ref="F50:F53"/>
    <mergeCell ref="G50:G53"/>
    <mergeCell ref="H50:H53"/>
    <mergeCell ref="I41:I44"/>
    <mergeCell ref="V41:V44"/>
    <mergeCell ref="B45:B49"/>
    <mergeCell ref="C45:C49"/>
    <mergeCell ref="D45:D49"/>
    <mergeCell ref="V45:V49"/>
    <mergeCell ref="B41:B44"/>
    <mergeCell ref="C41:C44"/>
    <mergeCell ref="D41:D44"/>
    <mergeCell ref="F41:F44"/>
    <mergeCell ref="G41:G44"/>
    <mergeCell ref="H41:H44"/>
    <mergeCell ref="V31:V34"/>
    <mergeCell ref="B35:B40"/>
    <mergeCell ref="C35:C40"/>
    <mergeCell ref="D35:D40"/>
    <mergeCell ref="F35:F40"/>
    <mergeCell ref="G35:G40"/>
    <mergeCell ref="H35:H40"/>
    <mergeCell ref="I35:I40"/>
    <mergeCell ref="V36:V37"/>
    <mergeCell ref="B31:B34"/>
    <mergeCell ref="C31:C34"/>
    <mergeCell ref="D31:D34"/>
    <mergeCell ref="F31:F34"/>
    <mergeCell ref="G31:G34"/>
    <mergeCell ref="H31:H34"/>
    <mergeCell ref="I22:I26"/>
    <mergeCell ref="H9:H15"/>
    <mergeCell ref="I9:I15"/>
    <mergeCell ref="V26:V30"/>
    <mergeCell ref="C27:C30"/>
    <mergeCell ref="D27:D30"/>
    <mergeCell ref="F27:F30"/>
    <mergeCell ref="G27:G30"/>
    <mergeCell ref="H27:H30"/>
    <mergeCell ref="I27:I30"/>
    <mergeCell ref="H19:H21"/>
    <mergeCell ref="I19:I21"/>
    <mergeCell ref="V9:V15"/>
    <mergeCell ref="C16:C18"/>
    <mergeCell ref="D16:D18"/>
    <mergeCell ref="F16:F18"/>
    <mergeCell ref="G16:G18"/>
    <mergeCell ref="H16:H18"/>
    <mergeCell ref="I16:I18"/>
    <mergeCell ref="V16:V18"/>
    <mergeCell ref="H22:H26"/>
    <mergeCell ref="A9:A80"/>
    <mergeCell ref="B9:B21"/>
    <mergeCell ref="C9:C15"/>
    <mergeCell ref="D9:D15"/>
    <mergeCell ref="F9:F15"/>
    <mergeCell ref="G9:G15"/>
    <mergeCell ref="C19:C21"/>
    <mergeCell ref="D19:D21"/>
    <mergeCell ref="F19:F21"/>
    <mergeCell ref="G19:G21"/>
    <mergeCell ref="B22:B30"/>
    <mergeCell ref="C22:C26"/>
    <mergeCell ref="D22:D26"/>
    <mergeCell ref="F22:F26"/>
    <mergeCell ref="G22:G26"/>
    <mergeCell ref="B68:B80"/>
    <mergeCell ref="C68:C71"/>
    <mergeCell ref="D68:D71"/>
    <mergeCell ref="F68:F71"/>
    <mergeCell ref="G68:G71"/>
    <mergeCell ref="A1:V1"/>
    <mergeCell ref="A2:V2"/>
    <mergeCell ref="A3:V3"/>
    <mergeCell ref="A4:V4"/>
    <mergeCell ref="A5:A8"/>
    <mergeCell ref="B5:B8"/>
    <mergeCell ref="C5:C8"/>
    <mergeCell ref="D5:D8"/>
    <mergeCell ref="E5:E8"/>
    <mergeCell ref="F5:F8"/>
    <mergeCell ref="G5:G8"/>
    <mergeCell ref="H5:H8"/>
    <mergeCell ref="I5:I8"/>
    <mergeCell ref="J5:U5"/>
    <mergeCell ref="V5:V7"/>
    <mergeCell ref="J6:U6"/>
    <mergeCell ref="J7:L7"/>
    <mergeCell ref="M7:O7"/>
    <mergeCell ref="P7:R7"/>
    <mergeCell ref="S7:U7"/>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996D2-CDA1-4BA2-B095-AF5744780B7B}">
  <dimension ref="A1:V442"/>
  <sheetViews>
    <sheetView zoomScale="40" zoomScaleNormal="40" workbookViewId="0">
      <selection activeCell="D15" sqref="D15"/>
    </sheetView>
  </sheetViews>
  <sheetFormatPr baseColWidth="10" defaultColWidth="9.140625" defaultRowHeight="21" x14ac:dyDescent="0.35"/>
  <cols>
    <col min="1" max="1" width="27.7109375" style="479" customWidth="1"/>
    <col min="2" max="5" width="74.7109375" style="479" customWidth="1"/>
    <col min="6" max="6" width="82.85546875" style="479" customWidth="1"/>
    <col min="7" max="7" width="34.7109375" style="479" customWidth="1"/>
    <col min="8" max="8" width="14.28515625" style="479" customWidth="1"/>
    <col min="9" max="9" width="27.7109375" style="479" customWidth="1"/>
    <col min="10" max="21" width="7.42578125" style="479" customWidth="1"/>
    <col min="22" max="22" width="45.42578125" style="479" customWidth="1"/>
    <col min="23" max="252" width="9.140625" style="479"/>
    <col min="253" max="253" width="16.28515625" style="479" customWidth="1"/>
    <col min="254" max="254" width="24.140625" style="479" customWidth="1"/>
    <col min="255" max="256" width="30.42578125" style="479" customWidth="1"/>
    <col min="257" max="257" width="26.140625" style="479" customWidth="1"/>
    <col min="258" max="258" width="11.7109375" style="479" customWidth="1"/>
    <col min="259" max="259" width="15.140625" style="479" customWidth="1"/>
    <col min="260" max="260" width="22.7109375" style="479" customWidth="1"/>
    <col min="261" max="261" width="23.7109375" style="479" customWidth="1"/>
    <col min="262" max="262" width="42.28515625" style="479" customWidth="1"/>
    <col min="263" max="263" width="22.42578125" style="479" customWidth="1"/>
    <col min="264" max="272" width="3.85546875" style="479" bestFit="1" customWidth="1"/>
    <col min="273" max="275" width="5.140625" style="479" bestFit="1" customWidth="1"/>
    <col min="276" max="276" width="14.28515625" style="479" customWidth="1"/>
    <col min="277" max="277" width="20" style="479" customWidth="1"/>
    <col min="278" max="278" width="33.42578125" style="479" customWidth="1"/>
    <col min="279" max="508" width="9.140625" style="479"/>
    <col min="509" max="509" width="16.28515625" style="479" customWidth="1"/>
    <col min="510" max="510" width="24.140625" style="479" customWidth="1"/>
    <col min="511" max="512" width="30.42578125" style="479" customWidth="1"/>
    <col min="513" max="513" width="26.140625" style="479" customWidth="1"/>
    <col min="514" max="514" width="11.7109375" style="479" customWidth="1"/>
    <col min="515" max="515" width="15.140625" style="479" customWidth="1"/>
    <col min="516" max="516" width="22.7109375" style="479" customWidth="1"/>
    <col min="517" max="517" width="23.7109375" style="479" customWidth="1"/>
    <col min="518" max="518" width="42.28515625" style="479" customWidth="1"/>
    <col min="519" max="519" width="22.42578125" style="479" customWidth="1"/>
    <col min="520" max="528" width="3.85546875" style="479" bestFit="1" customWidth="1"/>
    <col min="529" max="531" width="5.140625" style="479" bestFit="1" customWidth="1"/>
    <col min="532" max="532" width="14.28515625" style="479" customWidth="1"/>
    <col min="533" max="533" width="20" style="479" customWidth="1"/>
    <col min="534" max="534" width="33.42578125" style="479" customWidth="1"/>
    <col min="535" max="764" width="9.140625" style="479"/>
    <col min="765" max="765" width="16.28515625" style="479" customWidth="1"/>
    <col min="766" max="766" width="24.140625" style="479" customWidth="1"/>
    <col min="767" max="768" width="30.42578125" style="479" customWidth="1"/>
    <col min="769" max="769" width="26.140625" style="479" customWidth="1"/>
    <col min="770" max="770" width="11.7109375" style="479" customWidth="1"/>
    <col min="771" max="771" width="15.140625" style="479" customWidth="1"/>
    <col min="772" max="772" width="22.7109375" style="479" customWidth="1"/>
    <col min="773" max="773" width="23.7109375" style="479" customWidth="1"/>
    <col min="774" max="774" width="42.28515625" style="479" customWidth="1"/>
    <col min="775" max="775" width="22.42578125" style="479" customWidth="1"/>
    <col min="776" max="784" width="3.85546875" style="479" bestFit="1" customWidth="1"/>
    <col min="785" max="787" width="5.140625" style="479" bestFit="1" customWidth="1"/>
    <col min="788" max="788" width="14.28515625" style="479" customWidth="1"/>
    <col min="789" max="789" width="20" style="479" customWidth="1"/>
    <col min="790" max="790" width="33.42578125" style="479" customWidth="1"/>
    <col min="791" max="1020" width="9.140625" style="479"/>
    <col min="1021" max="1021" width="16.28515625" style="479" customWidth="1"/>
    <col min="1022" max="1022" width="24.140625" style="479" customWidth="1"/>
    <col min="1023" max="1024" width="30.42578125" style="479" customWidth="1"/>
    <col min="1025" max="1025" width="26.140625" style="479" customWidth="1"/>
    <col min="1026" max="1026" width="11.7109375" style="479" customWidth="1"/>
    <col min="1027" max="1027" width="15.140625" style="479" customWidth="1"/>
    <col min="1028" max="1028" width="22.7109375" style="479" customWidth="1"/>
    <col min="1029" max="1029" width="23.7109375" style="479" customWidth="1"/>
    <col min="1030" max="1030" width="42.28515625" style="479" customWidth="1"/>
    <col min="1031" max="1031" width="22.42578125" style="479" customWidth="1"/>
    <col min="1032" max="1040" width="3.85546875" style="479" bestFit="1" customWidth="1"/>
    <col min="1041" max="1043" width="5.140625" style="479" bestFit="1" customWidth="1"/>
    <col min="1044" max="1044" width="14.28515625" style="479" customWidth="1"/>
    <col min="1045" max="1045" width="20" style="479" customWidth="1"/>
    <col min="1046" max="1046" width="33.42578125" style="479" customWidth="1"/>
    <col min="1047" max="1276" width="9.140625" style="479"/>
    <col min="1277" max="1277" width="16.28515625" style="479" customWidth="1"/>
    <col min="1278" max="1278" width="24.140625" style="479" customWidth="1"/>
    <col min="1279" max="1280" width="30.42578125" style="479" customWidth="1"/>
    <col min="1281" max="1281" width="26.140625" style="479" customWidth="1"/>
    <col min="1282" max="1282" width="11.7109375" style="479" customWidth="1"/>
    <col min="1283" max="1283" width="15.140625" style="479" customWidth="1"/>
    <col min="1284" max="1284" width="22.7109375" style="479" customWidth="1"/>
    <col min="1285" max="1285" width="23.7109375" style="479" customWidth="1"/>
    <col min="1286" max="1286" width="42.28515625" style="479" customWidth="1"/>
    <col min="1287" max="1287" width="22.42578125" style="479" customWidth="1"/>
    <col min="1288" max="1296" width="3.85546875" style="479" bestFit="1" customWidth="1"/>
    <col min="1297" max="1299" width="5.140625" style="479" bestFit="1" customWidth="1"/>
    <col min="1300" max="1300" width="14.28515625" style="479" customWidth="1"/>
    <col min="1301" max="1301" width="20" style="479" customWidth="1"/>
    <col min="1302" max="1302" width="33.42578125" style="479" customWidth="1"/>
    <col min="1303" max="1532" width="9.140625" style="479"/>
    <col min="1533" max="1533" width="16.28515625" style="479" customWidth="1"/>
    <col min="1534" max="1534" width="24.140625" style="479" customWidth="1"/>
    <col min="1535" max="1536" width="30.42578125" style="479" customWidth="1"/>
    <col min="1537" max="1537" width="26.140625" style="479" customWidth="1"/>
    <col min="1538" max="1538" width="11.7109375" style="479" customWidth="1"/>
    <col min="1539" max="1539" width="15.140625" style="479" customWidth="1"/>
    <col min="1540" max="1540" width="22.7109375" style="479" customWidth="1"/>
    <col min="1541" max="1541" width="23.7109375" style="479" customWidth="1"/>
    <col min="1542" max="1542" width="42.28515625" style="479" customWidth="1"/>
    <col min="1543" max="1543" width="22.42578125" style="479" customWidth="1"/>
    <col min="1544" max="1552" width="3.85546875" style="479" bestFit="1" customWidth="1"/>
    <col min="1553" max="1555" width="5.140625" style="479" bestFit="1" customWidth="1"/>
    <col min="1556" max="1556" width="14.28515625" style="479" customWidth="1"/>
    <col min="1557" max="1557" width="20" style="479" customWidth="1"/>
    <col min="1558" max="1558" width="33.42578125" style="479" customWidth="1"/>
    <col min="1559" max="1788" width="9.140625" style="479"/>
    <col min="1789" max="1789" width="16.28515625" style="479" customWidth="1"/>
    <col min="1790" max="1790" width="24.140625" style="479" customWidth="1"/>
    <col min="1791" max="1792" width="30.42578125" style="479" customWidth="1"/>
    <col min="1793" max="1793" width="26.140625" style="479" customWidth="1"/>
    <col min="1794" max="1794" width="11.7109375" style="479" customWidth="1"/>
    <col min="1795" max="1795" width="15.140625" style="479" customWidth="1"/>
    <col min="1796" max="1796" width="22.7109375" style="479" customWidth="1"/>
    <col min="1797" max="1797" width="23.7109375" style="479" customWidth="1"/>
    <col min="1798" max="1798" width="42.28515625" style="479" customWidth="1"/>
    <col min="1799" max="1799" width="22.42578125" style="479" customWidth="1"/>
    <col min="1800" max="1808" width="3.85546875" style="479" bestFit="1" customWidth="1"/>
    <col min="1809" max="1811" width="5.140625" style="479" bestFit="1" customWidth="1"/>
    <col min="1812" max="1812" width="14.28515625" style="479" customWidth="1"/>
    <col min="1813" max="1813" width="20" style="479" customWidth="1"/>
    <col min="1814" max="1814" width="33.42578125" style="479" customWidth="1"/>
    <col min="1815" max="2044" width="9.140625" style="479"/>
    <col min="2045" max="2045" width="16.28515625" style="479" customWidth="1"/>
    <col min="2046" max="2046" width="24.140625" style="479" customWidth="1"/>
    <col min="2047" max="2048" width="30.42578125" style="479" customWidth="1"/>
    <col min="2049" max="2049" width="26.140625" style="479" customWidth="1"/>
    <col min="2050" max="2050" width="11.7109375" style="479" customWidth="1"/>
    <col min="2051" max="2051" width="15.140625" style="479" customWidth="1"/>
    <col min="2052" max="2052" width="22.7109375" style="479" customWidth="1"/>
    <col min="2053" max="2053" width="23.7109375" style="479" customWidth="1"/>
    <col min="2054" max="2054" width="42.28515625" style="479" customWidth="1"/>
    <col min="2055" max="2055" width="22.42578125" style="479" customWidth="1"/>
    <col min="2056" max="2064" width="3.85546875" style="479" bestFit="1" customWidth="1"/>
    <col min="2065" max="2067" width="5.140625" style="479" bestFit="1" customWidth="1"/>
    <col min="2068" max="2068" width="14.28515625" style="479" customWidth="1"/>
    <col min="2069" max="2069" width="20" style="479" customWidth="1"/>
    <col min="2070" max="2070" width="33.42578125" style="479" customWidth="1"/>
    <col min="2071" max="2300" width="9.140625" style="479"/>
    <col min="2301" max="2301" width="16.28515625" style="479" customWidth="1"/>
    <col min="2302" max="2302" width="24.140625" style="479" customWidth="1"/>
    <col min="2303" max="2304" width="30.42578125" style="479" customWidth="1"/>
    <col min="2305" max="2305" width="26.140625" style="479" customWidth="1"/>
    <col min="2306" max="2306" width="11.7109375" style="479" customWidth="1"/>
    <col min="2307" max="2307" width="15.140625" style="479" customWidth="1"/>
    <col min="2308" max="2308" width="22.7109375" style="479" customWidth="1"/>
    <col min="2309" max="2309" width="23.7109375" style="479" customWidth="1"/>
    <col min="2310" max="2310" width="42.28515625" style="479" customWidth="1"/>
    <col min="2311" max="2311" width="22.42578125" style="479" customWidth="1"/>
    <col min="2312" max="2320" width="3.85546875" style="479" bestFit="1" customWidth="1"/>
    <col min="2321" max="2323" width="5.140625" style="479" bestFit="1" customWidth="1"/>
    <col min="2324" max="2324" width="14.28515625" style="479" customWidth="1"/>
    <col min="2325" max="2325" width="20" style="479" customWidth="1"/>
    <col min="2326" max="2326" width="33.42578125" style="479" customWidth="1"/>
    <col min="2327" max="2556" width="9.140625" style="479"/>
    <col min="2557" max="2557" width="16.28515625" style="479" customWidth="1"/>
    <col min="2558" max="2558" width="24.140625" style="479" customWidth="1"/>
    <col min="2559" max="2560" width="30.42578125" style="479" customWidth="1"/>
    <col min="2561" max="2561" width="26.140625" style="479" customWidth="1"/>
    <col min="2562" max="2562" width="11.7109375" style="479" customWidth="1"/>
    <col min="2563" max="2563" width="15.140625" style="479" customWidth="1"/>
    <col min="2564" max="2564" width="22.7109375" style="479" customWidth="1"/>
    <col min="2565" max="2565" width="23.7109375" style="479" customWidth="1"/>
    <col min="2566" max="2566" width="42.28515625" style="479" customWidth="1"/>
    <col min="2567" max="2567" width="22.42578125" style="479" customWidth="1"/>
    <col min="2568" max="2576" width="3.85546875" style="479" bestFit="1" customWidth="1"/>
    <col min="2577" max="2579" width="5.140625" style="479" bestFit="1" customWidth="1"/>
    <col min="2580" max="2580" width="14.28515625" style="479" customWidth="1"/>
    <col min="2581" max="2581" width="20" style="479" customWidth="1"/>
    <col min="2582" max="2582" width="33.42578125" style="479" customWidth="1"/>
    <col min="2583" max="2812" width="9.140625" style="479"/>
    <col min="2813" max="2813" width="16.28515625" style="479" customWidth="1"/>
    <col min="2814" max="2814" width="24.140625" style="479" customWidth="1"/>
    <col min="2815" max="2816" width="30.42578125" style="479" customWidth="1"/>
    <col min="2817" max="2817" width="26.140625" style="479" customWidth="1"/>
    <col min="2818" max="2818" width="11.7109375" style="479" customWidth="1"/>
    <col min="2819" max="2819" width="15.140625" style="479" customWidth="1"/>
    <col min="2820" max="2820" width="22.7109375" style="479" customWidth="1"/>
    <col min="2821" max="2821" width="23.7109375" style="479" customWidth="1"/>
    <col min="2822" max="2822" width="42.28515625" style="479" customWidth="1"/>
    <col min="2823" max="2823" width="22.42578125" style="479" customWidth="1"/>
    <col min="2824" max="2832" width="3.85546875" style="479" bestFit="1" customWidth="1"/>
    <col min="2833" max="2835" width="5.140625" style="479" bestFit="1" customWidth="1"/>
    <col min="2836" max="2836" width="14.28515625" style="479" customWidth="1"/>
    <col min="2837" max="2837" width="20" style="479" customWidth="1"/>
    <col min="2838" max="2838" width="33.42578125" style="479" customWidth="1"/>
    <col min="2839" max="3068" width="9.140625" style="479"/>
    <col min="3069" max="3069" width="16.28515625" style="479" customWidth="1"/>
    <col min="3070" max="3070" width="24.140625" style="479" customWidth="1"/>
    <col min="3071" max="3072" width="30.42578125" style="479" customWidth="1"/>
    <col min="3073" max="3073" width="26.140625" style="479" customWidth="1"/>
    <col min="3074" max="3074" width="11.7109375" style="479" customWidth="1"/>
    <col min="3075" max="3075" width="15.140625" style="479" customWidth="1"/>
    <col min="3076" max="3076" width="22.7109375" style="479" customWidth="1"/>
    <col min="3077" max="3077" width="23.7109375" style="479" customWidth="1"/>
    <col min="3078" max="3078" width="42.28515625" style="479" customWidth="1"/>
    <col min="3079" max="3079" width="22.42578125" style="479" customWidth="1"/>
    <col min="3080" max="3088" width="3.85546875" style="479" bestFit="1" customWidth="1"/>
    <col min="3089" max="3091" width="5.140625" style="479" bestFit="1" customWidth="1"/>
    <col min="3092" max="3092" width="14.28515625" style="479" customWidth="1"/>
    <col min="3093" max="3093" width="20" style="479" customWidth="1"/>
    <col min="3094" max="3094" width="33.42578125" style="479" customWidth="1"/>
    <col min="3095" max="3324" width="9.140625" style="479"/>
    <col min="3325" max="3325" width="16.28515625" style="479" customWidth="1"/>
    <col min="3326" max="3326" width="24.140625" style="479" customWidth="1"/>
    <col min="3327" max="3328" width="30.42578125" style="479" customWidth="1"/>
    <col min="3329" max="3329" width="26.140625" style="479" customWidth="1"/>
    <col min="3330" max="3330" width="11.7109375" style="479" customWidth="1"/>
    <col min="3331" max="3331" width="15.140625" style="479" customWidth="1"/>
    <col min="3332" max="3332" width="22.7109375" style="479" customWidth="1"/>
    <col min="3333" max="3333" width="23.7109375" style="479" customWidth="1"/>
    <col min="3334" max="3334" width="42.28515625" style="479" customWidth="1"/>
    <col min="3335" max="3335" width="22.42578125" style="479" customWidth="1"/>
    <col min="3336" max="3344" width="3.85546875" style="479" bestFit="1" customWidth="1"/>
    <col min="3345" max="3347" width="5.140625" style="479" bestFit="1" customWidth="1"/>
    <col min="3348" max="3348" width="14.28515625" style="479" customWidth="1"/>
    <col min="3349" max="3349" width="20" style="479" customWidth="1"/>
    <col min="3350" max="3350" width="33.42578125" style="479" customWidth="1"/>
    <col min="3351" max="3580" width="9.140625" style="479"/>
    <col min="3581" max="3581" width="16.28515625" style="479" customWidth="1"/>
    <col min="3582" max="3582" width="24.140625" style="479" customWidth="1"/>
    <col min="3583" max="3584" width="30.42578125" style="479" customWidth="1"/>
    <col min="3585" max="3585" width="26.140625" style="479" customWidth="1"/>
    <col min="3586" max="3586" width="11.7109375" style="479" customWidth="1"/>
    <col min="3587" max="3587" width="15.140625" style="479" customWidth="1"/>
    <col min="3588" max="3588" width="22.7109375" style="479" customWidth="1"/>
    <col min="3589" max="3589" width="23.7109375" style="479" customWidth="1"/>
    <col min="3590" max="3590" width="42.28515625" style="479" customWidth="1"/>
    <col min="3591" max="3591" width="22.42578125" style="479" customWidth="1"/>
    <col min="3592" max="3600" width="3.85546875" style="479" bestFit="1" customWidth="1"/>
    <col min="3601" max="3603" width="5.140625" style="479" bestFit="1" customWidth="1"/>
    <col min="3604" max="3604" width="14.28515625" style="479" customWidth="1"/>
    <col min="3605" max="3605" width="20" style="479" customWidth="1"/>
    <col min="3606" max="3606" width="33.42578125" style="479" customWidth="1"/>
    <col min="3607" max="3836" width="9.140625" style="479"/>
    <col min="3837" max="3837" width="16.28515625" style="479" customWidth="1"/>
    <col min="3838" max="3838" width="24.140625" style="479" customWidth="1"/>
    <col min="3839" max="3840" width="30.42578125" style="479" customWidth="1"/>
    <col min="3841" max="3841" width="26.140625" style="479" customWidth="1"/>
    <col min="3842" max="3842" width="11.7109375" style="479" customWidth="1"/>
    <col min="3843" max="3843" width="15.140625" style="479" customWidth="1"/>
    <col min="3844" max="3844" width="22.7109375" style="479" customWidth="1"/>
    <col min="3845" max="3845" width="23.7109375" style="479" customWidth="1"/>
    <col min="3846" max="3846" width="42.28515625" style="479" customWidth="1"/>
    <col min="3847" max="3847" width="22.42578125" style="479" customWidth="1"/>
    <col min="3848" max="3856" width="3.85546875" style="479" bestFit="1" customWidth="1"/>
    <col min="3857" max="3859" width="5.140625" style="479" bestFit="1" customWidth="1"/>
    <col min="3860" max="3860" width="14.28515625" style="479" customWidth="1"/>
    <col min="3861" max="3861" width="20" style="479" customWidth="1"/>
    <col min="3862" max="3862" width="33.42578125" style="479" customWidth="1"/>
    <col min="3863" max="4092" width="9.140625" style="479"/>
    <col min="4093" max="4093" width="16.28515625" style="479" customWidth="1"/>
    <col min="4094" max="4094" width="24.140625" style="479" customWidth="1"/>
    <col min="4095" max="4096" width="30.42578125" style="479" customWidth="1"/>
    <col min="4097" max="4097" width="26.140625" style="479" customWidth="1"/>
    <col min="4098" max="4098" width="11.7109375" style="479" customWidth="1"/>
    <col min="4099" max="4099" width="15.140625" style="479" customWidth="1"/>
    <col min="4100" max="4100" width="22.7109375" style="479" customWidth="1"/>
    <col min="4101" max="4101" width="23.7109375" style="479" customWidth="1"/>
    <col min="4102" max="4102" width="42.28515625" style="479" customWidth="1"/>
    <col min="4103" max="4103" width="22.42578125" style="479" customWidth="1"/>
    <col min="4104" max="4112" width="3.85546875" style="479" bestFit="1" customWidth="1"/>
    <col min="4113" max="4115" width="5.140625" style="479" bestFit="1" customWidth="1"/>
    <col min="4116" max="4116" width="14.28515625" style="479" customWidth="1"/>
    <col min="4117" max="4117" width="20" style="479" customWidth="1"/>
    <col min="4118" max="4118" width="33.42578125" style="479" customWidth="1"/>
    <col min="4119" max="4348" width="9.140625" style="479"/>
    <col min="4349" max="4349" width="16.28515625" style="479" customWidth="1"/>
    <col min="4350" max="4350" width="24.140625" style="479" customWidth="1"/>
    <col min="4351" max="4352" width="30.42578125" style="479" customWidth="1"/>
    <col min="4353" max="4353" width="26.140625" style="479" customWidth="1"/>
    <col min="4354" max="4354" width="11.7109375" style="479" customWidth="1"/>
    <col min="4355" max="4355" width="15.140625" style="479" customWidth="1"/>
    <col min="4356" max="4356" width="22.7109375" style="479" customWidth="1"/>
    <col min="4357" max="4357" width="23.7109375" style="479" customWidth="1"/>
    <col min="4358" max="4358" width="42.28515625" style="479" customWidth="1"/>
    <col min="4359" max="4359" width="22.42578125" style="479" customWidth="1"/>
    <col min="4360" max="4368" width="3.85546875" style="479" bestFit="1" customWidth="1"/>
    <col min="4369" max="4371" width="5.140625" style="479" bestFit="1" customWidth="1"/>
    <col min="4372" max="4372" width="14.28515625" style="479" customWidth="1"/>
    <col min="4373" max="4373" width="20" style="479" customWidth="1"/>
    <col min="4374" max="4374" width="33.42578125" style="479" customWidth="1"/>
    <col min="4375" max="4604" width="9.140625" style="479"/>
    <col min="4605" max="4605" width="16.28515625" style="479" customWidth="1"/>
    <col min="4606" max="4606" width="24.140625" style="479" customWidth="1"/>
    <col min="4607" max="4608" width="30.42578125" style="479" customWidth="1"/>
    <col min="4609" max="4609" width="26.140625" style="479" customWidth="1"/>
    <col min="4610" max="4610" width="11.7109375" style="479" customWidth="1"/>
    <col min="4611" max="4611" width="15.140625" style="479" customWidth="1"/>
    <col min="4612" max="4612" width="22.7109375" style="479" customWidth="1"/>
    <col min="4613" max="4613" width="23.7109375" style="479" customWidth="1"/>
    <col min="4614" max="4614" width="42.28515625" style="479" customWidth="1"/>
    <col min="4615" max="4615" width="22.42578125" style="479" customWidth="1"/>
    <col min="4616" max="4624" width="3.85546875" style="479" bestFit="1" customWidth="1"/>
    <col min="4625" max="4627" width="5.140625" style="479" bestFit="1" customWidth="1"/>
    <col min="4628" max="4628" width="14.28515625" style="479" customWidth="1"/>
    <col min="4629" max="4629" width="20" style="479" customWidth="1"/>
    <col min="4630" max="4630" width="33.42578125" style="479" customWidth="1"/>
    <col min="4631" max="4860" width="9.140625" style="479"/>
    <col min="4861" max="4861" width="16.28515625" style="479" customWidth="1"/>
    <col min="4862" max="4862" width="24.140625" style="479" customWidth="1"/>
    <col min="4863" max="4864" width="30.42578125" style="479" customWidth="1"/>
    <col min="4865" max="4865" width="26.140625" style="479" customWidth="1"/>
    <col min="4866" max="4866" width="11.7109375" style="479" customWidth="1"/>
    <col min="4867" max="4867" width="15.140625" style="479" customWidth="1"/>
    <col min="4868" max="4868" width="22.7109375" style="479" customWidth="1"/>
    <col min="4869" max="4869" width="23.7109375" style="479" customWidth="1"/>
    <col min="4870" max="4870" width="42.28515625" style="479" customWidth="1"/>
    <col min="4871" max="4871" width="22.42578125" style="479" customWidth="1"/>
    <col min="4872" max="4880" width="3.85546875" style="479" bestFit="1" customWidth="1"/>
    <col min="4881" max="4883" width="5.140625" style="479" bestFit="1" customWidth="1"/>
    <col min="4884" max="4884" width="14.28515625" style="479" customWidth="1"/>
    <col min="4885" max="4885" width="20" style="479" customWidth="1"/>
    <col min="4886" max="4886" width="33.42578125" style="479" customWidth="1"/>
    <col min="4887" max="5116" width="9.140625" style="479"/>
    <col min="5117" max="5117" width="16.28515625" style="479" customWidth="1"/>
    <col min="5118" max="5118" width="24.140625" style="479" customWidth="1"/>
    <col min="5119" max="5120" width="30.42578125" style="479" customWidth="1"/>
    <col min="5121" max="5121" width="26.140625" style="479" customWidth="1"/>
    <col min="5122" max="5122" width="11.7109375" style="479" customWidth="1"/>
    <col min="5123" max="5123" width="15.140625" style="479" customWidth="1"/>
    <col min="5124" max="5124" width="22.7109375" style="479" customWidth="1"/>
    <col min="5125" max="5125" width="23.7109375" style="479" customWidth="1"/>
    <col min="5126" max="5126" width="42.28515625" style="479" customWidth="1"/>
    <col min="5127" max="5127" width="22.42578125" style="479" customWidth="1"/>
    <col min="5128" max="5136" width="3.85546875" style="479" bestFit="1" customWidth="1"/>
    <col min="5137" max="5139" width="5.140625" style="479" bestFit="1" customWidth="1"/>
    <col min="5140" max="5140" width="14.28515625" style="479" customWidth="1"/>
    <col min="5141" max="5141" width="20" style="479" customWidth="1"/>
    <col min="5142" max="5142" width="33.42578125" style="479" customWidth="1"/>
    <col min="5143" max="5372" width="9.140625" style="479"/>
    <col min="5373" max="5373" width="16.28515625" style="479" customWidth="1"/>
    <col min="5374" max="5374" width="24.140625" style="479" customWidth="1"/>
    <col min="5375" max="5376" width="30.42578125" style="479" customWidth="1"/>
    <col min="5377" max="5377" width="26.140625" style="479" customWidth="1"/>
    <col min="5378" max="5378" width="11.7109375" style="479" customWidth="1"/>
    <col min="5379" max="5379" width="15.140625" style="479" customWidth="1"/>
    <col min="5380" max="5380" width="22.7109375" style="479" customWidth="1"/>
    <col min="5381" max="5381" width="23.7109375" style="479" customWidth="1"/>
    <col min="5382" max="5382" width="42.28515625" style="479" customWidth="1"/>
    <col min="5383" max="5383" width="22.42578125" style="479" customWidth="1"/>
    <col min="5384" max="5392" width="3.85546875" style="479" bestFit="1" customWidth="1"/>
    <col min="5393" max="5395" width="5.140625" style="479" bestFit="1" customWidth="1"/>
    <col min="5396" max="5396" width="14.28515625" style="479" customWidth="1"/>
    <col min="5397" max="5397" width="20" style="479" customWidth="1"/>
    <col min="5398" max="5398" width="33.42578125" style="479" customWidth="1"/>
    <col min="5399" max="5628" width="9.140625" style="479"/>
    <col min="5629" max="5629" width="16.28515625" style="479" customWidth="1"/>
    <col min="5630" max="5630" width="24.140625" style="479" customWidth="1"/>
    <col min="5631" max="5632" width="30.42578125" style="479" customWidth="1"/>
    <col min="5633" max="5633" width="26.140625" style="479" customWidth="1"/>
    <col min="5634" max="5634" width="11.7109375" style="479" customWidth="1"/>
    <col min="5635" max="5635" width="15.140625" style="479" customWidth="1"/>
    <col min="5636" max="5636" width="22.7109375" style="479" customWidth="1"/>
    <col min="5637" max="5637" width="23.7109375" style="479" customWidth="1"/>
    <col min="5638" max="5638" width="42.28515625" style="479" customWidth="1"/>
    <col min="5639" max="5639" width="22.42578125" style="479" customWidth="1"/>
    <col min="5640" max="5648" width="3.85546875" style="479" bestFit="1" customWidth="1"/>
    <col min="5649" max="5651" width="5.140625" style="479" bestFit="1" customWidth="1"/>
    <col min="5652" max="5652" width="14.28515625" style="479" customWidth="1"/>
    <col min="5653" max="5653" width="20" style="479" customWidth="1"/>
    <col min="5654" max="5654" width="33.42578125" style="479" customWidth="1"/>
    <col min="5655" max="5884" width="9.140625" style="479"/>
    <col min="5885" max="5885" width="16.28515625" style="479" customWidth="1"/>
    <col min="5886" max="5886" width="24.140625" style="479" customWidth="1"/>
    <col min="5887" max="5888" width="30.42578125" style="479" customWidth="1"/>
    <col min="5889" max="5889" width="26.140625" style="479" customWidth="1"/>
    <col min="5890" max="5890" width="11.7109375" style="479" customWidth="1"/>
    <col min="5891" max="5891" width="15.140625" style="479" customWidth="1"/>
    <col min="5892" max="5892" width="22.7109375" style="479" customWidth="1"/>
    <col min="5893" max="5893" width="23.7109375" style="479" customWidth="1"/>
    <col min="5894" max="5894" width="42.28515625" style="479" customWidth="1"/>
    <col min="5895" max="5895" width="22.42578125" style="479" customWidth="1"/>
    <col min="5896" max="5904" width="3.85546875" style="479" bestFit="1" customWidth="1"/>
    <col min="5905" max="5907" width="5.140625" style="479" bestFit="1" customWidth="1"/>
    <col min="5908" max="5908" width="14.28515625" style="479" customWidth="1"/>
    <col min="5909" max="5909" width="20" style="479" customWidth="1"/>
    <col min="5910" max="5910" width="33.42578125" style="479" customWidth="1"/>
    <col min="5911" max="6140" width="9.140625" style="479"/>
    <col min="6141" max="6141" width="16.28515625" style="479" customWidth="1"/>
    <col min="6142" max="6142" width="24.140625" style="479" customWidth="1"/>
    <col min="6143" max="6144" width="30.42578125" style="479" customWidth="1"/>
    <col min="6145" max="6145" width="26.140625" style="479" customWidth="1"/>
    <col min="6146" max="6146" width="11.7109375" style="479" customWidth="1"/>
    <col min="6147" max="6147" width="15.140625" style="479" customWidth="1"/>
    <col min="6148" max="6148" width="22.7109375" style="479" customWidth="1"/>
    <col min="6149" max="6149" width="23.7109375" style="479" customWidth="1"/>
    <col min="6150" max="6150" width="42.28515625" style="479" customWidth="1"/>
    <col min="6151" max="6151" width="22.42578125" style="479" customWidth="1"/>
    <col min="6152" max="6160" width="3.85546875" style="479" bestFit="1" customWidth="1"/>
    <col min="6161" max="6163" width="5.140625" style="479" bestFit="1" customWidth="1"/>
    <col min="6164" max="6164" width="14.28515625" style="479" customWidth="1"/>
    <col min="6165" max="6165" width="20" style="479" customWidth="1"/>
    <col min="6166" max="6166" width="33.42578125" style="479" customWidth="1"/>
    <col min="6167" max="6396" width="9.140625" style="479"/>
    <col min="6397" max="6397" width="16.28515625" style="479" customWidth="1"/>
    <col min="6398" max="6398" width="24.140625" style="479" customWidth="1"/>
    <col min="6399" max="6400" width="30.42578125" style="479" customWidth="1"/>
    <col min="6401" max="6401" width="26.140625" style="479" customWidth="1"/>
    <col min="6402" max="6402" width="11.7109375" style="479" customWidth="1"/>
    <col min="6403" max="6403" width="15.140625" style="479" customWidth="1"/>
    <col min="6404" max="6404" width="22.7109375" style="479" customWidth="1"/>
    <col min="6405" max="6405" width="23.7109375" style="479" customWidth="1"/>
    <col min="6406" max="6406" width="42.28515625" style="479" customWidth="1"/>
    <col min="6407" max="6407" width="22.42578125" style="479" customWidth="1"/>
    <col min="6408" max="6416" width="3.85546875" style="479" bestFit="1" customWidth="1"/>
    <col min="6417" max="6419" width="5.140625" style="479" bestFit="1" customWidth="1"/>
    <col min="6420" max="6420" width="14.28515625" style="479" customWidth="1"/>
    <col min="6421" max="6421" width="20" style="479" customWidth="1"/>
    <col min="6422" max="6422" width="33.42578125" style="479" customWidth="1"/>
    <col min="6423" max="6652" width="9.140625" style="479"/>
    <col min="6653" max="6653" width="16.28515625" style="479" customWidth="1"/>
    <col min="6654" max="6654" width="24.140625" style="479" customWidth="1"/>
    <col min="6655" max="6656" width="30.42578125" style="479" customWidth="1"/>
    <col min="6657" max="6657" width="26.140625" style="479" customWidth="1"/>
    <col min="6658" max="6658" width="11.7109375" style="479" customWidth="1"/>
    <col min="6659" max="6659" width="15.140625" style="479" customWidth="1"/>
    <col min="6660" max="6660" width="22.7109375" style="479" customWidth="1"/>
    <col min="6661" max="6661" width="23.7109375" style="479" customWidth="1"/>
    <col min="6662" max="6662" width="42.28515625" style="479" customWidth="1"/>
    <col min="6663" max="6663" width="22.42578125" style="479" customWidth="1"/>
    <col min="6664" max="6672" width="3.85546875" style="479" bestFit="1" customWidth="1"/>
    <col min="6673" max="6675" width="5.140625" style="479" bestFit="1" customWidth="1"/>
    <col min="6676" max="6676" width="14.28515625" style="479" customWidth="1"/>
    <col min="6677" max="6677" width="20" style="479" customWidth="1"/>
    <col min="6678" max="6678" width="33.42578125" style="479" customWidth="1"/>
    <col min="6679" max="6908" width="9.140625" style="479"/>
    <col min="6909" max="6909" width="16.28515625" style="479" customWidth="1"/>
    <col min="6910" max="6910" width="24.140625" style="479" customWidth="1"/>
    <col min="6911" max="6912" width="30.42578125" style="479" customWidth="1"/>
    <col min="6913" max="6913" width="26.140625" style="479" customWidth="1"/>
    <col min="6914" max="6914" width="11.7109375" style="479" customWidth="1"/>
    <col min="6915" max="6915" width="15.140625" style="479" customWidth="1"/>
    <col min="6916" max="6916" width="22.7109375" style="479" customWidth="1"/>
    <col min="6917" max="6917" width="23.7109375" style="479" customWidth="1"/>
    <col min="6918" max="6918" width="42.28515625" style="479" customWidth="1"/>
    <col min="6919" max="6919" width="22.42578125" style="479" customWidth="1"/>
    <col min="6920" max="6928" width="3.85546875" style="479" bestFit="1" customWidth="1"/>
    <col min="6929" max="6931" width="5.140625" style="479" bestFit="1" customWidth="1"/>
    <col min="6932" max="6932" width="14.28515625" style="479" customWidth="1"/>
    <col min="6933" max="6933" width="20" style="479" customWidth="1"/>
    <col min="6934" max="6934" width="33.42578125" style="479" customWidth="1"/>
    <col min="6935" max="7164" width="9.140625" style="479"/>
    <col min="7165" max="7165" width="16.28515625" style="479" customWidth="1"/>
    <col min="7166" max="7166" width="24.140625" style="479" customWidth="1"/>
    <col min="7167" max="7168" width="30.42578125" style="479" customWidth="1"/>
    <col min="7169" max="7169" width="26.140625" style="479" customWidth="1"/>
    <col min="7170" max="7170" width="11.7109375" style="479" customWidth="1"/>
    <col min="7171" max="7171" width="15.140625" style="479" customWidth="1"/>
    <col min="7172" max="7172" width="22.7109375" style="479" customWidth="1"/>
    <col min="7173" max="7173" width="23.7109375" style="479" customWidth="1"/>
    <col min="7174" max="7174" width="42.28515625" style="479" customWidth="1"/>
    <col min="7175" max="7175" width="22.42578125" style="479" customWidth="1"/>
    <col min="7176" max="7184" width="3.85546875" style="479" bestFit="1" customWidth="1"/>
    <col min="7185" max="7187" width="5.140625" style="479" bestFit="1" customWidth="1"/>
    <col min="7188" max="7188" width="14.28515625" style="479" customWidth="1"/>
    <col min="7189" max="7189" width="20" style="479" customWidth="1"/>
    <col min="7190" max="7190" width="33.42578125" style="479" customWidth="1"/>
    <col min="7191" max="7420" width="9.140625" style="479"/>
    <col min="7421" max="7421" width="16.28515625" style="479" customWidth="1"/>
    <col min="7422" max="7422" width="24.140625" style="479" customWidth="1"/>
    <col min="7423" max="7424" width="30.42578125" style="479" customWidth="1"/>
    <col min="7425" max="7425" width="26.140625" style="479" customWidth="1"/>
    <col min="7426" max="7426" width="11.7109375" style="479" customWidth="1"/>
    <col min="7427" max="7427" width="15.140625" style="479" customWidth="1"/>
    <col min="7428" max="7428" width="22.7109375" style="479" customWidth="1"/>
    <col min="7429" max="7429" width="23.7109375" style="479" customWidth="1"/>
    <col min="7430" max="7430" width="42.28515625" style="479" customWidth="1"/>
    <col min="7431" max="7431" width="22.42578125" style="479" customWidth="1"/>
    <col min="7432" max="7440" width="3.85546875" style="479" bestFit="1" customWidth="1"/>
    <col min="7441" max="7443" width="5.140625" style="479" bestFit="1" customWidth="1"/>
    <col min="7444" max="7444" width="14.28515625" style="479" customWidth="1"/>
    <col min="7445" max="7445" width="20" style="479" customWidth="1"/>
    <col min="7446" max="7446" width="33.42578125" style="479" customWidth="1"/>
    <col min="7447" max="7676" width="9.140625" style="479"/>
    <col min="7677" max="7677" width="16.28515625" style="479" customWidth="1"/>
    <col min="7678" max="7678" width="24.140625" style="479" customWidth="1"/>
    <col min="7679" max="7680" width="30.42578125" style="479" customWidth="1"/>
    <col min="7681" max="7681" width="26.140625" style="479" customWidth="1"/>
    <col min="7682" max="7682" width="11.7109375" style="479" customWidth="1"/>
    <col min="7683" max="7683" width="15.140625" style="479" customWidth="1"/>
    <col min="7684" max="7684" width="22.7109375" style="479" customWidth="1"/>
    <col min="7685" max="7685" width="23.7109375" style="479" customWidth="1"/>
    <col min="7686" max="7686" width="42.28515625" style="479" customWidth="1"/>
    <col min="7687" max="7687" width="22.42578125" style="479" customWidth="1"/>
    <col min="7688" max="7696" width="3.85546875" style="479" bestFit="1" customWidth="1"/>
    <col min="7697" max="7699" width="5.140625" style="479" bestFit="1" customWidth="1"/>
    <col min="7700" max="7700" width="14.28515625" style="479" customWidth="1"/>
    <col min="7701" max="7701" width="20" style="479" customWidth="1"/>
    <col min="7702" max="7702" width="33.42578125" style="479" customWidth="1"/>
    <col min="7703" max="7932" width="9.140625" style="479"/>
    <col min="7933" max="7933" width="16.28515625" style="479" customWidth="1"/>
    <col min="7934" max="7934" width="24.140625" style="479" customWidth="1"/>
    <col min="7935" max="7936" width="30.42578125" style="479" customWidth="1"/>
    <col min="7937" max="7937" width="26.140625" style="479" customWidth="1"/>
    <col min="7938" max="7938" width="11.7109375" style="479" customWidth="1"/>
    <col min="7939" max="7939" width="15.140625" style="479" customWidth="1"/>
    <col min="7940" max="7940" width="22.7109375" style="479" customWidth="1"/>
    <col min="7941" max="7941" width="23.7109375" style="479" customWidth="1"/>
    <col min="7942" max="7942" width="42.28515625" style="479" customWidth="1"/>
    <col min="7943" max="7943" width="22.42578125" style="479" customWidth="1"/>
    <col min="7944" max="7952" width="3.85546875" style="479" bestFit="1" customWidth="1"/>
    <col min="7953" max="7955" width="5.140625" style="479" bestFit="1" customWidth="1"/>
    <col min="7956" max="7956" width="14.28515625" style="479" customWidth="1"/>
    <col min="7957" max="7957" width="20" style="479" customWidth="1"/>
    <col min="7958" max="7958" width="33.42578125" style="479" customWidth="1"/>
    <col min="7959" max="8188" width="9.140625" style="479"/>
    <col min="8189" max="8189" width="16.28515625" style="479" customWidth="1"/>
    <col min="8190" max="8190" width="24.140625" style="479" customWidth="1"/>
    <col min="8191" max="8192" width="30.42578125" style="479" customWidth="1"/>
    <col min="8193" max="8193" width="26.140625" style="479" customWidth="1"/>
    <col min="8194" max="8194" width="11.7109375" style="479" customWidth="1"/>
    <col min="8195" max="8195" width="15.140625" style="479" customWidth="1"/>
    <col min="8196" max="8196" width="22.7109375" style="479" customWidth="1"/>
    <col min="8197" max="8197" width="23.7109375" style="479" customWidth="1"/>
    <col min="8198" max="8198" width="42.28515625" style="479" customWidth="1"/>
    <col min="8199" max="8199" width="22.42578125" style="479" customWidth="1"/>
    <col min="8200" max="8208" width="3.85546875" style="479" bestFit="1" customWidth="1"/>
    <col min="8209" max="8211" width="5.140625" style="479" bestFit="1" customWidth="1"/>
    <col min="8212" max="8212" width="14.28515625" style="479" customWidth="1"/>
    <col min="8213" max="8213" width="20" style="479" customWidth="1"/>
    <col min="8214" max="8214" width="33.42578125" style="479" customWidth="1"/>
    <col min="8215" max="8444" width="9.140625" style="479"/>
    <col min="8445" max="8445" width="16.28515625" style="479" customWidth="1"/>
    <col min="8446" max="8446" width="24.140625" style="479" customWidth="1"/>
    <col min="8447" max="8448" width="30.42578125" style="479" customWidth="1"/>
    <col min="8449" max="8449" width="26.140625" style="479" customWidth="1"/>
    <col min="8450" max="8450" width="11.7109375" style="479" customWidth="1"/>
    <col min="8451" max="8451" width="15.140625" style="479" customWidth="1"/>
    <col min="8452" max="8452" width="22.7109375" style="479" customWidth="1"/>
    <col min="8453" max="8453" width="23.7109375" style="479" customWidth="1"/>
    <col min="8454" max="8454" width="42.28515625" style="479" customWidth="1"/>
    <col min="8455" max="8455" width="22.42578125" style="479" customWidth="1"/>
    <col min="8456" max="8464" width="3.85546875" style="479" bestFit="1" customWidth="1"/>
    <col min="8465" max="8467" width="5.140625" style="479" bestFit="1" customWidth="1"/>
    <col min="8468" max="8468" width="14.28515625" style="479" customWidth="1"/>
    <col min="8469" max="8469" width="20" style="479" customWidth="1"/>
    <col min="8470" max="8470" width="33.42578125" style="479" customWidth="1"/>
    <col min="8471" max="8700" width="9.140625" style="479"/>
    <col min="8701" max="8701" width="16.28515625" style="479" customWidth="1"/>
    <col min="8702" max="8702" width="24.140625" style="479" customWidth="1"/>
    <col min="8703" max="8704" width="30.42578125" style="479" customWidth="1"/>
    <col min="8705" max="8705" width="26.140625" style="479" customWidth="1"/>
    <col min="8706" max="8706" width="11.7109375" style="479" customWidth="1"/>
    <col min="8707" max="8707" width="15.140625" style="479" customWidth="1"/>
    <col min="8708" max="8708" width="22.7109375" style="479" customWidth="1"/>
    <col min="8709" max="8709" width="23.7109375" style="479" customWidth="1"/>
    <col min="8710" max="8710" width="42.28515625" style="479" customWidth="1"/>
    <col min="8711" max="8711" width="22.42578125" style="479" customWidth="1"/>
    <col min="8712" max="8720" width="3.85546875" style="479" bestFit="1" customWidth="1"/>
    <col min="8721" max="8723" width="5.140625" style="479" bestFit="1" customWidth="1"/>
    <col min="8724" max="8724" width="14.28515625" style="479" customWidth="1"/>
    <col min="8725" max="8725" width="20" style="479" customWidth="1"/>
    <col min="8726" max="8726" width="33.42578125" style="479" customWidth="1"/>
    <col min="8727" max="8956" width="9.140625" style="479"/>
    <col min="8957" max="8957" width="16.28515625" style="479" customWidth="1"/>
    <col min="8958" max="8958" width="24.140625" style="479" customWidth="1"/>
    <col min="8959" max="8960" width="30.42578125" style="479" customWidth="1"/>
    <col min="8961" max="8961" width="26.140625" style="479" customWidth="1"/>
    <col min="8962" max="8962" width="11.7109375" style="479" customWidth="1"/>
    <col min="8963" max="8963" width="15.140625" style="479" customWidth="1"/>
    <col min="8964" max="8964" width="22.7109375" style="479" customWidth="1"/>
    <col min="8965" max="8965" width="23.7109375" style="479" customWidth="1"/>
    <col min="8966" max="8966" width="42.28515625" style="479" customWidth="1"/>
    <col min="8967" max="8967" width="22.42578125" style="479" customWidth="1"/>
    <col min="8968" max="8976" width="3.85546875" style="479" bestFit="1" customWidth="1"/>
    <col min="8977" max="8979" width="5.140625" style="479" bestFit="1" customWidth="1"/>
    <col min="8980" max="8980" width="14.28515625" style="479" customWidth="1"/>
    <col min="8981" max="8981" width="20" style="479" customWidth="1"/>
    <col min="8982" max="8982" width="33.42578125" style="479" customWidth="1"/>
    <col min="8983" max="9212" width="9.140625" style="479"/>
    <col min="9213" max="9213" width="16.28515625" style="479" customWidth="1"/>
    <col min="9214" max="9214" width="24.140625" style="479" customWidth="1"/>
    <col min="9215" max="9216" width="30.42578125" style="479" customWidth="1"/>
    <col min="9217" max="9217" width="26.140625" style="479" customWidth="1"/>
    <col min="9218" max="9218" width="11.7109375" style="479" customWidth="1"/>
    <col min="9219" max="9219" width="15.140625" style="479" customWidth="1"/>
    <col min="9220" max="9220" width="22.7109375" style="479" customWidth="1"/>
    <col min="9221" max="9221" width="23.7109375" style="479" customWidth="1"/>
    <col min="9222" max="9222" width="42.28515625" style="479" customWidth="1"/>
    <col min="9223" max="9223" width="22.42578125" style="479" customWidth="1"/>
    <col min="9224" max="9232" width="3.85546875" style="479" bestFit="1" customWidth="1"/>
    <col min="9233" max="9235" width="5.140625" style="479" bestFit="1" customWidth="1"/>
    <col min="9236" max="9236" width="14.28515625" style="479" customWidth="1"/>
    <col min="9237" max="9237" width="20" style="479" customWidth="1"/>
    <col min="9238" max="9238" width="33.42578125" style="479" customWidth="1"/>
    <col min="9239" max="9468" width="9.140625" style="479"/>
    <col min="9469" max="9469" width="16.28515625" style="479" customWidth="1"/>
    <col min="9470" max="9470" width="24.140625" style="479" customWidth="1"/>
    <col min="9471" max="9472" width="30.42578125" style="479" customWidth="1"/>
    <col min="9473" max="9473" width="26.140625" style="479" customWidth="1"/>
    <col min="9474" max="9474" width="11.7109375" style="479" customWidth="1"/>
    <col min="9475" max="9475" width="15.140625" style="479" customWidth="1"/>
    <col min="9476" max="9476" width="22.7109375" style="479" customWidth="1"/>
    <col min="9477" max="9477" width="23.7109375" style="479" customWidth="1"/>
    <col min="9478" max="9478" width="42.28515625" style="479" customWidth="1"/>
    <col min="9479" max="9479" width="22.42578125" style="479" customWidth="1"/>
    <col min="9480" max="9488" width="3.85546875" style="479" bestFit="1" customWidth="1"/>
    <col min="9489" max="9491" width="5.140625" style="479" bestFit="1" customWidth="1"/>
    <col min="9492" max="9492" width="14.28515625" style="479" customWidth="1"/>
    <col min="9493" max="9493" width="20" style="479" customWidth="1"/>
    <col min="9494" max="9494" width="33.42578125" style="479" customWidth="1"/>
    <col min="9495" max="9724" width="9.140625" style="479"/>
    <col min="9725" max="9725" width="16.28515625" style="479" customWidth="1"/>
    <col min="9726" max="9726" width="24.140625" style="479" customWidth="1"/>
    <col min="9727" max="9728" width="30.42578125" style="479" customWidth="1"/>
    <col min="9729" max="9729" width="26.140625" style="479" customWidth="1"/>
    <col min="9730" max="9730" width="11.7109375" style="479" customWidth="1"/>
    <col min="9731" max="9731" width="15.140625" style="479" customWidth="1"/>
    <col min="9732" max="9732" width="22.7109375" style="479" customWidth="1"/>
    <col min="9733" max="9733" width="23.7109375" style="479" customWidth="1"/>
    <col min="9734" max="9734" width="42.28515625" style="479" customWidth="1"/>
    <col min="9735" max="9735" width="22.42578125" style="479" customWidth="1"/>
    <col min="9736" max="9744" width="3.85546875" style="479" bestFit="1" customWidth="1"/>
    <col min="9745" max="9747" width="5.140625" style="479" bestFit="1" customWidth="1"/>
    <col min="9748" max="9748" width="14.28515625" style="479" customWidth="1"/>
    <col min="9749" max="9749" width="20" style="479" customWidth="1"/>
    <col min="9750" max="9750" width="33.42578125" style="479" customWidth="1"/>
    <col min="9751" max="9980" width="9.140625" style="479"/>
    <col min="9981" max="9981" width="16.28515625" style="479" customWidth="1"/>
    <col min="9982" max="9982" width="24.140625" style="479" customWidth="1"/>
    <col min="9983" max="9984" width="30.42578125" style="479" customWidth="1"/>
    <col min="9985" max="9985" width="26.140625" style="479" customWidth="1"/>
    <col min="9986" max="9986" width="11.7109375" style="479" customWidth="1"/>
    <col min="9987" max="9987" width="15.140625" style="479" customWidth="1"/>
    <col min="9988" max="9988" width="22.7109375" style="479" customWidth="1"/>
    <col min="9989" max="9989" width="23.7109375" style="479" customWidth="1"/>
    <col min="9990" max="9990" width="42.28515625" style="479" customWidth="1"/>
    <col min="9991" max="9991" width="22.42578125" style="479" customWidth="1"/>
    <col min="9992" max="10000" width="3.85546875" style="479" bestFit="1" customWidth="1"/>
    <col min="10001" max="10003" width="5.140625" style="479" bestFit="1" customWidth="1"/>
    <col min="10004" max="10004" width="14.28515625" style="479" customWidth="1"/>
    <col min="10005" max="10005" width="20" style="479" customWidth="1"/>
    <col min="10006" max="10006" width="33.42578125" style="479" customWidth="1"/>
    <col min="10007" max="10236" width="9.140625" style="479"/>
    <col min="10237" max="10237" width="16.28515625" style="479" customWidth="1"/>
    <col min="10238" max="10238" width="24.140625" style="479" customWidth="1"/>
    <col min="10239" max="10240" width="30.42578125" style="479" customWidth="1"/>
    <col min="10241" max="10241" width="26.140625" style="479" customWidth="1"/>
    <col min="10242" max="10242" width="11.7109375" style="479" customWidth="1"/>
    <col min="10243" max="10243" width="15.140625" style="479" customWidth="1"/>
    <col min="10244" max="10244" width="22.7109375" style="479" customWidth="1"/>
    <col min="10245" max="10245" width="23.7109375" style="479" customWidth="1"/>
    <col min="10246" max="10246" width="42.28515625" style="479" customWidth="1"/>
    <col min="10247" max="10247" width="22.42578125" style="479" customWidth="1"/>
    <col min="10248" max="10256" width="3.85546875" style="479" bestFit="1" customWidth="1"/>
    <col min="10257" max="10259" width="5.140625" style="479" bestFit="1" customWidth="1"/>
    <col min="10260" max="10260" width="14.28515625" style="479" customWidth="1"/>
    <col min="10261" max="10261" width="20" style="479" customWidth="1"/>
    <col min="10262" max="10262" width="33.42578125" style="479" customWidth="1"/>
    <col min="10263" max="10492" width="9.140625" style="479"/>
    <col min="10493" max="10493" width="16.28515625" style="479" customWidth="1"/>
    <col min="10494" max="10494" width="24.140625" style="479" customWidth="1"/>
    <col min="10495" max="10496" width="30.42578125" style="479" customWidth="1"/>
    <col min="10497" max="10497" width="26.140625" style="479" customWidth="1"/>
    <col min="10498" max="10498" width="11.7109375" style="479" customWidth="1"/>
    <col min="10499" max="10499" width="15.140625" style="479" customWidth="1"/>
    <col min="10500" max="10500" width="22.7109375" style="479" customWidth="1"/>
    <col min="10501" max="10501" width="23.7109375" style="479" customWidth="1"/>
    <col min="10502" max="10502" width="42.28515625" style="479" customWidth="1"/>
    <col min="10503" max="10503" width="22.42578125" style="479" customWidth="1"/>
    <col min="10504" max="10512" width="3.85546875" style="479" bestFit="1" customWidth="1"/>
    <col min="10513" max="10515" width="5.140625" style="479" bestFit="1" customWidth="1"/>
    <col min="10516" max="10516" width="14.28515625" style="479" customWidth="1"/>
    <col min="10517" max="10517" width="20" style="479" customWidth="1"/>
    <col min="10518" max="10518" width="33.42578125" style="479" customWidth="1"/>
    <col min="10519" max="10748" width="9.140625" style="479"/>
    <col min="10749" max="10749" width="16.28515625" style="479" customWidth="1"/>
    <col min="10750" max="10750" width="24.140625" style="479" customWidth="1"/>
    <col min="10751" max="10752" width="30.42578125" style="479" customWidth="1"/>
    <col min="10753" max="10753" width="26.140625" style="479" customWidth="1"/>
    <col min="10754" max="10754" width="11.7109375" style="479" customWidth="1"/>
    <col min="10755" max="10755" width="15.140625" style="479" customWidth="1"/>
    <col min="10756" max="10756" width="22.7109375" style="479" customWidth="1"/>
    <col min="10757" max="10757" width="23.7109375" style="479" customWidth="1"/>
    <col min="10758" max="10758" width="42.28515625" style="479" customWidth="1"/>
    <col min="10759" max="10759" width="22.42578125" style="479" customWidth="1"/>
    <col min="10760" max="10768" width="3.85546875" style="479" bestFit="1" customWidth="1"/>
    <col min="10769" max="10771" width="5.140625" style="479" bestFit="1" customWidth="1"/>
    <col min="10772" max="10772" width="14.28515625" style="479" customWidth="1"/>
    <col min="10773" max="10773" width="20" style="479" customWidth="1"/>
    <col min="10774" max="10774" width="33.42578125" style="479" customWidth="1"/>
    <col min="10775" max="11004" width="9.140625" style="479"/>
    <col min="11005" max="11005" width="16.28515625" style="479" customWidth="1"/>
    <col min="11006" max="11006" width="24.140625" style="479" customWidth="1"/>
    <col min="11007" max="11008" width="30.42578125" style="479" customWidth="1"/>
    <col min="11009" max="11009" width="26.140625" style="479" customWidth="1"/>
    <col min="11010" max="11010" width="11.7109375" style="479" customWidth="1"/>
    <col min="11011" max="11011" width="15.140625" style="479" customWidth="1"/>
    <col min="11012" max="11012" width="22.7109375" style="479" customWidth="1"/>
    <col min="11013" max="11013" width="23.7109375" style="479" customWidth="1"/>
    <col min="11014" max="11014" width="42.28515625" style="479" customWidth="1"/>
    <col min="11015" max="11015" width="22.42578125" style="479" customWidth="1"/>
    <col min="11016" max="11024" width="3.85546875" style="479" bestFit="1" customWidth="1"/>
    <col min="11025" max="11027" width="5.140625" style="479" bestFit="1" customWidth="1"/>
    <col min="11028" max="11028" width="14.28515625" style="479" customWidth="1"/>
    <col min="11029" max="11029" width="20" style="479" customWidth="1"/>
    <col min="11030" max="11030" width="33.42578125" style="479" customWidth="1"/>
    <col min="11031" max="11260" width="9.140625" style="479"/>
    <col min="11261" max="11261" width="16.28515625" style="479" customWidth="1"/>
    <col min="11262" max="11262" width="24.140625" style="479" customWidth="1"/>
    <col min="11263" max="11264" width="30.42578125" style="479" customWidth="1"/>
    <col min="11265" max="11265" width="26.140625" style="479" customWidth="1"/>
    <col min="11266" max="11266" width="11.7109375" style="479" customWidth="1"/>
    <col min="11267" max="11267" width="15.140625" style="479" customWidth="1"/>
    <col min="11268" max="11268" width="22.7109375" style="479" customWidth="1"/>
    <col min="11269" max="11269" width="23.7109375" style="479" customWidth="1"/>
    <col min="11270" max="11270" width="42.28515625" style="479" customWidth="1"/>
    <col min="11271" max="11271" width="22.42578125" style="479" customWidth="1"/>
    <col min="11272" max="11280" width="3.85546875" style="479" bestFit="1" customWidth="1"/>
    <col min="11281" max="11283" width="5.140625" style="479" bestFit="1" customWidth="1"/>
    <col min="11284" max="11284" width="14.28515625" style="479" customWidth="1"/>
    <col min="11285" max="11285" width="20" style="479" customWidth="1"/>
    <col min="11286" max="11286" width="33.42578125" style="479" customWidth="1"/>
    <col min="11287" max="11516" width="9.140625" style="479"/>
    <col min="11517" max="11517" width="16.28515625" style="479" customWidth="1"/>
    <col min="11518" max="11518" width="24.140625" style="479" customWidth="1"/>
    <col min="11519" max="11520" width="30.42578125" style="479" customWidth="1"/>
    <col min="11521" max="11521" width="26.140625" style="479" customWidth="1"/>
    <col min="11522" max="11522" width="11.7109375" style="479" customWidth="1"/>
    <col min="11523" max="11523" width="15.140625" style="479" customWidth="1"/>
    <col min="11524" max="11524" width="22.7109375" style="479" customWidth="1"/>
    <col min="11525" max="11525" width="23.7109375" style="479" customWidth="1"/>
    <col min="11526" max="11526" width="42.28515625" style="479" customWidth="1"/>
    <col min="11527" max="11527" width="22.42578125" style="479" customWidth="1"/>
    <col min="11528" max="11536" width="3.85546875" style="479" bestFit="1" customWidth="1"/>
    <col min="11537" max="11539" width="5.140625" style="479" bestFit="1" customWidth="1"/>
    <col min="11540" max="11540" width="14.28515625" style="479" customWidth="1"/>
    <col min="11541" max="11541" width="20" style="479" customWidth="1"/>
    <col min="11542" max="11542" width="33.42578125" style="479" customWidth="1"/>
    <col min="11543" max="11772" width="9.140625" style="479"/>
    <col min="11773" max="11773" width="16.28515625" style="479" customWidth="1"/>
    <col min="11774" max="11774" width="24.140625" style="479" customWidth="1"/>
    <col min="11775" max="11776" width="30.42578125" style="479" customWidth="1"/>
    <col min="11777" max="11777" width="26.140625" style="479" customWidth="1"/>
    <col min="11778" max="11778" width="11.7109375" style="479" customWidth="1"/>
    <col min="11779" max="11779" width="15.140625" style="479" customWidth="1"/>
    <col min="11780" max="11780" width="22.7109375" style="479" customWidth="1"/>
    <col min="11781" max="11781" width="23.7109375" style="479" customWidth="1"/>
    <col min="11782" max="11782" width="42.28515625" style="479" customWidth="1"/>
    <col min="11783" max="11783" width="22.42578125" style="479" customWidth="1"/>
    <col min="11784" max="11792" width="3.85546875" style="479" bestFit="1" customWidth="1"/>
    <col min="11793" max="11795" width="5.140625" style="479" bestFit="1" customWidth="1"/>
    <col min="11796" max="11796" width="14.28515625" style="479" customWidth="1"/>
    <col min="11797" max="11797" width="20" style="479" customWidth="1"/>
    <col min="11798" max="11798" width="33.42578125" style="479" customWidth="1"/>
    <col min="11799" max="12028" width="9.140625" style="479"/>
    <col min="12029" max="12029" width="16.28515625" style="479" customWidth="1"/>
    <col min="12030" max="12030" width="24.140625" style="479" customWidth="1"/>
    <col min="12031" max="12032" width="30.42578125" style="479" customWidth="1"/>
    <col min="12033" max="12033" width="26.140625" style="479" customWidth="1"/>
    <col min="12034" max="12034" width="11.7109375" style="479" customWidth="1"/>
    <col min="12035" max="12035" width="15.140625" style="479" customWidth="1"/>
    <col min="12036" max="12036" width="22.7109375" style="479" customWidth="1"/>
    <col min="12037" max="12037" width="23.7109375" style="479" customWidth="1"/>
    <col min="12038" max="12038" width="42.28515625" style="479" customWidth="1"/>
    <col min="12039" max="12039" width="22.42578125" style="479" customWidth="1"/>
    <col min="12040" max="12048" width="3.85546875" style="479" bestFit="1" customWidth="1"/>
    <col min="12049" max="12051" width="5.140625" style="479" bestFit="1" customWidth="1"/>
    <col min="12052" max="12052" width="14.28515625" style="479" customWidth="1"/>
    <col min="12053" max="12053" width="20" style="479" customWidth="1"/>
    <col min="12054" max="12054" width="33.42578125" style="479" customWidth="1"/>
    <col min="12055" max="12284" width="9.140625" style="479"/>
    <col min="12285" max="12285" width="16.28515625" style="479" customWidth="1"/>
    <col min="12286" max="12286" width="24.140625" style="479" customWidth="1"/>
    <col min="12287" max="12288" width="30.42578125" style="479" customWidth="1"/>
    <col min="12289" max="12289" width="26.140625" style="479" customWidth="1"/>
    <col min="12290" max="12290" width="11.7109375" style="479" customWidth="1"/>
    <col min="12291" max="12291" width="15.140625" style="479" customWidth="1"/>
    <col min="12292" max="12292" width="22.7109375" style="479" customWidth="1"/>
    <col min="12293" max="12293" width="23.7109375" style="479" customWidth="1"/>
    <col min="12294" max="12294" width="42.28515625" style="479" customWidth="1"/>
    <col min="12295" max="12295" width="22.42578125" style="479" customWidth="1"/>
    <col min="12296" max="12304" width="3.85546875" style="479" bestFit="1" customWidth="1"/>
    <col min="12305" max="12307" width="5.140625" style="479" bestFit="1" customWidth="1"/>
    <col min="12308" max="12308" width="14.28515625" style="479" customWidth="1"/>
    <col min="12309" max="12309" width="20" style="479" customWidth="1"/>
    <col min="12310" max="12310" width="33.42578125" style="479" customWidth="1"/>
    <col min="12311" max="12540" width="9.140625" style="479"/>
    <col min="12541" max="12541" width="16.28515625" style="479" customWidth="1"/>
    <col min="12542" max="12542" width="24.140625" style="479" customWidth="1"/>
    <col min="12543" max="12544" width="30.42578125" style="479" customWidth="1"/>
    <col min="12545" max="12545" width="26.140625" style="479" customWidth="1"/>
    <col min="12546" max="12546" width="11.7109375" style="479" customWidth="1"/>
    <col min="12547" max="12547" width="15.140625" style="479" customWidth="1"/>
    <col min="12548" max="12548" width="22.7109375" style="479" customWidth="1"/>
    <col min="12549" max="12549" width="23.7109375" style="479" customWidth="1"/>
    <col min="12550" max="12550" width="42.28515625" style="479" customWidth="1"/>
    <col min="12551" max="12551" width="22.42578125" style="479" customWidth="1"/>
    <col min="12552" max="12560" width="3.85546875" style="479" bestFit="1" customWidth="1"/>
    <col min="12561" max="12563" width="5.140625" style="479" bestFit="1" customWidth="1"/>
    <col min="12564" max="12564" width="14.28515625" style="479" customWidth="1"/>
    <col min="12565" max="12565" width="20" style="479" customWidth="1"/>
    <col min="12566" max="12566" width="33.42578125" style="479" customWidth="1"/>
    <col min="12567" max="12796" width="9.140625" style="479"/>
    <col min="12797" max="12797" width="16.28515625" style="479" customWidth="1"/>
    <col min="12798" max="12798" width="24.140625" style="479" customWidth="1"/>
    <col min="12799" max="12800" width="30.42578125" style="479" customWidth="1"/>
    <col min="12801" max="12801" width="26.140625" style="479" customWidth="1"/>
    <col min="12802" max="12802" width="11.7109375" style="479" customWidth="1"/>
    <col min="12803" max="12803" width="15.140625" style="479" customWidth="1"/>
    <col min="12804" max="12804" width="22.7109375" style="479" customWidth="1"/>
    <col min="12805" max="12805" width="23.7109375" style="479" customWidth="1"/>
    <col min="12806" max="12806" width="42.28515625" style="479" customWidth="1"/>
    <col min="12807" max="12807" width="22.42578125" style="479" customWidth="1"/>
    <col min="12808" max="12816" width="3.85546875" style="479" bestFit="1" customWidth="1"/>
    <col min="12817" max="12819" width="5.140625" style="479" bestFit="1" customWidth="1"/>
    <col min="12820" max="12820" width="14.28515625" style="479" customWidth="1"/>
    <col min="12821" max="12821" width="20" style="479" customWidth="1"/>
    <col min="12822" max="12822" width="33.42578125" style="479" customWidth="1"/>
    <col min="12823" max="13052" width="9.140625" style="479"/>
    <col min="13053" max="13053" width="16.28515625" style="479" customWidth="1"/>
    <col min="13054" max="13054" width="24.140625" style="479" customWidth="1"/>
    <col min="13055" max="13056" width="30.42578125" style="479" customWidth="1"/>
    <col min="13057" max="13057" width="26.140625" style="479" customWidth="1"/>
    <col min="13058" max="13058" width="11.7109375" style="479" customWidth="1"/>
    <col min="13059" max="13059" width="15.140625" style="479" customWidth="1"/>
    <col min="13060" max="13060" width="22.7109375" style="479" customWidth="1"/>
    <col min="13061" max="13061" width="23.7109375" style="479" customWidth="1"/>
    <col min="13062" max="13062" width="42.28515625" style="479" customWidth="1"/>
    <col min="13063" max="13063" width="22.42578125" style="479" customWidth="1"/>
    <col min="13064" max="13072" width="3.85546875" style="479" bestFit="1" customWidth="1"/>
    <col min="13073" max="13075" width="5.140625" style="479" bestFit="1" customWidth="1"/>
    <col min="13076" max="13076" width="14.28515625" style="479" customWidth="1"/>
    <col min="13077" max="13077" width="20" style="479" customWidth="1"/>
    <col min="13078" max="13078" width="33.42578125" style="479" customWidth="1"/>
    <col min="13079" max="13308" width="9.140625" style="479"/>
    <col min="13309" max="13309" width="16.28515625" style="479" customWidth="1"/>
    <col min="13310" max="13310" width="24.140625" style="479" customWidth="1"/>
    <col min="13311" max="13312" width="30.42578125" style="479" customWidth="1"/>
    <col min="13313" max="13313" width="26.140625" style="479" customWidth="1"/>
    <col min="13314" max="13314" width="11.7109375" style="479" customWidth="1"/>
    <col min="13315" max="13315" width="15.140625" style="479" customWidth="1"/>
    <col min="13316" max="13316" width="22.7109375" style="479" customWidth="1"/>
    <col min="13317" max="13317" width="23.7109375" style="479" customWidth="1"/>
    <col min="13318" max="13318" width="42.28515625" style="479" customWidth="1"/>
    <col min="13319" max="13319" width="22.42578125" style="479" customWidth="1"/>
    <col min="13320" max="13328" width="3.85546875" style="479" bestFit="1" customWidth="1"/>
    <col min="13329" max="13331" width="5.140625" style="479" bestFit="1" customWidth="1"/>
    <col min="13332" max="13332" width="14.28515625" style="479" customWidth="1"/>
    <col min="13333" max="13333" width="20" style="479" customWidth="1"/>
    <col min="13334" max="13334" width="33.42578125" style="479" customWidth="1"/>
    <col min="13335" max="13564" width="9.140625" style="479"/>
    <col min="13565" max="13565" width="16.28515625" style="479" customWidth="1"/>
    <col min="13566" max="13566" width="24.140625" style="479" customWidth="1"/>
    <col min="13567" max="13568" width="30.42578125" style="479" customWidth="1"/>
    <col min="13569" max="13569" width="26.140625" style="479" customWidth="1"/>
    <col min="13570" max="13570" width="11.7109375" style="479" customWidth="1"/>
    <col min="13571" max="13571" width="15.140625" style="479" customWidth="1"/>
    <col min="13572" max="13572" width="22.7109375" style="479" customWidth="1"/>
    <col min="13573" max="13573" width="23.7109375" style="479" customWidth="1"/>
    <col min="13574" max="13574" width="42.28515625" style="479" customWidth="1"/>
    <col min="13575" max="13575" width="22.42578125" style="479" customWidth="1"/>
    <col min="13576" max="13584" width="3.85546875" style="479" bestFit="1" customWidth="1"/>
    <col min="13585" max="13587" width="5.140625" style="479" bestFit="1" customWidth="1"/>
    <col min="13588" max="13588" width="14.28515625" style="479" customWidth="1"/>
    <col min="13589" max="13589" width="20" style="479" customWidth="1"/>
    <col min="13590" max="13590" width="33.42578125" style="479" customWidth="1"/>
    <col min="13591" max="13820" width="9.140625" style="479"/>
    <col min="13821" max="13821" width="16.28515625" style="479" customWidth="1"/>
    <col min="13822" max="13822" width="24.140625" style="479" customWidth="1"/>
    <col min="13823" max="13824" width="30.42578125" style="479" customWidth="1"/>
    <col min="13825" max="13825" width="26.140625" style="479" customWidth="1"/>
    <col min="13826" max="13826" width="11.7109375" style="479" customWidth="1"/>
    <col min="13827" max="13827" width="15.140625" style="479" customWidth="1"/>
    <col min="13828" max="13828" width="22.7109375" style="479" customWidth="1"/>
    <col min="13829" max="13829" width="23.7109375" style="479" customWidth="1"/>
    <col min="13830" max="13830" width="42.28515625" style="479" customWidth="1"/>
    <col min="13831" max="13831" width="22.42578125" style="479" customWidth="1"/>
    <col min="13832" max="13840" width="3.85546875" style="479" bestFit="1" customWidth="1"/>
    <col min="13841" max="13843" width="5.140625" style="479" bestFit="1" customWidth="1"/>
    <col min="13844" max="13844" width="14.28515625" style="479" customWidth="1"/>
    <col min="13845" max="13845" width="20" style="479" customWidth="1"/>
    <col min="13846" max="13846" width="33.42578125" style="479" customWidth="1"/>
    <col min="13847" max="14076" width="9.140625" style="479"/>
    <col min="14077" max="14077" width="16.28515625" style="479" customWidth="1"/>
    <col min="14078" max="14078" width="24.140625" style="479" customWidth="1"/>
    <col min="14079" max="14080" width="30.42578125" style="479" customWidth="1"/>
    <col min="14081" max="14081" width="26.140625" style="479" customWidth="1"/>
    <col min="14082" max="14082" width="11.7109375" style="479" customWidth="1"/>
    <col min="14083" max="14083" width="15.140625" style="479" customWidth="1"/>
    <col min="14084" max="14084" width="22.7109375" style="479" customWidth="1"/>
    <col min="14085" max="14085" width="23.7109375" style="479" customWidth="1"/>
    <col min="14086" max="14086" width="42.28515625" style="479" customWidth="1"/>
    <col min="14087" max="14087" width="22.42578125" style="479" customWidth="1"/>
    <col min="14088" max="14096" width="3.85546875" style="479" bestFit="1" customWidth="1"/>
    <col min="14097" max="14099" width="5.140625" style="479" bestFit="1" customWidth="1"/>
    <col min="14100" max="14100" width="14.28515625" style="479" customWidth="1"/>
    <col min="14101" max="14101" width="20" style="479" customWidth="1"/>
    <col min="14102" max="14102" width="33.42578125" style="479" customWidth="1"/>
    <col min="14103" max="14332" width="9.140625" style="479"/>
    <col min="14333" max="14333" width="16.28515625" style="479" customWidth="1"/>
    <col min="14334" max="14334" width="24.140625" style="479" customWidth="1"/>
    <col min="14335" max="14336" width="30.42578125" style="479" customWidth="1"/>
    <col min="14337" max="14337" width="26.140625" style="479" customWidth="1"/>
    <col min="14338" max="14338" width="11.7109375" style="479" customWidth="1"/>
    <col min="14339" max="14339" width="15.140625" style="479" customWidth="1"/>
    <col min="14340" max="14340" width="22.7109375" style="479" customWidth="1"/>
    <col min="14341" max="14341" width="23.7109375" style="479" customWidth="1"/>
    <col min="14342" max="14342" width="42.28515625" style="479" customWidth="1"/>
    <col min="14343" max="14343" width="22.42578125" style="479" customWidth="1"/>
    <col min="14344" max="14352" width="3.85546875" style="479" bestFit="1" customWidth="1"/>
    <col min="14353" max="14355" width="5.140625" style="479" bestFit="1" customWidth="1"/>
    <col min="14356" max="14356" width="14.28515625" style="479" customWidth="1"/>
    <col min="14357" max="14357" width="20" style="479" customWidth="1"/>
    <col min="14358" max="14358" width="33.42578125" style="479" customWidth="1"/>
    <col min="14359" max="14588" width="9.140625" style="479"/>
    <col min="14589" max="14589" width="16.28515625" style="479" customWidth="1"/>
    <col min="14590" max="14590" width="24.140625" style="479" customWidth="1"/>
    <col min="14591" max="14592" width="30.42578125" style="479" customWidth="1"/>
    <col min="14593" max="14593" width="26.140625" style="479" customWidth="1"/>
    <col min="14594" max="14594" width="11.7109375" style="479" customWidth="1"/>
    <col min="14595" max="14595" width="15.140625" style="479" customWidth="1"/>
    <col min="14596" max="14596" width="22.7109375" style="479" customWidth="1"/>
    <col min="14597" max="14597" width="23.7109375" style="479" customWidth="1"/>
    <col min="14598" max="14598" width="42.28515625" style="479" customWidth="1"/>
    <col min="14599" max="14599" width="22.42578125" style="479" customWidth="1"/>
    <col min="14600" max="14608" width="3.85546875" style="479" bestFit="1" customWidth="1"/>
    <col min="14609" max="14611" width="5.140625" style="479" bestFit="1" customWidth="1"/>
    <col min="14612" max="14612" width="14.28515625" style="479" customWidth="1"/>
    <col min="14613" max="14613" width="20" style="479" customWidth="1"/>
    <col min="14614" max="14614" width="33.42578125" style="479" customWidth="1"/>
    <col min="14615" max="14844" width="9.140625" style="479"/>
    <col min="14845" max="14845" width="16.28515625" style="479" customWidth="1"/>
    <col min="14846" max="14846" width="24.140625" style="479" customWidth="1"/>
    <col min="14847" max="14848" width="30.42578125" style="479" customWidth="1"/>
    <col min="14849" max="14849" width="26.140625" style="479" customWidth="1"/>
    <col min="14850" max="14850" width="11.7109375" style="479" customWidth="1"/>
    <col min="14851" max="14851" width="15.140625" style="479" customWidth="1"/>
    <col min="14852" max="14852" width="22.7109375" style="479" customWidth="1"/>
    <col min="14853" max="14853" width="23.7109375" style="479" customWidth="1"/>
    <col min="14854" max="14854" width="42.28515625" style="479" customWidth="1"/>
    <col min="14855" max="14855" width="22.42578125" style="479" customWidth="1"/>
    <col min="14856" max="14864" width="3.85546875" style="479" bestFit="1" customWidth="1"/>
    <col min="14865" max="14867" width="5.140625" style="479" bestFit="1" customWidth="1"/>
    <col min="14868" max="14868" width="14.28515625" style="479" customWidth="1"/>
    <col min="14869" max="14869" width="20" style="479" customWidth="1"/>
    <col min="14870" max="14870" width="33.42578125" style="479" customWidth="1"/>
    <col min="14871" max="15100" width="9.140625" style="479"/>
    <col min="15101" max="15101" width="16.28515625" style="479" customWidth="1"/>
    <col min="15102" max="15102" width="24.140625" style="479" customWidth="1"/>
    <col min="15103" max="15104" width="30.42578125" style="479" customWidth="1"/>
    <col min="15105" max="15105" width="26.140625" style="479" customWidth="1"/>
    <col min="15106" max="15106" width="11.7109375" style="479" customWidth="1"/>
    <col min="15107" max="15107" width="15.140625" style="479" customWidth="1"/>
    <col min="15108" max="15108" width="22.7109375" style="479" customWidth="1"/>
    <col min="15109" max="15109" width="23.7109375" style="479" customWidth="1"/>
    <col min="15110" max="15110" width="42.28515625" style="479" customWidth="1"/>
    <col min="15111" max="15111" width="22.42578125" style="479" customWidth="1"/>
    <col min="15112" max="15120" width="3.85546875" style="479" bestFit="1" customWidth="1"/>
    <col min="15121" max="15123" width="5.140625" style="479" bestFit="1" customWidth="1"/>
    <col min="15124" max="15124" width="14.28515625" style="479" customWidth="1"/>
    <col min="15125" max="15125" width="20" style="479" customWidth="1"/>
    <col min="15126" max="15126" width="33.42578125" style="479" customWidth="1"/>
    <col min="15127" max="15356" width="9.140625" style="479"/>
    <col min="15357" max="15357" width="16.28515625" style="479" customWidth="1"/>
    <col min="15358" max="15358" width="24.140625" style="479" customWidth="1"/>
    <col min="15359" max="15360" width="30.42578125" style="479" customWidth="1"/>
    <col min="15361" max="15361" width="26.140625" style="479" customWidth="1"/>
    <col min="15362" max="15362" width="11.7109375" style="479" customWidth="1"/>
    <col min="15363" max="15363" width="15.140625" style="479" customWidth="1"/>
    <col min="15364" max="15364" width="22.7109375" style="479" customWidth="1"/>
    <col min="15365" max="15365" width="23.7109375" style="479" customWidth="1"/>
    <col min="15366" max="15366" width="42.28515625" style="479" customWidth="1"/>
    <col min="15367" max="15367" width="22.42578125" style="479" customWidth="1"/>
    <col min="15368" max="15376" width="3.85546875" style="479" bestFit="1" customWidth="1"/>
    <col min="15377" max="15379" width="5.140625" style="479" bestFit="1" customWidth="1"/>
    <col min="15380" max="15380" width="14.28515625" style="479" customWidth="1"/>
    <col min="15381" max="15381" width="20" style="479" customWidth="1"/>
    <col min="15382" max="15382" width="33.42578125" style="479" customWidth="1"/>
    <col min="15383" max="15612" width="9.140625" style="479"/>
    <col min="15613" max="15613" width="16.28515625" style="479" customWidth="1"/>
    <col min="15614" max="15614" width="24.140625" style="479" customWidth="1"/>
    <col min="15615" max="15616" width="30.42578125" style="479" customWidth="1"/>
    <col min="15617" max="15617" width="26.140625" style="479" customWidth="1"/>
    <col min="15618" max="15618" width="11.7109375" style="479" customWidth="1"/>
    <col min="15619" max="15619" width="15.140625" style="479" customWidth="1"/>
    <col min="15620" max="15620" width="22.7109375" style="479" customWidth="1"/>
    <col min="15621" max="15621" width="23.7109375" style="479" customWidth="1"/>
    <col min="15622" max="15622" width="42.28515625" style="479" customWidth="1"/>
    <col min="15623" max="15623" width="22.42578125" style="479" customWidth="1"/>
    <col min="15624" max="15632" width="3.85546875" style="479" bestFit="1" customWidth="1"/>
    <col min="15633" max="15635" width="5.140625" style="479" bestFit="1" customWidth="1"/>
    <col min="15636" max="15636" width="14.28515625" style="479" customWidth="1"/>
    <col min="15637" max="15637" width="20" style="479" customWidth="1"/>
    <col min="15638" max="15638" width="33.42578125" style="479" customWidth="1"/>
    <col min="15639" max="15868" width="9.140625" style="479"/>
    <col min="15869" max="15869" width="16.28515625" style="479" customWidth="1"/>
    <col min="15870" max="15870" width="24.140625" style="479" customWidth="1"/>
    <col min="15871" max="15872" width="30.42578125" style="479" customWidth="1"/>
    <col min="15873" max="15873" width="26.140625" style="479" customWidth="1"/>
    <col min="15874" max="15874" width="11.7109375" style="479" customWidth="1"/>
    <col min="15875" max="15875" width="15.140625" style="479" customWidth="1"/>
    <col min="15876" max="15876" width="22.7109375" style="479" customWidth="1"/>
    <col min="15877" max="15877" width="23.7109375" style="479" customWidth="1"/>
    <col min="15878" max="15878" width="42.28515625" style="479" customWidth="1"/>
    <col min="15879" max="15879" width="22.42578125" style="479" customWidth="1"/>
    <col min="15880" max="15888" width="3.85546875" style="479" bestFit="1" customWidth="1"/>
    <col min="15889" max="15891" width="5.140625" style="479" bestFit="1" customWidth="1"/>
    <col min="15892" max="15892" width="14.28515625" style="479" customWidth="1"/>
    <col min="15893" max="15893" width="20" style="479" customWidth="1"/>
    <col min="15894" max="15894" width="33.42578125" style="479" customWidth="1"/>
    <col min="15895" max="16124" width="9.140625" style="479"/>
    <col min="16125" max="16125" width="16.28515625" style="479" customWidth="1"/>
    <col min="16126" max="16126" width="24.140625" style="479" customWidth="1"/>
    <col min="16127" max="16128" width="30.42578125" style="479" customWidth="1"/>
    <col min="16129" max="16129" width="26.140625" style="479" customWidth="1"/>
    <col min="16130" max="16130" width="11.7109375" style="479" customWidth="1"/>
    <col min="16131" max="16131" width="15.140625" style="479" customWidth="1"/>
    <col min="16132" max="16132" width="22.7109375" style="479" customWidth="1"/>
    <col min="16133" max="16133" width="23.7109375" style="479" customWidth="1"/>
    <col min="16134" max="16134" width="42.28515625" style="479" customWidth="1"/>
    <col min="16135" max="16135" width="22.42578125" style="479" customWidth="1"/>
    <col min="16136" max="16144" width="3.85546875" style="479" bestFit="1" customWidth="1"/>
    <col min="16145" max="16147" width="5.140625" style="479" bestFit="1" customWidth="1"/>
    <col min="16148" max="16148" width="14.28515625" style="479" customWidth="1"/>
    <col min="16149" max="16149" width="20" style="479" customWidth="1"/>
    <col min="16150" max="16150" width="33.42578125" style="479" customWidth="1"/>
    <col min="16151" max="16384" width="9.140625" style="479"/>
  </cols>
  <sheetData>
    <row r="1" spans="1:22" ht="99.75" customHeight="1" x14ac:dyDescent="0.35">
      <c r="A1" s="1205"/>
      <c r="B1" s="1205"/>
      <c r="C1" s="1205"/>
      <c r="D1" s="1205"/>
      <c r="E1" s="1205"/>
      <c r="F1" s="1205"/>
      <c r="G1" s="1205"/>
      <c r="H1" s="1205"/>
      <c r="I1" s="1205"/>
      <c r="J1" s="1205"/>
      <c r="K1" s="1205"/>
      <c r="L1" s="1205"/>
      <c r="M1" s="1205"/>
      <c r="N1" s="1205"/>
      <c r="O1" s="1205"/>
      <c r="P1" s="1205"/>
      <c r="Q1" s="1205"/>
      <c r="R1" s="1205"/>
      <c r="S1" s="1205"/>
      <c r="T1" s="1205"/>
      <c r="U1" s="1205"/>
      <c r="V1" s="1205"/>
    </row>
    <row r="2" spans="1:22" ht="35.25" customHeight="1" x14ac:dyDescent="0.35">
      <c r="A2" s="1206" t="s">
        <v>1273</v>
      </c>
      <c r="B2" s="1206"/>
      <c r="C2" s="1206"/>
      <c r="D2" s="1206"/>
      <c r="E2" s="1206"/>
      <c r="F2" s="1206"/>
      <c r="G2" s="1206"/>
      <c r="H2" s="1206"/>
      <c r="I2" s="1206"/>
      <c r="J2" s="1206"/>
      <c r="K2" s="1206"/>
      <c r="L2" s="1206"/>
      <c r="M2" s="1206"/>
      <c r="N2" s="1206"/>
      <c r="O2" s="1206"/>
      <c r="P2" s="1206"/>
      <c r="Q2" s="1206"/>
      <c r="R2" s="1206"/>
      <c r="S2" s="1206"/>
      <c r="T2" s="1206"/>
      <c r="U2" s="1206"/>
      <c r="V2" s="1206"/>
    </row>
    <row r="3" spans="1:22" ht="38.25" customHeight="1" x14ac:dyDescent="0.35">
      <c r="A3" s="1207" t="s">
        <v>1274</v>
      </c>
      <c r="B3" s="1207"/>
      <c r="C3" s="1207"/>
      <c r="D3" s="1207"/>
      <c r="E3" s="1207"/>
      <c r="F3" s="1207"/>
      <c r="G3" s="1207"/>
      <c r="H3" s="1207"/>
      <c r="I3" s="1207"/>
      <c r="J3" s="1207"/>
      <c r="K3" s="1207"/>
      <c r="L3" s="1207"/>
      <c r="M3" s="1207"/>
      <c r="N3" s="1207"/>
      <c r="O3" s="1207"/>
      <c r="P3" s="1207"/>
      <c r="Q3" s="1207"/>
      <c r="R3" s="1207"/>
      <c r="S3" s="1207"/>
      <c r="T3" s="1207"/>
      <c r="U3" s="1207"/>
      <c r="V3" s="1207"/>
    </row>
    <row r="4" spans="1:22" ht="35.25" customHeight="1" x14ac:dyDescent="0.35">
      <c r="A4" s="1208" t="s">
        <v>1275</v>
      </c>
      <c r="B4" s="1209"/>
      <c r="C4" s="1209"/>
      <c r="D4" s="1209"/>
      <c r="E4" s="1209"/>
      <c r="F4" s="1209"/>
      <c r="G4" s="1209"/>
      <c r="H4" s="1209"/>
      <c r="I4" s="1209"/>
      <c r="J4" s="1209"/>
      <c r="K4" s="1209"/>
      <c r="L4" s="1209"/>
      <c r="M4" s="1209"/>
      <c r="N4" s="1209"/>
      <c r="O4" s="1209"/>
      <c r="P4" s="1209"/>
      <c r="Q4" s="1209"/>
      <c r="R4" s="1209"/>
      <c r="S4" s="1209"/>
      <c r="T4" s="1209"/>
      <c r="U4" s="1209"/>
      <c r="V4" s="1209"/>
    </row>
    <row r="5" spans="1:22" ht="42" customHeight="1" x14ac:dyDescent="0.35">
      <c r="A5" s="1210" t="s">
        <v>1276</v>
      </c>
      <c r="B5" s="1207"/>
      <c r="C5" s="1207"/>
      <c r="D5" s="1207"/>
      <c r="E5" s="1207"/>
      <c r="F5" s="1207"/>
      <c r="G5" s="1207"/>
      <c r="H5" s="1207"/>
      <c r="I5" s="1207"/>
      <c r="J5" s="1207"/>
      <c r="K5" s="1207"/>
      <c r="L5" s="1207"/>
      <c r="M5" s="1207"/>
      <c r="N5" s="1207"/>
      <c r="O5" s="1207"/>
      <c r="P5" s="1207"/>
      <c r="Q5" s="1207"/>
      <c r="R5" s="1207"/>
      <c r="S5" s="1207"/>
      <c r="T5" s="1207"/>
      <c r="U5" s="1207"/>
      <c r="V5" s="1207"/>
    </row>
    <row r="6" spans="1:22" ht="24" customHeight="1" x14ac:dyDescent="0.35">
      <c r="A6" s="1211" t="s">
        <v>14</v>
      </c>
      <c r="B6" s="1211" t="s">
        <v>913</v>
      </c>
      <c r="C6" s="480"/>
      <c r="D6" s="480"/>
      <c r="E6" s="1211" t="s">
        <v>19</v>
      </c>
      <c r="F6" s="1211" t="s">
        <v>1277</v>
      </c>
      <c r="G6" s="1211" t="s">
        <v>1278</v>
      </c>
      <c r="H6" s="1211" t="s">
        <v>21</v>
      </c>
      <c r="I6" s="1211" t="s">
        <v>18</v>
      </c>
      <c r="J6" s="1212" t="s">
        <v>24</v>
      </c>
      <c r="K6" s="1212"/>
      <c r="L6" s="1212"/>
      <c r="M6" s="1212"/>
      <c r="N6" s="1212"/>
      <c r="O6" s="1212"/>
      <c r="P6" s="1212"/>
      <c r="Q6" s="1212"/>
      <c r="R6" s="1212"/>
      <c r="S6" s="1212"/>
      <c r="T6" s="1212"/>
      <c r="U6" s="1212"/>
      <c r="V6" s="1213"/>
    </row>
    <row r="7" spans="1:22" ht="24" customHeight="1" x14ac:dyDescent="0.35">
      <c r="A7" s="1211"/>
      <c r="B7" s="1211"/>
      <c r="C7" s="480"/>
      <c r="D7" s="480"/>
      <c r="E7" s="1211"/>
      <c r="F7" s="1211"/>
      <c r="G7" s="1211"/>
      <c r="H7" s="1211"/>
      <c r="I7" s="1211"/>
      <c r="J7" s="1215" t="s">
        <v>184</v>
      </c>
      <c r="K7" s="1215"/>
      <c r="L7" s="1215"/>
      <c r="M7" s="1215"/>
      <c r="N7" s="1215"/>
      <c r="O7" s="1215"/>
      <c r="P7" s="1215"/>
      <c r="Q7" s="1215"/>
      <c r="R7" s="1215"/>
      <c r="S7" s="1215"/>
      <c r="T7" s="1215"/>
      <c r="U7" s="1215"/>
      <c r="V7" s="1214"/>
    </row>
    <row r="8" spans="1:22" ht="24" customHeight="1" x14ac:dyDescent="0.35">
      <c r="A8" s="1211"/>
      <c r="B8" s="1211"/>
      <c r="C8" s="480"/>
      <c r="D8" s="480"/>
      <c r="E8" s="1211"/>
      <c r="F8" s="1211"/>
      <c r="G8" s="1211"/>
      <c r="H8" s="1211"/>
      <c r="I8" s="1211"/>
      <c r="J8" s="1215" t="s">
        <v>26</v>
      </c>
      <c r="K8" s="1215"/>
      <c r="L8" s="1215"/>
      <c r="M8" s="1215" t="s">
        <v>27</v>
      </c>
      <c r="N8" s="1215"/>
      <c r="O8" s="1215"/>
      <c r="P8" s="1215" t="s">
        <v>28</v>
      </c>
      <c r="Q8" s="1215"/>
      <c r="R8" s="1215"/>
      <c r="S8" s="1215" t="s">
        <v>29</v>
      </c>
      <c r="T8" s="1215"/>
      <c r="U8" s="1215"/>
      <c r="V8" s="1214"/>
    </row>
    <row r="9" spans="1:22" ht="24" customHeight="1" x14ac:dyDescent="0.35">
      <c r="A9" s="1211"/>
      <c r="B9" s="1211"/>
      <c r="C9" s="480"/>
      <c r="D9" s="480"/>
      <c r="E9" s="1211"/>
      <c r="F9" s="1211"/>
      <c r="G9" s="1211"/>
      <c r="H9" s="1211"/>
      <c r="I9" s="1211"/>
      <c r="J9" s="481">
        <v>1</v>
      </c>
      <c r="K9" s="481">
        <v>2</v>
      </c>
      <c r="L9" s="481">
        <v>3</v>
      </c>
      <c r="M9" s="481">
        <v>4</v>
      </c>
      <c r="N9" s="481">
        <v>5</v>
      </c>
      <c r="O9" s="481">
        <v>6</v>
      </c>
      <c r="P9" s="481">
        <v>7</v>
      </c>
      <c r="Q9" s="481">
        <v>8</v>
      </c>
      <c r="R9" s="481">
        <v>9</v>
      </c>
      <c r="S9" s="481">
        <v>10</v>
      </c>
      <c r="T9" s="481">
        <v>11</v>
      </c>
      <c r="U9" s="481">
        <v>12</v>
      </c>
      <c r="V9" s="482" t="s">
        <v>1122</v>
      </c>
    </row>
    <row r="10" spans="1:22" ht="81.75" customHeight="1" x14ac:dyDescent="0.35">
      <c r="A10" s="1219" t="s">
        <v>1279</v>
      </c>
      <c r="B10" s="1219" t="s">
        <v>1280</v>
      </c>
      <c r="C10" s="483"/>
      <c r="D10" s="483"/>
      <c r="E10" s="1223" t="s">
        <v>1281</v>
      </c>
      <c r="F10" s="485" t="s">
        <v>1282</v>
      </c>
      <c r="G10" s="1225" t="s">
        <v>1283</v>
      </c>
      <c r="H10" s="486">
        <v>4</v>
      </c>
      <c r="I10" s="1225" t="s">
        <v>1284</v>
      </c>
      <c r="J10" s="1216"/>
      <c r="K10" s="1216"/>
      <c r="L10" s="1216"/>
      <c r="M10" s="1216"/>
      <c r="N10" s="1216"/>
      <c r="O10" s="1216"/>
      <c r="P10" s="1216"/>
      <c r="Q10" s="1216"/>
      <c r="R10" s="1216"/>
      <c r="S10" s="1216"/>
      <c r="T10" s="1216"/>
      <c r="U10" s="1216"/>
      <c r="V10" s="1217">
        <v>10000000</v>
      </c>
    </row>
    <row r="11" spans="1:22" ht="61.5" customHeight="1" x14ac:dyDescent="0.35">
      <c r="A11" s="1220"/>
      <c r="B11" s="1220"/>
      <c r="C11" s="487"/>
      <c r="D11" s="487"/>
      <c r="E11" s="1224"/>
      <c r="F11" s="485" t="s">
        <v>1285</v>
      </c>
      <c r="G11" s="1226"/>
      <c r="H11" s="486">
        <v>4</v>
      </c>
      <c r="I11" s="1226"/>
      <c r="J11" s="1216"/>
      <c r="K11" s="1216"/>
      <c r="L11" s="1216"/>
      <c r="M11" s="1216"/>
      <c r="N11" s="1216"/>
      <c r="O11" s="1216"/>
      <c r="P11" s="1216"/>
      <c r="Q11" s="1216"/>
      <c r="R11" s="1216"/>
      <c r="S11" s="1216"/>
      <c r="T11" s="1216"/>
      <c r="U11" s="1216"/>
      <c r="V11" s="1218"/>
    </row>
    <row r="12" spans="1:22" ht="72" customHeight="1" x14ac:dyDescent="0.35">
      <c r="A12" s="1220"/>
      <c r="B12" s="1220"/>
      <c r="C12" s="489"/>
      <c r="D12" s="487"/>
      <c r="E12" s="485" t="s">
        <v>1286</v>
      </c>
      <c r="F12" s="485" t="s">
        <v>1287</v>
      </c>
      <c r="G12" s="1226"/>
      <c r="H12" s="486">
        <v>100</v>
      </c>
      <c r="I12" s="1226"/>
      <c r="J12" s="1216"/>
      <c r="K12" s="1216"/>
      <c r="L12" s="1216"/>
      <c r="M12" s="1216"/>
      <c r="N12" s="1216"/>
      <c r="O12" s="1216"/>
      <c r="P12" s="1216"/>
      <c r="Q12" s="1216"/>
      <c r="R12" s="1216"/>
      <c r="S12" s="1216"/>
      <c r="T12" s="1216"/>
      <c r="U12" s="1216"/>
      <c r="V12" s="490">
        <v>10000000</v>
      </c>
    </row>
    <row r="13" spans="1:22" s="492" customFormat="1" ht="50.25" customHeight="1" x14ac:dyDescent="0.35">
      <c r="A13" s="1220"/>
      <c r="B13" s="1220"/>
      <c r="C13" s="487"/>
      <c r="D13" s="487"/>
      <c r="E13" s="491" t="s">
        <v>1288</v>
      </c>
      <c r="F13" s="485" t="s">
        <v>1289</v>
      </c>
      <c r="G13" s="1226"/>
      <c r="H13" s="486">
        <v>5</v>
      </c>
      <c r="I13" s="1226"/>
      <c r="J13" s="1237"/>
      <c r="K13" s="1238"/>
      <c r="L13" s="1239"/>
      <c r="M13" s="1243"/>
      <c r="N13" s="1244"/>
      <c r="O13" s="1245"/>
      <c r="P13" s="1249"/>
      <c r="Q13" s="1250"/>
      <c r="R13" s="1251"/>
      <c r="S13" s="1255"/>
      <c r="T13" s="1256"/>
      <c r="U13" s="1257"/>
      <c r="V13" s="490">
        <v>500000</v>
      </c>
    </row>
    <row r="14" spans="1:22" s="492" customFormat="1" ht="50.25" customHeight="1" x14ac:dyDescent="0.35">
      <c r="A14" s="1220"/>
      <c r="B14" s="1220"/>
      <c r="C14" s="487"/>
      <c r="D14" s="487"/>
      <c r="E14" s="491" t="s">
        <v>1290</v>
      </c>
      <c r="F14" s="485" t="s">
        <v>1289</v>
      </c>
      <c r="G14" s="1226"/>
      <c r="H14" s="486">
        <v>400</v>
      </c>
      <c r="I14" s="1226"/>
      <c r="J14" s="1240"/>
      <c r="K14" s="1241"/>
      <c r="L14" s="1242"/>
      <c r="M14" s="1246"/>
      <c r="N14" s="1247"/>
      <c r="O14" s="1248"/>
      <c r="P14" s="1252"/>
      <c r="Q14" s="1253"/>
      <c r="R14" s="1254"/>
      <c r="S14" s="1258"/>
      <c r="T14" s="1259"/>
      <c r="U14" s="1260"/>
      <c r="V14" s="490">
        <v>1000000</v>
      </c>
    </row>
    <row r="15" spans="1:22" ht="35.25" customHeight="1" x14ac:dyDescent="0.35">
      <c r="A15" s="1220"/>
      <c r="B15" s="1220"/>
      <c r="C15" s="487"/>
      <c r="D15" s="487"/>
      <c r="E15" s="1223" t="s">
        <v>1291</v>
      </c>
      <c r="F15" s="485" t="s">
        <v>1292</v>
      </c>
      <c r="G15" s="1226"/>
      <c r="H15" s="493">
        <v>200000</v>
      </c>
      <c r="I15" s="1228"/>
      <c r="J15" s="1230"/>
      <c r="K15" s="1230"/>
      <c r="L15" s="1230"/>
      <c r="M15" s="1279"/>
      <c r="N15" s="1230"/>
      <c r="O15" s="1230"/>
      <c r="P15" s="1279"/>
      <c r="Q15" s="1230"/>
      <c r="R15" s="1230"/>
      <c r="S15" s="1279"/>
      <c r="T15" s="1230"/>
      <c r="U15" s="1230"/>
      <c r="V15" s="494">
        <v>500000</v>
      </c>
    </row>
    <row r="16" spans="1:22" ht="35.25" customHeight="1" x14ac:dyDescent="0.35">
      <c r="A16" s="1220"/>
      <c r="B16" s="1220"/>
      <c r="C16" s="487"/>
      <c r="D16" s="487"/>
      <c r="E16" s="1229"/>
      <c r="F16" s="485" t="s">
        <v>1293</v>
      </c>
      <c r="G16" s="1226"/>
      <c r="H16" s="493">
        <v>2000</v>
      </c>
      <c r="I16" s="1228"/>
      <c r="J16" s="1230"/>
      <c r="K16" s="1230"/>
      <c r="L16" s="1230"/>
      <c r="M16" s="1279"/>
      <c r="N16" s="1230"/>
      <c r="O16" s="1230"/>
      <c r="P16" s="1279"/>
      <c r="Q16" s="1230"/>
      <c r="R16" s="1230"/>
      <c r="S16" s="1279"/>
      <c r="T16" s="1230"/>
      <c r="U16" s="1230"/>
      <c r="V16" s="494">
        <v>160000</v>
      </c>
    </row>
    <row r="17" spans="1:22" ht="36" customHeight="1" x14ac:dyDescent="0.35">
      <c r="A17" s="1220"/>
      <c r="B17" s="1220"/>
      <c r="C17" s="487"/>
      <c r="D17" s="487"/>
      <c r="E17" s="1229"/>
      <c r="F17" s="485" t="s">
        <v>1294</v>
      </c>
      <c r="G17" s="1226"/>
      <c r="H17" s="493">
        <v>10000</v>
      </c>
      <c r="I17" s="1228"/>
      <c r="J17" s="1230"/>
      <c r="K17" s="1230"/>
      <c r="L17" s="1230"/>
      <c r="M17" s="1279"/>
      <c r="N17" s="1230"/>
      <c r="O17" s="1230"/>
      <c r="P17" s="1279"/>
      <c r="Q17" s="1230"/>
      <c r="R17" s="1230"/>
      <c r="S17" s="1279"/>
      <c r="T17" s="1230"/>
      <c r="U17" s="1230"/>
      <c r="V17" s="494">
        <v>1500000</v>
      </c>
    </row>
    <row r="18" spans="1:22" ht="33.75" customHeight="1" x14ac:dyDescent="0.35">
      <c r="A18" s="1220"/>
      <c r="B18" s="1220"/>
      <c r="C18" s="487"/>
      <c r="D18" s="487"/>
      <c r="E18" s="1229"/>
      <c r="F18" s="485" t="s">
        <v>1295</v>
      </c>
      <c r="G18" s="1226"/>
      <c r="H18" s="493">
        <v>1000</v>
      </c>
      <c r="I18" s="1228"/>
      <c r="J18" s="1230"/>
      <c r="K18" s="1230"/>
      <c r="L18" s="1230"/>
      <c r="M18" s="1279"/>
      <c r="N18" s="1230"/>
      <c r="O18" s="1230"/>
      <c r="P18" s="1279"/>
      <c r="Q18" s="1230"/>
      <c r="R18" s="1230"/>
      <c r="S18" s="1279"/>
      <c r="T18" s="1230"/>
      <c r="U18" s="1230"/>
      <c r="V18" s="494">
        <v>1500000</v>
      </c>
    </row>
    <row r="19" spans="1:22" ht="33.75" customHeight="1" x14ac:dyDescent="0.35">
      <c r="A19" s="1220"/>
      <c r="B19" s="1220"/>
      <c r="C19" s="487"/>
      <c r="D19" s="487"/>
      <c r="E19" s="1229"/>
      <c r="F19" s="485" t="s">
        <v>1296</v>
      </c>
      <c r="G19" s="1226"/>
      <c r="H19" s="493">
        <v>210000</v>
      </c>
      <c r="I19" s="1228"/>
      <c r="J19" s="1230"/>
      <c r="K19" s="1230"/>
      <c r="L19" s="1230"/>
      <c r="M19" s="1279"/>
      <c r="N19" s="1230"/>
      <c r="O19" s="1230"/>
      <c r="P19" s="1279"/>
      <c r="Q19" s="1230"/>
      <c r="R19" s="1230"/>
      <c r="S19" s="1279"/>
      <c r="T19" s="1230"/>
      <c r="U19" s="1230"/>
      <c r="V19" s="494">
        <v>600000</v>
      </c>
    </row>
    <row r="20" spans="1:22" ht="35.25" customHeight="1" x14ac:dyDescent="0.35">
      <c r="A20" s="1220"/>
      <c r="B20" s="1220"/>
      <c r="C20" s="487"/>
      <c r="D20" s="487"/>
      <c r="E20" s="1229"/>
      <c r="F20" s="485" t="s">
        <v>1297</v>
      </c>
      <c r="G20" s="1226"/>
      <c r="H20" s="493">
        <v>10000</v>
      </c>
      <c r="I20" s="1228"/>
      <c r="J20" s="1230"/>
      <c r="K20" s="1230"/>
      <c r="L20" s="1230"/>
      <c r="M20" s="1279"/>
      <c r="N20" s="1230"/>
      <c r="O20" s="1230"/>
      <c r="P20" s="1279"/>
      <c r="Q20" s="1230"/>
      <c r="R20" s="1230"/>
      <c r="S20" s="1279"/>
      <c r="T20" s="1230"/>
      <c r="U20" s="1230"/>
      <c r="V20" s="494">
        <v>2000000</v>
      </c>
    </row>
    <row r="21" spans="1:22" ht="35.25" customHeight="1" x14ac:dyDescent="0.35">
      <c r="A21" s="1220"/>
      <c r="B21" s="1220"/>
      <c r="C21" s="487"/>
      <c r="D21" s="487"/>
      <c r="E21" s="1229"/>
      <c r="F21" s="485" t="s">
        <v>1113</v>
      </c>
      <c r="G21" s="1226"/>
      <c r="H21" s="493">
        <v>10000</v>
      </c>
      <c r="I21" s="1228"/>
      <c r="J21" s="1230"/>
      <c r="K21" s="1230"/>
      <c r="L21" s="1230"/>
      <c r="M21" s="1279"/>
      <c r="N21" s="1230"/>
      <c r="O21" s="1230"/>
      <c r="P21" s="1279"/>
      <c r="Q21" s="1230"/>
      <c r="R21" s="1230"/>
      <c r="S21" s="1279"/>
      <c r="T21" s="1230"/>
      <c r="U21" s="1230"/>
      <c r="V21" s="494">
        <v>2500000</v>
      </c>
    </row>
    <row r="22" spans="1:22" ht="35.25" customHeight="1" x14ac:dyDescent="0.35">
      <c r="A22" s="1220"/>
      <c r="B22" s="1220"/>
      <c r="C22" s="487"/>
      <c r="D22" s="487"/>
      <c r="E22" s="1229"/>
      <c r="F22" s="485" t="s">
        <v>1298</v>
      </c>
      <c r="G22" s="1226"/>
      <c r="H22" s="493">
        <v>2000</v>
      </c>
      <c r="I22" s="1228"/>
      <c r="J22" s="1230"/>
      <c r="K22" s="1230"/>
      <c r="L22" s="1230"/>
      <c r="M22" s="1279"/>
      <c r="N22" s="1230"/>
      <c r="O22" s="1230"/>
      <c r="P22" s="1279"/>
      <c r="Q22" s="1230"/>
      <c r="R22" s="1230"/>
      <c r="S22" s="1279"/>
      <c r="T22" s="1230"/>
      <c r="U22" s="1230"/>
      <c r="V22" s="494">
        <v>1500000</v>
      </c>
    </row>
    <row r="23" spans="1:22" ht="33.75" customHeight="1" x14ac:dyDescent="0.35">
      <c r="A23" s="1220"/>
      <c r="B23" s="1220"/>
      <c r="C23" s="487"/>
      <c r="D23" s="487"/>
      <c r="E23" s="1229"/>
      <c r="F23" s="485" t="s">
        <v>1299</v>
      </c>
      <c r="G23" s="1226"/>
      <c r="H23" s="493">
        <v>10000</v>
      </c>
      <c r="I23" s="1228"/>
      <c r="J23" s="1230"/>
      <c r="K23" s="1230"/>
      <c r="L23" s="1230"/>
      <c r="M23" s="1279"/>
      <c r="N23" s="1230"/>
      <c r="O23" s="1230"/>
      <c r="P23" s="1279"/>
      <c r="Q23" s="1230"/>
      <c r="R23" s="1230"/>
      <c r="S23" s="1279"/>
      <c r="T23" s="1230"/>
      <c r="U23" s="1230"/>
      <c r="V23" s="494">
        <v>5000000</v>
      </c>
    </row>
    <row r="24" spans="1:22" ht="53.25" customHeight="1" x14ac:dyDescent="0.35">
      <c r="A24" s="1220"/>
      <c r="B24" s="1220"/>
      <c r="C24" s="487"/>
      <c r="D24" s="487"/>
      <c r="E24" s="1229"/>
      <c r="F24" s="485" t="s">
        <v>1300</v>
      </c>
      <c r="G24" s="1226"/>
      <c r="H24" s="493">
        <v>20000</v>
      </c>
      <c r="I24" s="1228"/>
      <c r="J24" s="1230"/>
      <c r="K24" s="1230"/>
      <c r="L24" s="1230"/>
      <c r="M24" s="1279"/>
      <c r="N24" s="1230"/>
      <c r="O24" s="1230"/>
      <c r="P24" s="1279"/>
      <c r="Q24" s="1230"/>
      <c r="R24" s="1230"/>
      <c r="S24" s="1279"/>
      <c r="T24" s="1230"/>
      <c r="U24" s="1230"/>
      <c r="V24" s="494">
        <v>3600000</v>
      </c>
    </row>
    <row r="25" spans="1:22" ht="41.25" customHeight="1" x14ac:dyDescent="0.35">
      <c r="A25" s="1220"/>
      <c r="B25" s="1220"/>
      <c r="C25" s="487"/>
      <c r="D25" s="487"/>
      <c r="E25" s="1229"/>
      <c r="F25" s="485" t="s">
        <v>1301</v>
      </c>
      <c r="G25" s="1226"/>
      <c r="H25" s="493">
        <v>12000</v>
      </c>
      <c r="I25" s="1228"/>
      <c r="J25" s="1230"/>
      <c r="K25" s="1230"/>
      <c r="L25" s="1230"/>
      <c r="M25" s="1279"/>
      <c r="N25" s="1230"/>
      <c r="O25" s="1230"/>
      <c r="P25" s="1279"/>
      <c r="Q25" s="1230"/>
      <c r="R25" s="1230"/>
      <c r="S25" s="1279"/>
      <c r="T25" s="1230"/>
      <c r="U25" s="1230"/>
      <c r="V25" s="494">
        <v>1000000</v>
      </c>
    </row>
    <row r="26" spans="1:22" ht="33.75" customHeight="1" x14ac:dyDescent="0.35">
      <c r="A26" s="1220"/>
      <c r="B26" s="1220"/>
      <c r="C26" s="487"/>
      <c r="D26" s="487"/>
      <c r="E26" s="1229"/>
      <c r="F26" s="485" t="s">
        <v>1302</v>
      </c>
      <c r="G26" s="1226"/>
      <c r="H26" s="493">
        <v>10000</v>
      </c>
      <c r="I26" s="1228"/>
      <c r="J26" s="1230"/>
      <c r="K26" s="1230"/>
      <c r="L26" s="1230"/>
      <c r="M26" s="1279"/>
      <c r="N26" s="1230"/>
      <c r="O26" s="1230"/>
      <c r="P26" s="1279"/>
      <c r="Q26" s="1230"/>
      <c r="R26" s="1230"/>
      <c r="S26" s="1279"/>
      <c r="T26" s="1230"/>
      <c r="U26" s="1230"/>
      <c r="V26" s="494">
        <v>3000000</v>
      </c>
    </row>
    <row r="27" spans="1:22" ht="32.25" customHeight="1" x14ac:dyDescent="0.35">
      <c r="A27" s="1220"/>
      <c r="B27" s="1220"/>
      <c r="C27" s="487"/>
      <c r="D27" s="487"/>
      <c r="E27" s="1229"/>
      <c r="F27" s="485" t="s">
        <v>1303</v>
      </c>
      <c r="G27" s="1226"/>
      <c r="H27" s="493">
        <v>200000</v>
      </c>
      <c r="I27" s="1228"/>
      <c r="J27" s="1230"/>
      <c r="K27" s="1230"/>
      <c r="L27" s="1230"/>
      <c r="M27" s="1279"/>
      <c r="N27" s="1230"/>
      <c r="O27" s="1230"/>
      <c r="P27" s="1279"/>
      <c r="Q27" s="1230"/>
      <c r="R27" s="1230"/>
      <c r="S27" s="1279"/>
      <c r="T27" s="1230"/>
      <c r="U27" s="1230"/>
      <c r="V27" s="494">
        <v>540000</v>
      </c>
    </row>
    <row r="28" spans="1:22" ht="47.25" customHeight="1" x14ac:dyDescent="0.35">
      <c r="A28" s="1220"/>
      <c r="B28" s="1220"/>
      <c r="C28" s="487"/>
      <c r="D28" s="487"/>
      <c r="E28" s="1229"/>
      <c r="F28" s="485" t="s">
        <v>1304</v>
      </c>
      <c r="G28" s="1226"/>
      <c r="H28" s="493">
        <v>10000</v>
      </c>
      <c r="I28" s="1228"/>
      <c r="J28" s="1230"/>
      <c r="K28" s="1230"/>
      <c r="L28" s="1230"/>
      <c r="M28" s="1279"/>
      <c r="N28" s="1230"/>
      <c r="O28" s="1230"/>
      <c r="P28" s="1279"/>
      <c r="Q28" s="1230"/>
      <c r="R28" s="1230"/>
      <c r="S28" s="1279"/>
      <c r="T28" s="1230"/>
      <c r="U28" s="1230"/>
      <c r="V28" s="494">
        <v>600000</v>
      </c>
    </row>
    <row r="29" spans="1:22" ht="47.25" customHeight="1" x14ac:dyDescent="0.35">
      <c r="A29" s="1220"/>
      <c r="B29" s="1220"/>
      <c r="C29" s="487"/>
      <c r="D29" s="487"/>
      <c r="E29" s="1229"/>
      <c r="F29" s="485" t="s">
        <v>1305</v>
      </c>
      <c r="G29" s="1226"/>
      <c r="H29" s="493">
        <v>5000</v>
      </c>
      <c r="I29" s="1228"/>
      <c r="J29" s="1230"/>
      <c r="K29" s="1230"/>
      <c r="L29" s="1230"/>
      <c r="M29" s="1279"/>
      <c r="N29" s="1230"/>
      <c r="O29" s="1230"/>
      <c r="P29" s="1279"/>
      <c r="Q29" s="1230"/>
      <c r="R29" s="1230"/>
      <c r="S29" s="1279"/>
      <c r="T29" s="1230"/>
      <c r="U29" s="1230"/>
      <c r="V29" s="494">
        <v>400000</v>
      </c>
    </row>
    <row r="30" spans="1:22" ht="35.25" customHeight="1" x14ac:dyDescent="0.35">
      <c r="A30" s="1220"/>
      <c r="B30" s="1220"/>
      <c r="C30" s="487"/>
      <c r="D30" s="487"/>
      <c r="E30" s="1224"/>
      <c r="F30" s="485" t="s">
        <v>1306</v>
      </c>
      <c r="G30" s="1226"/>
      <c r="H30" s="493">
        <v>70</v>
      </c>
      <c r="I30" s="1228"/>
      <c r="J30" s="1230"/>
      <c r="K30" s="1230"/>
      <c r="L30" s="1230"/>
      <c r="M30" s="1279"/>
      <c r="N30" s="1230"/>
      <c r="O30" s="1230"/>
      <c r="P30" s="1279"/>
      <c r="Q30" s="1230"/>
      <c r="R30" s="1230"/>
      <c r="S30" s="1279"/>
      <c r="T30" s="1230"/>
      <c r="U30" s="1230"/>
      <c r="V30" s="494">
        <v>50000</v>
      </c>
    </row>
    <row r="31" spans="1:22" ht="74.25" customHeight="1" x14ac:dyDescent="0.35">
      <c r="A31" s="1220"/>
      <c r="B31" s="1220"/>
      <c r="C31" s="487"/>
      <c r="D31" s="487"/>
      <c r="E31" s="1223" t="s">
        <v>1307</v>
      </c>
      <c r="F31" s="485" t="s">
        <v>1308</v>
      </c>
      <c r="G31" s="1226"/>
      <c r="H31" s="493">
        <v>4</v>
      </c>
      <c r="I31" s="1226"/>
      <c r="J31" s="1231"/>
      <c r="K31" s="1232"/>
      <c r="L31" s="1233"/>
      <c r="M31" s="1231"/>
      <c r="N31" s="1232"/>
      <c r="O31" s="1233"/>
      <c r="P31" s="1231"/>
      <c r="Q31" s="1232"/>
      <c r="R31" s="1233"/>
      <c r="S31" s="1231"/>
      <c r="T31" s="1232"/>
      <c r="U31" s="1233"/>
      <c r="V31" s="495">
        <v>5000000</v>
      </c>
    </row>
    <row r="32" spans="1:22" ht="59.25" customHeight="1" x14ac:dyDescent="0.35">
      <c r="A32" s="1220"/>
      <c r="B32" s="1220"/>
      <c r="C32" s="487"/>
      <c r="D32" s="487"/>
      <c r="E32" s="1224"/>
      <c r="F32" s="485" t="s">
        <v>1309</v>
      </c>
      <c r="G32" s="1226"/>
      <c r="H32" s="493">
        <v>12</v>
      </c>
      <c r="I32" s="1226"/>
      <c r="J32" s="1234"/>
      <c r="K32" s="1235"/>
      <c r="L32" s="1236"/>
      <c r="M32" s="1234"/>
      <c r="N32" s="1235"/>
      <c r="O32" s="1236"/>
      <c r="P32" s="1234"/>
      <c r="Q32" s="1235"/>
      <c r="R32" s="1236"/>
      <c r="S32" s="1234"/>
      <c r="T32" s="1235"/>
      <c r="U32" s="1236"/>
      <c r="V32" s="495">
        <v>20000000</v>
      </c>
    </row>
    <row r="33" spans="1:22" ht="30.75" customHeight="1" x14ac:dyDescent="0.35">
      <c r="A33" s="1220"/>
      <c r="B33" s="1220"/>
      <c r="C33" s="487"/>
      <c r="D33" s="487"/>
      <c r="E33" s="1223" t="s">
        <v>1310</v>
      </c>
      <c r="F33" s="485" t="s">
        <v>1311</v>
      </c>
      <c r="G33" s="1226"/>
      <c r="H33" s="493">
        <v>4</v>
      </c>
      <c r="I33" s="1226"/>
      <c r="J33" s="1261"/>
      <c r="K33" s="1262"/>
      <c r="L33" s="1263"/>
      <c r="M33" s="1261"/>
      <c r="N33" s="1262"/>
      <c r="O33" s="1263"/>
      <c r="P33" s="1264"/>
      <c r="Q33" s="1265"/>
      <c r="R33" s="1266"/>
      <c r="S33" s="1264"/>
      <c r="T33" s="1265"/>
      <c r="U33" s="1266"/>
      <c r="V33" s="495">
        <v>500000</v>
      </c>
    </row>
    <row r="34" spans="1:22" ht="30.75" customHeight="1" x14ac:dyDescent="0.35">
      <c r="A34" s="1220"/>
      <c r="B34" s="1220"/>
      <c r="C34" s="487"/>
      <c r="D34" s="487"/>
      <c r="E34" s="1229"/>
      <c r="F34" s="485" t="s">
        <v>1312</v>
      </c>
      <c r="G34" s="1226"/>
      <c r="H34" s="493">
        <v>1</v>
      </c>
      <c r="I34" s="1226"/>
      <c r="J34" s="1231"/>
      <c r="K34" s="1232"/>
      <c r="L34" s="1233"/>
      <c r="M34" s="1231"/>
      <c r="N34" s="1232"/>
      <c r="O34" s="1233"/>
      <c r="P34" s="1267"/>
      <c r="Q34" s="1268"/>
      <c r="R34" s="1269"/>
      <c r="S34" s="1267"/>
      <c r="T34" s="1268"/>
      <c r="U34" s="1269"/>
      <c r="V34" s="495">
        <v>100000</v>
      </c>
    </row>
    <row r="35" spans="1:22" ht="30.75" customHeight="1" x14ac:dyDescent="0.35">
      <c r="A35" s="1220"/>
      <c r="B35" s="1220"/>
      <c r="C35" s="487"/>
      <c r="D35" s="487"/>
      <c r="E35" s="1229"/>
      <c r="F35" s="485" t="s">
        <v>1313</v>
      </c>
      <c r="G35" s="1226"/>
      <c r="H35" s="493">
        <v>4</v>
      </c>
      <c r="I35" s="1226"/>
      <c r="J35" s="1231"/>
      <c r="K35" s="1232"/>
      <c r="L35" s="1233"/>
      <c r="M35" s="1231"/>
      <c r="N35" s="1232"/>
      <c r="O35" s="1233"/>
      <c r="P35" s="1267"/>
      <c r="Q35" s="1268"/>
      <c r="R35" s="1269"/>
      <c r="S35" s="1267"/>
      <c r="T35" s="1268"/>
      <c r="U35" s="1269"/>
      <c r="V35" s="495">
        <v>80000</v>
      </c>
    </row>
    <row r="36" spans="1:22" ht="57" customHeight="1" x14ac:dyDescent="0.35">
      <c r="A36" s="1220"/>
      <c r="B36" s="1220"/>
      <c r="C36" s="487"/>
      <c r="D36" s="487"/>
      <c r="E36" s="1224"/>
      <c r="F36" s="485" t="s">
        <v>1309</v>
      </c>
      <c r="G36" s="1226"/>
      <c r="H36" s="493">
        <v>12</v>
      </c>
      <c r="I36" s="1226"/>
      <c r="J36" s="1234"/>
      <c r="K36" s="1235"/>
      <c r="L36" s="1236"/>
      <c r="M36" s="1234"/>
      <c r="N36" s="1235"/>
      <c r="O36" s="1236"/>
      <c r="P36" s="1270"/>
      <c r="Q36" s="1271"/>
      <c r="R36" s="1272"/>
      <c r="S36" s="1270"/>
      <c r="T36" s="1271"/>
      <c r="U36" s="1272"/>
      <c r="V36" s="495">
        <v>6000000</v>
      </c>
    </row>
    <row r="37" spans="1:22" ht="60.75" customHeight="1" x14ac:dyDescent="0.35">
      <c r="A37" s="1220"/>
      <c r="B37" s="1220"/>
      <c r="C37" s="487"/>
      <c r="D37" s="487"/>
      <c r="E37" s="485" t="s">
        <v>1314</v>
      </c>
      <c r="F37" s="485" t="s">
        <v>1315</v>
      </c>
      <c r="G37" s="1226"/>
      <c r="H37" s="493">
        <v>6</v>
      </c>
      <c r="I37" s="1226"/>
      <c r="J37" s="1273"/>
      <c r="K37" s="1274"/>
      <c r="L37" s="1275"/>
      <c r="M37" s="1276"/>
      <c r="N37" s="1277"/>
      <c r="O37" s="1278"/>
      <c r="P37" s="1276"/>
      <c r="Q37" s="1277"/>
      <c r="R37" s="1278"/>
      <c r="S37" s="1276"/>
      <c r="T37" s="1277"/>
      <c r="U37" s="1278"/>
      <c r="V37" s="495">
        <v>1800000</v>
      </c>
    </row>
    <row r="38" spans="1:22" ht="30.75" customHeight="1" x14ac:dyDescent="0.35">
      <c r="A38" s="1220"/>
      <c r="B38" s="1220"/>
      <c r="C38" s="487"/>
      <c r="D38" s="487"/>
      <c r="E38" s="1223" t="s">
        <v>1316</v>
      </c>
      <c r="F38" s="485" t="s">
        <v>1317</v>
      </c>
      <c r="G38" s="1226"/>
      <c r="H38" s="493">
        <v>2</v>
      </c>
      <c r="I38" s="1226"/>
      <c r="J38" s="1264"/>
      <c r="K38" s="1265"/>
      <c r="L38" s="1266"/>
      <c r="M38" s="1261"/>
      <c r="N38" s="1262"/>
      <c r="O38" s="1263"/>
      <c r="P38" s="1264"/>
      <c r="Q38" s="1265"/>
      <c r="R38" s="1266"/>
      <c r="S38" s="1264"/>
      <c r="T38" s="1265"/>
      <c r="U38" s="1266"/>
      <c r="V38" s="495">
        <v>150000</v>
      </c>
    </row>
    <row r="39" spans="1:22" ht="30.75" customHeight="1" x14ac:dyDescent="0.35">
      <c r="A39" s="1220"/>
      <c r="B39" s="1220"/>
      <c r="C39" s="487"/>
      <c r="D39" s="487"/>
      <c r="E39" s="1229"/>
      <c r="F39" s="485" t="s">
        <v>1318</v>
      </c>
      <c r="G39" s="1226"/>
      <c r="H39" s="493">
        <v>4</v>
      </c>
      <c r="I39" s="1226"/>
      <c r="J39" s="1267"/>
      <c r="K39" s="1268"/>
      <c r="L39" s="1269"/>
      <c r="M39" s="1231"/>
      <c r="N39" s="1232"/>
      <c r="O39" s="1233"/>
      <c r="P39" s="1267"/>
      <c r="Q39" s="1268"/>
      <c r="R39" s="1269"/>
      <c r="S39" s="1267"/>
      <c r="T39" s="1268"/>
      <c r="U39" s="1269"/>
      <c r="V39" s="495">
        <v>23000</v>
      </c>
    </row>
    <row r="40" spans="1:22" ht="30.75" customHeight="1" x14ac:dyDescent="0.35">
      <c r="A40" s="1220"/>
      <c r="B40" s="1220"/>
      <c r="C40" s="487"/>
      <c r="D40" s="487"/>
      <c r="E40" s="1229"/>
      <c r="F40" s="485" t="s">
        <v>1319</v>
      </c>
      <c r="G40" s="1226"/>
      <c r="H40" s="493">
        <v>3</v>
      </c>
      <c r="I40" s="1226"/>
      <c r="J40" s="1267"/>
      <c r="K40" s="1268"/>
      <c r="L40" s="1269"/>
      <c r="M40" s="1231"/>
      <c r="N40" s="1232"/>
      <c r="O40" s="1233"/>
      <c r="P40" s="1267"/>
      <c r="Q40" s="1268"/>
      <c r="R40" s="1269"/>
      <c r="S40" s="1267"/>
      <c r="T40" s="1268"/>
      <c r="U40" s="1269"/>
      <c r="V40" s="495">
        <v>300000</v>
      </c>
    </row>
    <row r="41" spans="1:22" ht="30.75" customHeight="1" x14ac:dyDescent="0.35">
      <c r="A41" s="1220"/>
      <c r="B41" s="1220"/>
      <c r="C41" s="487"/>
      <c r="D41" s="487"/>
      <c r="E41" s="1229"/>
      <c r="F41" s="485" t="s">
        <v>1320</v>
      </c>
      <c r="G41" s="1226"/>
      <c r="H41" s="493">
        <v>3</v>
      </c>
      <c r="I41" s="1226"/>
      <c r="J41" s="1267"/>
      <c r="K41" s="1268"/>
      <c r="L41" s="1269"/>
      <c r="M41" s="1231"/>
      <c r="N41" s="1232"/>
      <c r="O41" s="1233"/>
      <c r="P41" s="1267"/>
      <c r="Q41" s="1268"/>
      <c r="R41" s="1269"/>
      <c r="S41" s="1267"/>
      <c r="T41" s="1268"/>
      <c r="U41" s="1269"/>
      <c r="V41" s="495">
        <v>9000</v>
      </c>
    </row>
    <row r="42" spans="1:22" ht="30.75" customHeight="1" x14ac:dyDescent="0.35">
      <c r="A42" s="1220"/>
      <c r="B42" s="1220"/>
      <c r="C42" s="487"/>
      <c r="D42" s="487"/>
      <c r="E42" s="1229"/>
      <c r="F42" s="485" t="s">
        <v>1321</v>
      </c>
      <c r="G42" s="1226"/>
      <c r="H42" s="493">
        <v>3</v>
      </c>
      <c r="I42" s="1226"/>
      <c r="J42" s="1267"/>
      <c r="K42" s="1268"/>
      <c r="L42" s="1269"/>
      <c r="M42" s="1231"/>
      <c r="N42" s="1232"/>
      <c r="O42" s="1233"/>
      <c r="P42" s="1267"/>
      <c r="Q42" s="1268"/>
      <c r="R42" s="1269"/>
      <c r="S42" s="1267"/>
      <c r="T42" s="1268"/>
      <c r="U42" s="1269"/>
      <c r="V42" s="495">
        <v>7500</v>
      </c>
    </row>
    <row r="43" spans="1:22" ht="30.75" customHeight="1" x14ac:dyDescent="0.35">
      <c r="A43" s="1220"/>
      <c r="B43" s="1220"/>
      <c r="C43" s="487"/>
      <c r="D43" s="487"/>
      <c r="E43" s="1229"/>
      <c r="F43" s="485" t="s">
        <v>1322</v>
      </c>
      <c r="G43" s="1226"/>
      <c r="H43" s="493">
        <v>100</v>
      </c>
      <c r="I43" s="1226"/>
      <c r="J43" s="1267"/>
      <c r="K43" s="1268"/>
      <c r="L43" s="1269"/>
      <c r="M43" s="1231"/>
      <c r="N43" s="1232"/>
      <c r="O43" s="1233"/>
      <c r="P43" s="1267"/>
      <c r="Q43" s="1268"/>
      <c r="R43" s="1269"/>
      <c r="S43" s="1267"/>
      <c r="T43" s="1268"/>
      <c r="U43" s="1269"/>
      <c r="V43" s="495">
        <v>65000</v>
      </c>
    </row>
    <row r="44" spans="1:22" ht="30.75" customHeight="1" x14ac:dyDescent="0.35">
      <c r="A44" s="1220"/>
      <c r="B44" s="1220"/>
      <c r="C44" s="487"/>
      <c r="D44" s="487"/>
      <c r="E44" s="1229"/>
      <c r="F44" s="485" t="s">
        <v>1323</v>
      </c>
      <c r="G44" s="1226"/>
      <c r="H44" s="493">
        <v>3</v>
      </c>
      <c r="I44" s="1226"/>
      <c r="J44" s="1267"/>
      <c r="K44" s="1268"/>
      <c r="L44" s="1269"/>
      <c r="M44" s="1231"/>
      <c r="N44" s="1232"/>
      <c r="O44" s="1233"/>
      <c r="P44" s="1267"/>
      <c r="Q44" s="1268"/>
      <c r="R44" s="1269"/>
      <c r="S44" s="1267"/>
      <c r="T44" s="1268"/>
      <c r="U44" s="1269"/>
      <c r="V44" s="495">
        <v>20000</v>
      </c>
    </row>
    <row r="45" spans="1:22" ht="30.75" customHeight="1" x14ac:dyDescent="0.35">
      <c r="A45" s="1220"/>
      <c r="B45" s="1220"/>
      <c r="C45" s="487"/>
      <c r="D45" s="487"/>
      <c r="E45" s="1229"/>
      <c r="F45" s="485" t="s">
        <v>1324</v>
      </c>
      <c r="G45" s="1226"/>
      <c r="H45" s="493">
        <v>1</v>
      </c>
      <c r="I45" s="1226"/>
      <c r="J45" s="1267"/>
      <c r="K45" s="1268"/>
      <c r="L45" s="1269"/>
      <c r="M45" s="1231"/>
      <c r="N45" s="1232"/>
      <c r="O45" s="1233"/>
      <c r="P45" s="1267"/>
      <c r="Q45" s="1268"/>
      <c r="R45" s="1269"/>
      <c r="S45" s="1267"/>
      <c r="T45" s="1268"/>
      <c r="U45" s="1269"/>
      <c r="V45" s="495">
        <v>15000</v>
      </c>
    </row>
    <row r="46" spans="1:22" ht="30.75" customHeight="1" x14ac:dyDescent="0.35">
      <c r="A46" s="1220"/>
      <c r="B46" s="1220"/>
      <c r="C46" s="487"/>
      <c r="D46" s="487"/>
      <c r="E46" s="1229"/>
      <c r="F46" s="485" t="s">
        <v>1325</v>
      </c>
      <c r="G46" s="1226"/>
      <c r="H46" s="493">
        <v>1</v>
      </c>
      <c r="I46" s="1226"/>
      <c r="J46" s="1267"/>
      <c r="K46" s="1268"/>
      <c r="L46" s="1269"/>
      <c r="M46" s="1231"/>
      <c r="N46" s="1232"/>
      <c r="O46" s="1233"/>
      <c r="P46" s="1267"/>
      <c r="Q46" s="1268"/>
      <c r="R46" s="1269"/>
      <c r="S46" s="1267"/>
      <c r="T46" s="1268"/>
      <c r="U46" s="1269"/>
      <c r="V46" s="495">
        <v>15000</v>
      </c>
    </row>
    <row r="47" spans="1:22" ht="33.75" customHeight="1" x14ac:dyDescent="0.35">
      <c r="A47" s="1220"/>
      <c r="B47" s="1220"/>
      <c r="C47" s="487"/>
      <c r="D47" s="487"/>
      <c r="E47" s="1229"/>
      <c r="F47" s="485" t="s">
        <v>1326</v>
      </c>
      <c r="G47" s="1226"/>
      <c r="H47" s="493">
        <v>1</v>
      </c>
      <c r="I47" s="1226"/>
      <c r="J47" s="1267"/>
      <c r="K47" s="1268"/>
      <c r="L47" s="1269"/>
      <c r="M47" s="1231"/>
      <c r="N47" s="1232"/>
      <c r="O47" s="1233"/>
      <c r="P47" s="1267"/>
      <c r="Q47" s="1268"/>
      <c r="R47" s="1269"/>
      <c r="S47" s="1267"/>
      <c r="T47" s="1268"/>
      <c r="U47" s="1269"/>
      <c r="V47" s="495">
        <v>15000</v>
      </c>
    </row>
    <row r="48" spans="1:22" ht="32.25" customHeight="1" x14ac:dyDescent="0.35">
      <c r="A48" s="1220"/>
      <c r="B48" s="1222"/>
      <c r="C48" s="496"/>
      <c r="D48" s="496"/>
      <c r="E48" s="1224"/>
      <c r="F48" s="485" t="s">
        <v>1327</v>
      </c>
      <c r="G48" s="1227"/>
      <c r="H48" s="493">
        <v>3</v>
      </c>
      <c r="I48" s="1226"/>
      <c r="J48" s="1270"/>
      <c r="K48" s="1271"/>
      <c r="L48" s="1272"/>
      <c r="M48" s="1234"/>
      <c r="N48" s="1235"/>
      <c r="O48" s="1236"/>
      <c r="P48" s="1270"/>
      <c r="Q48" s="1271"/>
      <c r="R48" s="1272"/>
      <c r="S48" s="1270"/>
      <c r="T48" s="1271"/>
      <c r="U48" s="1272"/>
      <c r="V48" s="495">
        <v>10000</v>
      </c>
    </row>
    <row r="49" spans="1:22" ht="54.75" customHeight="1" x14ac:dyDescent="0.35">
      <c r="A49" s="1220"/>
      <c r="B49" s="1229"/>
      <c r="C49" s="489"/>
      <c r="D49" s="489"/>
      <c r="E49" s="485" t="s">
        <v>1328</v>
      </c>
      <c r="F49" s="485" t="s">
        <v>1329</v>
      </c>
      <c r="G49" s="497"/>
      <c r="H49" s="493" t="s">
        <v>1330</v>
      </c>
      <c r="I49" s="1226"/>
      <c r="J49" s="1216"/>
      <c r="K49" s="1216"/>
      <c r="L49" s="1216"/>
      <c r="M49" s="1280"/>
      <c r="N49" s="1280"/>
      <c r="O49" s="1280"/>
      <c r="P49" s="1281"/>
      <c r="Q49" s="1281"/>
      <c r="R49" s="1281"/>
      <c r="S49" s="1281"/>
      <c r="T49" s="1281"/>
      <c r="U49" s="1281"/>
      <c r="V49" s="495">
        <v>2000000</v>
      </c>
    </row>
    <row r="50" spans="1:22" ht="41.25" customHeight="1" x14ac:dyDescent="0.35">
      <c r="A50" s="1220"/>
      <c r="B50" s="1229"/>
      <c r="C50" s="489"/>
      <c r="D50" s="489"/>
      <c r="E50" s="1223" t="s">
        <v>1331</v>
      </c>
      <c r="F50" s="1219" t="s">
        <v>1332</v>
      </c>
      <c r="G50" s="498"/>
      <c r="H50" s="493">
        <v>500</v>
      </c>
      <c r="I50" s="1226"/>
      <c r="J50" s="1216"/>
      <c r="K50" s="1216"/>
      <c r="L50" s="1216"/>
      <c r="M50" s="1280"/>
      <c r="N50" s="1280"/>
      <c r="O50" s="1280"/>
      <c r="P50" s="1281"/>
      <c r="Q50" s="1281"/>
      <c r="R50" s="1281"/>
      <c r="S50" s="1281"/>
      <c r="T50" s="1281"/>
      <c r="U50" s="1281"/>
      <c r="V50" s="495">
        <v>2700000</v>
      </c>
    </row>
    <row r="51" spans="1:22" ht="56.25" customHeight="1" x14ac:dyDescent="0.35">
      <c r="A51" s="1220"/>
      <c r="B51" s="1229"/>
      <c r="C51" s="489"/>
      <c r="D51" s="489"/>
      <c r="E51" s="1224"/>
      <c r="F51" s="1222"/>
      <c r="G51" s="497"/>
      <c r="H51" s="493">
        <v>1000</v>
      </c>
      <c r="I51" s="1226"/>
      <c r="J51" s="1216"/>
      <c r="K51" s="1216"/>
      <c r="L51" s="1216"/>
      <c r="M51" s="1280"/>
      <c r="N51" s="1280"/>
      <c r="O51" s="1280"/>
      <c r="P51" s="1281"/>
      <c r="Q51" s="1281"/>
      <c r="R51" s="1281"/>
      <c r="S51" s="1281"/>
      <c r="T51" s="1281"/>
      <c r="U51" s="1281"/>
      <c r="V51" s="495">
        <v>70000</v>
      </c>
    </row>
    <row r="52" spans="1:22" ht="68.25" customHeight="1" x14ac:dyDescent="0.35">
      <c r="A52" s="1220"/>
      <c r="B52" s="1224"/>
      <c r="C52" s="488"/>
      <c r="D52" s="488"/>
      <c r="E52" s="485" t="s">
        <v>1333</v>
      </c>
      <c r="F52" s="485" t="s">
        <v>1334</v>
      </c>
      <c r="G52" s="497"/>
      <c r="H52" s="493">
        <v>2</v>
      </c>
      <c r="I52" s="1226"/>
      <c r="J52" s="1216"/>
      <c r="K52" s="1216"/>
      <c r="L52" s="1216"/>
      <c r="M52" s="1280"/>
      <c r="N52" s="1280"/>
      <c r="O52" s="1280"/>
      <c r="P52" s="1281"/>
      <c r="Q52" s="1281"/>
      <c r="R52" s="1281"/>
      <c r="S52" s="1282"/>
      <c r="T52" s="1282"/>
      <c r="U52" s="1282"/>
      <c r="V52" s="495">
        <v>1000000</v>
      </c>
    </row>
    <row r="53" spans="1:22" s="492" customFormat="1" ht="53.25" customHeight="1" x14ac:dyDescent="0.35">
      <c r="A53" s="1220"/>
      <c r="B53" s="1223" t="s">
        <v>1335</v>
      </c>
      <c r="C53" s="484"/>
      <c r="D53" s="484"/>
      <c r="E53" s="1223" t="s">
        <v>1336</v>
      </c>
      <c r="F53" s="485" t="s">
        <v>1282</v>
      </c>
      <c r="G53" s="498"/>
      <c r="H53" s="493">
        <v>3</v>
      </c>
      <c r="I53" s="1226"/>
      <c r="J53" s="1283"/>
      <c r="K53" s="1283"/>
      <c r="L53" s="1283"/>
      <c r="M53" s="1283"/>
      <c r="N53" s="1283"/>
      <c r="O53" s="1283"/>
      <c r="P53" s="1284"/>
      <c r="Q53" s="1284"/>
      <c r="R53" s="1284"/>
      <c r="S53" s="1285"/>
      <c r="T53" s="1285"/>
      <c r="U53" s="1285"/>
      <c r="V53" s="495">
        <v>900000</v>
      </c>
    </row>
    <row r="54" spans="1:22" s="492" customFormat="1" ht="36.75" customHeight="1" x14ac:dyDescent="0.35">
      <c r="A54" s="1220"/>
      <c r="B54" s="1229"/>
      <c r="C54" s="489"/>
      <c r="D54" s="489"/>
      <c r="E54" s="1224"/>
      <c r="F54" s="485" t="s">
        <v>1285</v>
      </c>
      <c r="G54" s="498"/>
      <c r="H54" s="493">
        <v>12</v>
      </c>
      <c r="I54" s="1226"/>
      <c r="J54" s="1283"/>
      <c r="K54" s="1283"/>
      <c r="L54" s="1283"/>
      <c r="M54" s="1283"/>
      <c r="N54" s="1283"/>
      <c r="O54" s="1283"/>
      <c r="P54" s="1284"/>
      <c r="Q54" s="1284"/>
      <c r="R54" s="1284"/>
      <c r="S54" s="1285"/>
      <c r="T54" s="1285"/>
      <c r="U54" s="1285"/>
      <c r="V54" s="495">
        <v>1200000</v>
      </c>
    </row>
    <row r="55" spans="1:22" s="492" customFormat="1" ht="36.75" customHeight="1" x14ac:dyDescent="0.35">
      <c r="A55" s="1220"/>
      <c r="B55" s="1229"/>
      <c r="C55" s="489"/>
      <c r="D55" s="489"/>
      <c r="E55" s="1223" t="s">
        <v>1337</v>
      </c>
      <c r="F55" s="485" t="s">
        <v>1089</v>
      </c>
      <c r="G55" s="498"/>
      <c r="H55" s="493">
        <v>10</v>
      </c>
      <c r="I55" s="1226"/>
      <c r="J55" s="1283"/>
      <c r="K55" s="1283"/>
      <c r="L55" s="1283"/>
      <c r="M55" s="1283"/>
      <c r="N55" s="1283"/>
      <c r="O55" s="1283"/>
      <c r="P55" s="1284"/>
      <c r="Q55" s="1284"/>
      <c r="R55" s="1284"/>
      <c r="S55" s="1285"/>
      <c r="T55" s="1285"/>
      <c r="U55" s="1285"/>
      <c r="V55" s="495">
        <v>100000</v>
      </c>
    </row>
    <row r="56" spans="1:22" s="492" customFormat="1" ht="36.75" customHeight="1" x14ac:dyDescent="0.35">
      <c r="A56" s="1220"/>
      <c r="B56" s="1229"/>
      <c r="C56" s="489"/>
      <c r="D56" s="489"/>
      <c r="E56" s="1224"/>
      <c r="F56" s="485" t="s">
        <v>1338</v>
      </c>
      <c r="G56" s="498"/>
      <c r="H56" s="493">
        <v>20000</v>
      </c>
      <c r="I56" s="1226"/>
      <c r="J56" s="1283"/>
      <c r="K56" s="1283"/>
      <c r="L56" s="1283"/>
      <c r="M56" s="1283"/>
      <c r="N56" s="1283"/>
      <c r="O56" s="1283"/>
      <c r="P56" s="1284"/>
      <c r="Q56" s="1284"/>
      <c r="R56" s="1284"/>
      <c r="S56" s="1285"/>
      <c r="T56" s="1285"/>
      <c r="U56" s="1285"/>
      <c r="V56" s="495">
        <v>10000000</v>
      </c>
    </row>
    <row r="57" spans="1:22" ht="36.75" customHeight="1" x14ac:dyDescent="0.35">
      <c r="A57" s="1220"/>
      <c r="B57" s="1229"/>
      <c r="C57" s="489"/>
      <c r="D57" s="489"/>
      <c r="E57" s="1229" t="s">
        <v>1339</v>
      </c>
      <c r="F57" s="485" t="s">
        <v>1340</v>
      </c>
      <c r="G57" s="497"/>
      <c r="H57" s="493">
        <v>50</v>
      </c>
      <c r="I57" s="1226"/>
      <c r="J57" s="1281"/>
      <c r="K57" s="1281"/>
      <c r="L57" s="1281"/>
      <c r="M57" s="1281"/>
      <c r="N57" s="1281"/>
      <c r="O57" s="1281"/>
      <c r="P57" s="1282"/>
      <c r="Q57" s="1282"/>
      <c r="R57" s="1282"/>
      <c r="S57" s="1216"/>
      <c r="T57" s="1216"/>
      <c r="U57" s="1216"/>
      <c r="V57" s="495">
        <v>2500000</v>
      </c>
    </row>
    <row r="58" spans="1:22" ht="36.75" customHeight="1" x14ac:dyDescent="0.35">
      <c r="A58" s="1220"/>
      <c r="B58" s="1224"/>
      <c r="C58" s="488"/>
      <c r="D58" s="488"/>
      <c r="E58" s="1224"/>
      <c r="F58" s="485" t="s">
        <v>1341</v>
      </c>
      <c r="G58" s="497"/>
      <c r="H58" s="493">
        <v>2000</v>
      </c>
      <c r="I58" s="1227"/>
      <c r="J58" s="1281"/>
      <c r="K58" s="1281"/>
      <c r="L58" s="1281"/>
      <c r="M58" s="1281"/>
      <c r="N58" s="1281"/>
      <c r="O58" s="1281"/>
      <c r="P58" s="1282"/>
      <c r="Q58" s="1282"/>
      <c r="R58" s="1282"/>
      <c r="S58" s="1216"/>
      <c r="T58" s="1216"/>
      <c r="U58" s="1216"/>
      <c r="V58" s="495">
        <v>1000000</v>
      </c>
    </row>
    <row r="59" spans="1:22" s="492" customFormat="1" ht="29.25" customHeight="1" x14ac:dyDescent="0.35">
      <c r="A59" s="1220"/>
      <c r="B59" s="1219" t="s">
        <v>1342</v>
      </c>
      <c r="C59" s="483"/>
      <c r="D59" s="483"/>
      <c r="E59" s="485" t="s">
        <v>1343</v>
      </c>
      <c r="F59" s="485" t="s">
        <v>1344</v>
      </c>
      <c r="G59" s="1225" t="s">
        <v>1345</v>
      </c>
      <c r="H59" s="493">
        <v>1</v>
      </c>
      <c r="I59" s="1225" t="s">
        <v>1346</v>
      </c>
      <c r="J59" s="1283"/>
      <c r="K59" s="1283"/>
      <c r="L59" s="1283"/>
      <c r="M59" s="1285"/>
      <c r="N59" s="1285"/>
      <c r="O59" s="1285"/>
      <c r="P59" s="1284"/>
      <c r="Q59" s="1284"/>
      <c r="R59" s="1284"/>
      <c r="S59" s="1285"/>
      <c r="T59" s="1285"/>
      <c r="U59" s="1285"/>
      <c r="V59" s="495">
        <v>500000</v>
      </c>
    </row>
    <row r="60" spans="1:22" s="492" customFormat="1" ht="78.75" customHeight="1" x14ac:dyDescent="0.35">
      <c r="A60" s="1220"/>
      <c r="B60" s="1220"/>
      <c r="C60" s="487"/>
      <c r="D60" s="487"/>
      <c r="E60" s="485" t="s">
        <v>1347</v>
      </c>
      <c r="F60" s="485" t="s">
        <v>1344</v>
      </c>
      <c r="G60" s="1226"/>
      <c r="H60" s="493">
        <v>1</v>
      </c>
      <c r="I60" s="1226"/>
      <c r="J60" s="1283"/>
      <c r="K60" s="1283"/>
      <c r="L60" s="1283"/>
      <c r="M60" s="1285"/>
      <c r="N60" s="1285"/>
      <c r="O60" s="1285"/>
      <c r="P60" s="1283"/>
      <c r="Q60" s="1283"/>
      <c r="R60" s="1283"/>
      <c r="S60" s="1286"/>
      <c r="T60" s="1286"/>
      <c r="U60" s="1286"/>
      <c r="V60" s="495">
        <v>500000</v>
      </c>
    </row>
    <row r="61" spans="1:22" s="492" customFormat="1" ht="78.75" customHeight="1" x14ac:dyDescent="0.35">
      <c r="A61" s="1220"/>
      <c r="B61" s="1220"/>
      <c r="C61" s="487"/>
      <c r="D61" s="487"/>
      <c r="E61" s="485" t="s">
        <v>1348</v>
      </c>
      <c r="F61" s="485" t="s">
        <v>1349</v>
      </c>
      <c r="G61" s="1226"/>
      <c r="H61" s="493">
        <v>2</v>
      </c>
      <c r="I61" s="1226"/>
      <c r="J61" s="1283"/>
      <c r="K61" s="1283"/>
      <c r="L61" s="1283"/>
      <c r="M61" s="1285"/>
      <c r="N61" s="1285"/>
      <c r="O61" s="1285"/>
      <c r="P61" s="1283"/>
      <c r="Q61" s="1283"/>
      <c r="R61" s="1283"/>
      <c r="S61" s="1285"/>
      <c r="T61" s="1285"/>
      <c r="U61" s="1285"/>
      <c r="V61" s="495">
        <v>1200000</v>
      </c>
    </row>
    <row r="62" spans="1:22" ht="48.75" customHeight="1" x14ac:dyDescent="0.35">
      <c r="A62" s="1220"/>
      <c r="B62" s="1220"/>
      <c r="C62" s="487"/>
      <c r="D62" s="487"/>
      <c r="E62" s="485" t="s">
        <v>1350</v>
      </c>
      <c r="F62" s="485" t="s">
        <v>1351</v>
      </c>
      <c r="G62" s="1226"/>
      <c r="H62" s="493">
        <v>1</v>
      </c>
      <c r="I62" s="1226"/>
      <c r="J62" s="1281"/>
      <c r="K62" s="1281"/>
      <c r="L62" s="1281"/>
      <c r="M62" s="1216"/>
      <c r="N62" s="1216"/>
      <c r="O62" s="1216"/>
      <c r="P62" s="1281"/>
      <c r="Q62" s="1281"/>
      <c r="R62" s="1281"/>
      <c r="S62" s="1287"/>
      <c r="T62" s="1287"/>
      <c r="U62" s="1287"/>
      <c r="V62" s="495">
        <v>2500000</v>
      </c>
    </row>
    <row r="63" spans="1:22" ht="42" customHeight="1" x14ac:dyDescent="0.35">
      <c r="A63" s="1220"/>
      <c r="B63" s="1220"/>
      <c r="C63" s="487"/>
      <c r="D63" s="487"/>
      <c r="E63" s="1223" t="s">
        <v>1352</v>
      </c>
      <c r="F63" s="485" t="s">
        <v>1353</v>
      </c>
      <c r="G63" s="1226"/>
      <c r="H63" s="493">
        <v>100</v>
      </c>
      <c r="I63" s="1226"/>
      <c r="J63" s="1261"/>
      <c r="K63" s="1262"/>
      <c r="L63" s="1263"/>
      <c r="M63" s="1261"/>
      <c r="N63" s="1262"/>
      <c r="O63" s="1263"/>
      <c r="P63" s="1261"/>
      <c r="Q63" s="1262"/>
      <c r="R63" s="1263"/>
      <c r="S63" s="1264"/>
      <c r="T63" s="1265"/>
      <c r="U63" s="1266"/>
      <c r="V63" s="495">
        <v>10000</v>
      </c>
    </row>
    <row r="64" spans="1:22" ht="43.5" customHeight="1" x14ac:dyDescent="0.35">
      <c r="A64" s="1220"/>
      <c r="B64" s="1220"/>
      <c r="C64" s="487"/>
      <c r="D64" s="487"/>
      <c r="E64" s="1229"/>
      <c r="F64" s="485" t="s">
        <v>1354</v>
      </c>
      <c r="G64" s="1226"/>
      <c r="H64" s="493">
        <v>5</v>
      </c>
      <c r="I64" s="1226"/>
      <c r="J64" s="1231"/>
      <c r="K64" s="1232"/>
      <c r="L64" s="1233"/>
      <c r="M64" s="1231"/>
      <c r="N64" s="1232"/>
      <c r="O64" s="1233"/>
      <c r="P64" s="1231"/>
      <c r="Q64" s="1232"/>
      <c r="R64" s="1233"/>
      <c r="S64" s="1267"/>
      <c r="T64" s="1268"/>
      <c r="U64" s="1269"/>
      <c r="V64" s="495">
        <v>15750</v>
      </c>
    </row>
    <row r="65" spans="1:22" ht="63" customHeight="1" x14ac:dyDescent="0.35">
      <c r="A65" s="1220"/>
      <c r="B65" s="1220"/>
      <c r="C65" s="487"/>
      <c r="D65" s="487"/>
      <c r="E65" s="1223" t="s">
        <v>1355</v>
      </c>
      <c r="F65" s="485" t="s">
        <v>1356</v>
      </c>
      <c r="G65" s="1226"/>
      <c r="H65" s="493">
        <v>1</v>
      </c>
      <c r="I65" s="1226"/>
      <c r="J65" s="1216"/>
      <c r="K65" s="1216"/>
      <c r="L65" s="1216"/>
      <c r="M65" s="1281"/>
      <c r="N65" s="1281"/>
      <c r="O65" s="1281"/>
      <c r="P65" s="1281"/>
      <c r="Q65" s="1281"/>
      <c r="R65" s="1281"/>
      <c r="S65" s="1281"/>
      <c r="T65" s="1281"/>
      <c r="U65" s="1281"/>
      <c r="V65" s="499">
        <v>200000</v>
      </c>
    </row>
    <row r="66" spans="1:22" ht="48" customHeight="1" x14ac:dyDescent="0.35">
      <c r="A66" s="1220"/>
      <c r="B66" s="1220"/>
      <c r="C66" s="487"/>
      <c r="D66" s="487"/>
      <c r="E66" s="1224"/>
      <c r="F66" s="485" t="s">
        <v>640</v>
      </c>
      <c r="G66" s="1226"/>
      <c r="H66" s="493">
        <v>50</v>
      </c>
      <c r="I66" s="1226"/>
      <c r="J66" s="1216"/>
      <c r="K66" s="1216"/>
      <c r="L66" s="1216"/>
      <c r="M66" s="1281"/>
      <c r="N66" s="1281"/>
      <c r="O66" s="1281"/>
      <c r="P66" s="1281"/>
      <c r="Q66" s="1281"/>
      <c r="R66" s="1281"/>
      <c r="S66" s="1281"/>
      <c r="T66" s="1281"/>
      <c r="U66" s="1281"/>
      <c r="V66" s="499">
        <v>450000</v>
      </c>
    </row>
    <row r="67" spans="1:22" ht="66.75" customHeight="1" x14ac:dyDescent="0.35">
      <c r="A67" s="1220"/>
      <c r="B67" s="1220"/>
      <c r="C67" s="487"/>
      <c r="D67" s="487"/>
      <c r="E67" s="1223" t="s">
        <v>1357</v>
      </c>
      <c r="F67" s="485" t="s">
        <v>336</v>
      </c>
      <c r="G67" s="1226"/>
      <c r="H67" s="493">
        <v>50</v>
      </c>
      <c r="I67" s="1226"/>
      <c r="J67" s="1281"/>
      <c r="K67" s="1281"/>
      <c r="L67" s="1281"/>
      <c r="M67" s="1281"/>
      <c r="N67" s="1281"/>
      <c r="O67" s="1281"/>
      <c r="P67" s="1216"/>
      <c r="Q67" s="1216"/>
      <c r="R67" s="1216"/>
      <c r="S67" s="1281"/>
      <c r="T67" s="1281"/>
      <c r="U67" s="1281"/>
      <c r="V67" s="499">
        <v>200000</v>
      </c>
    </row>
    <row r="68" spans="1:22" ht="27.75" customHeight="1" x14ac:dyDescent="0.35">
      <c r="A68" s="1220"/>
      <c r="B68" s="1220"/>
      <c r="C68" s="487"/>
      <c r="D68" s="487"/>
      <c r="E68" s="1224"/>
      <c r="F68" s="485" t="s">
        <v>1358</v>
      </c>
      <c r="G68" s="1226"/>
      <c r="H68" s="493">
        <v>50</v>
      </c>
      <c r="I68" s="1226"/>
      <c r="J68" s="1281"/>
      <c r="K68" s="1281"/>
      <c r="L68" s="1281"/>
      <c r="M68" s="1281"/>
      <c r="N68" s="1281"/>
      <c r="O68" s="1281"/>
      <c r="P68" s="1216"/>
      <c r="Q68" s="1216"/>
      <c r="R68" s="1216"/>
      <c r="S68" s="1281"/>
      <c r="T68" s="1281"/>
      <c r="U68" s="1281"/>
      <c r="V68" s="495">
        <v>350000</v>
      </c>
    </row>
    <row r="69" spans="1:22" ht="48" customHeight="1" x14ac:dyDescent="0.35">
      <c r="A69" s="1220"/>
      <c r="B69" s="1220"/>
      <c r="C69" s="487"/>
      <c r="D69" s="487"/>
      <c r="E69" s="485" t="s">
        <v>1359</v>
      </c>
      <c r="F69" s="485" t="s">
        <v>1360</v>
      </c>
      <c r="G69" s="1226"/>
      <c r="H69" s="493">
        <v>1</v>
      </c>
      <c r="I69" s="1226"/>
      <c r="J69" s="1216"/>
      <c r="K69" s="1216"/>
      <c r="L69" s="1216"/>
      <c r="M69" s="1287"/>
      <c r="N69" s="1287"/>
      <c r="O69" s="1287"/>
      <c r="P69" s="1216"/>
      <c r="Q69" s="1216"/>
      <c r="R69" s="1216"/>
      <c r="S69" s="1287"/>
      <c r="T69" s="1287"/>
      <c r="U69" s="1287"/>
      <c r="V69" s="495">
        <v>5000000</v>
      </c>
    </row>
    <row r="70" spans="1:22" ht="60" customHeight="1" x14ac:dyDescent="0.35">
      <c r="A70" s="1220"/>
      <c r="B70" s="1220"/>
      <c r="C70" s="487"/>
      <c r="D70" s="487"/>
      <c r="E70" s="1223" t="s">
        <v>1361</v>
      </c>
      <c r="F70" s="485" t="s">
        <v>1016</v>
      </c>
      <c r="G70" s="1226"/>
      <c r="H70" s="493">
        <v>30</v>
      </c>
      <c r="I70" s="1226"/>
      <c r="J70" s="1261"/>
      <c r="K70" s="1262"/>
      <c r="L70" s="1263"/>
      <c r="M70" s="1261"/>
      <c r="N70" s="1262"/>
      <c r="O70" s="1263"/>
      <c r="P70" s="1264"/>
      <c r="Q70" s="1265"/>
      <c r="R70" s="1266"/>
      <c r="S70" s="1264"/>
      <c r="T70" s="1265"/>
      <c r="U70" s="1266"/>
      <c r="V70" s="1288">
        <v>150000</v>
      </c>
    </row>
    <row r="71" spans="1:22" ht="49.5" customHeight="1" x14ac:dyDescent="0.35">
      <c r="A71" s="1220"/>
      <c r="B71" s="1220"/>
      <c r="C71" s="487"/>
      <c r="D71" s="487"/>
      <c r="E71" s="1224"/>
      <c r="F71" s="485" t="s">
        <v>1362</v>
      </c>
      <c r="G71" s="1226"/>
      <c r="H71" s="493">
        <v>30</v>
      </c>
      <c r="I71" s="1226"/>
      <c r="J71" s="1234"/>
      <c r="K71" s="1235"/>
      <c r="L71" s="1236"/>
      <c r="M71" s="1234"/>
      <c r="N71" s="1235"/>
      <c r="O71" s="1236"/>
      <c r="P71" s="1270"/>
      <c r="Q71" s="1271"/>
      <c r="R71" s="1272"/>
      <c r="S71" s="1270"/>
      <c r="T71" s="1271"/>
      <c r="U71" s="1272"/>
      <c r="V71" s="1289"/>
    </row>
    <row r="72" spans="1:22" ht="49.5" customHeight="1" x14ac:dyDescent="0.35">
      <c r="A72" s="1220"/>
      <c r="B72" s="1220"/>
      <c r="C72" s="487"/>
      <c r="D72" s="487"/>
      <c r="E72" s="488" t="s">
        <v>1363</v>
      </c>
      <c r="F72" s="485" t="s">
        <v>1364</v>
      </c>
      <c r="G72" s="1226"/>
      <c r="H72" s="493">
        <v>1</v>
      </c>
      <c r="I72" s="1226"/>
      <c r="J72" s="1290"/>
      <c r="K72" s="1291"/>
      <c r="L72" s="1292"/>
      <c r="M72" s="1273"/>
      <c r="N72" s="1274"/>
      <c r="O72" s="1275"/>
      <c r="P72" s="1290"/>
      <c r="Q72" s="1291"/>
      <c r="R72" s="1292"/>
      <c r="S72" s="1290"/>
      <c r="T72" s="1291"/>
      <c r="U72" s="1292"/>
      <c r="V72" s="500">
        <v>300000</v>
      </c>
    </row>
    <row r="73" spans="1:22" ht="49.5" customHeight="1" x14ac:dyDescent="0.35">
      <c r="A73" s="1220"/>
      <c r="B73" s="1220"/>
      <c r="C73" s="487"/>
      <c r="D73" s="487"/>
      <c r="E73" s="1223" t="s">
        <v>1365</v>
      </c>
      <c r="F73" s="485" t="s">
        <v>1016</v>
      </c>
      <c r="G73" s="1226"/>
      <c r="H73" s="493">
        <v>30</v>
      </c>
      <c r="I73" s="1226"/>
      <c r="J73" s="1290"/>
      <c r="K73" s="1291"/>
      <c r="L73" s="1292"/>
      <c r="M73" s="1290"/>
      <c r="N73" s="1291"/>
      <c r="O73" s="1292"/>
      <c r="P73" s="1290"/>
      <c r="Q73" s="1291"/>
      <c r="R73" s="1292"/>
      <c r="S73" s="1273"/>
      <c r="T73" s="1274"/>
      <c r="U73" s="1275"/>
      <c r="V73" s="1288">
        <v>300000</v>
      </c>
    </row>
    <row r="74" spans="1:22" ht="49.5" customHeight="1" x14ac:dyDescent="0.35">
      <c r="A74" s="1220"/>
      <c r="B74" s="1220"/>
      <c r="C74" s="487"/>
      <c r="D74" s="487"/>
      <c r="E74" s="1224"/>
      <c r="F74" s="485" t="s">
        <v>1362</v>
      </c>
      <c r="G74" s="1226"/>
      <c r="H74" s="493">
        <v>30</v>
      </c>
      <c r="I74" s="1226"/>
      <c r="J74" s="1290"/>
      <c r="K74" s="1291"/>
      <c r="L74" s="1292"/>
      <c r="M74" s="1290"/>
      <c r="N74" s="1291"/>
      <c r="O74" s="1292"/>
      <c r="P74" s="1290"/>
      <c r="Q74" s="1291"/>
      <c r="R74" s="1292"/>
      <c r="S74" s="1273"/>
      <c r="T74" s="1274"/>
      <c r="U74" s="1275"/>
      <c r="V74" s="1289"/>
    </row>
    <row r="75" spans="1:22" ht="49.5" customHeight="1" x14ac:dyDescent="0.35">
      <c r="A75" s="1220"/>
      <c r="B75" s="1220"/>
      <c r="C75" s="487"/>
      <c r="D75" s="487"/>
      <c r="E75" s="488" t="s">
        <v>1366</v>
      </c>
      <c r="F75" s="485" t="s">
        <v>1367</v>
      </c>
      <c r="G75" s="1226"/>
      <c r="H75" s="493">
        <v>5</v>
      </c>
      <c r="I75" s="1226"/>
      <c r="J75" s="1273"/>
      <c r="K75" s="1274"/>
      <c r="L75" s="1275"/>
      <c r="M75" s="1273"/>
      <c r="N75" s="1274"/>
      <c r="O75" s="1275"/>
      <c r="P75" s="1273"/>
      <c r="Q75" s="1274"/>
      <c r="R75" s="1275"/>
      <c r="S75" s="1273"/>
      <c r="T75" s="1274"/>
      <c r="U75" s="1275"/>
      <c r="V75" s="500">
        <v>300000</v>
      </c>
    </row>
    <row r="76" spans="1:22" ht="87" customHeight="1" x14ac:dyDescent="0.35">
      <c r="A76" s="1220"/>
      <c r="B76" s="1220"/>
      <c r="C76" s="487"/>
      <c r="D76" s="487"/>
      <c r="E76" s="488" t="s">
        <v>1368</v>
      </c>
      <c r="F76" s="485" t="s">
        <v>1360</v>
      </c>
      <c r="G76" s="1226"/>
      <c r="H76" s="493">
        <v>1</v>
      </c>
      <c r="I76" s="1226"/>
      <c r="J76" s="1293"/>
      <c r="K76" s="1294"/>
      <c r="L76" s="1295"/>
      <c r="M76" s="1273"/>
      <c r="N76" s="1274"/>
      <c r="O76" s="1275"/>
      <c r="P76" s="1293"/>
      <c r="Q76" s="1294"/>
      <c r="R76" s="1295"/>
      <c r="S76" s="1293"/>
      <c r="T76" s="1294"/>
      <c r="U76" s="1295"/>
      <c r="V76" s="500">
        <v>300000</v>
      </c>
    </row>
    <row r="77" spans="1:22" ht="49.5" customHeight="1" x14ac:dyDescent="0.35">
      <c r="A77" s="1220"/>
      <c r="B77" s="1220"/>
      <c r="C77" s="487"/>
      <c r="D77" s="487"/>
      <c r="E77" s="488" t="s">
        <v>1369</v>
      </c>
      <c r="F77" s="485" t="s">
        <v>1282</v>
      </c>
      <c r="G77" s="1226"/>
      <c r="H77" s="493">
        <v>1</v>
      </c>
      <c r="I77" s="1226"/>
      <c r="J77" s="1273"/>
      <c r="K77" s="1274"/>
      <c r="L77" s="1275"/>
      <c r="M77" s="1273"/>
      <c r="N77" s="1274"/>
      <c r="O77" s="1275"/>
      <c r="P77" s="1293"/>
      <c r="Q77" s="1294"/>
      <c r="R77" s="1295"/>
      <c r="S77" s="1293"/>
      <c r="T77" s="1294"/>
      <c r="U77" s="1295"/>
      <c r="V77" s="500">
        <v>1000000</v>
      </c>
    </row>
    <row r="78" spans="1:22" ht="49.5" customHeight="1" x14ac:dyDescent="0.35">
      <c r="A78" s="1221"/>
      <c r="B78" s="1220"/>
      <c r="C78" s="487"/>
      <c r="D78" s="487"/>
      <c r="E78" s="489" t="s">
        <v>1370</v>
      </c>
      <c r="F78" s="484" t="s">
        <v>1364</v>
      </c>
      <c r="G78" s="1226"/>
      <c r="H78" s="501">
        <v>1</v>
      </c>
      <c r="I78" s="1226"/>
      <c r="J78" s="1297"/>
      <c r="K78" s="1298"/>
      <c r="L78" s="1299"/>
      <c r="M78" s="1297"/>
      <c r="N78" s="1298"/>
      <c r="O78" s="1299"/>
      <c r="P78" s="1261"/>
      <c r="Q78" s="1262"/>
      <c r="R78" s="1263"/>
      <c r="S78" s="1297"/>
      <c r="T78" s="1298"/>
      <c r="U78" s="1299"/>
      <c r="V78" s="502">
        <v>2500000</v>
      </c>
    </row>
    <row r="79" spans="1:22" ht="108.75" customHeight="1" x14ac:dyDescent="0.35">
      <c r="A79" s="503" t="s">
        <v>1371</v>
      </c>
      <c r="B79" s="504" t="s">
        <v>1372</v>
      </c>
      <c r="C79" s="504"/>
      <c r="D79" s="504"/>
      <c r="E79" s="505" t="s">
        <v>1373</v>
      </c>
      <c r="F79" s="505" t="s">
        <v>1374</v>
      </c>
      <c r="G79" s="503"/>
      <c r="H79" s="506">
        <v>1</v>
      </c>
      <c r="I79" s="503"/>
      <c r="J79" s="1300"/>
      <c r="K79" s="1301"/>
      <c r="L79" s="1302"/>
      <c r="M79" s="1303"/>
      <c r="N79" s="1304"/>
      <c r="O79" s="1279"/>
      <c r="P79" s="1303"/>
      <c r="Q79" s="1304"/>
      <c r="R79" s="1279"/>
      <c r="S79" s="1303"/>
      <c r="T79" s="1304"/>
      <c r="U79" s="1279"/>
      <c r="V79" s="507">
        <v>10000000</v>
      </c>
    </row>
    <row r="80" spans="1:22" ht="42" customHeight="1" x14ac:dyDescent="0.35">
      <c r="A80" s="508"/>
      <c r="B80" s="509"/>
      <c r="C80" s="509"/>
      <c r="D80" s="509"/>
      <c r="E80" s="509"/>
      <c r="F80" s="509"/>
      <c r="G80" s="509"/>
      <c r="H80" s="509"/>
      <c r="I80" s="509"/>
      <c r="J80" s="1296"/>
      <c r="K80" s="1296"/>
      <c r="L80" s="1296"/>
      <c r="M80" s="1296"/>
      <c r="N80" s="1296"/>
      <c r="O80" s="1296"/>
      <c r="P80" s="1296"/>
      <c r="Q80" s="1296"/>
      <c r="R80" s="1296"/>
      <c r="S80" s="1296"/>
      <c r="T80" s="1296"/>
      <c r="U80" s="1296"/>
      <c r="V80" s="510">
        <f>SUM(V10:V79)</f>
        <v>127305250</v>
      </c>
    </row>
    <row r="81" spans="1:1" x14ac:dyDescent="0.35">
      <c r="A81" s="509"/>
    </row>
    <row r="108" ht="258.75" customHeight="1" x14ac:dyDescent="0.35"/>
    <row r="120" ht="34.5" customHeight="1" x14ac:dyDescent="0.35"/>
    <row r="128" ht="35.25" customHeight="1" x14ac:dyDescent="0.35"/>
    <row r="131" ht="38.25" customHeight="1" x14ac:dyDescent="0.35"/>
    <row r="137" ht="39" customHeight="1" x14ac:dyDescent="0.35"/>
    <row r="148" ht="33" customHeight="1" x14ac:dyDescent="0.35"/>
    <row r="152" ht="36" customHeight="1" x14ac:dyDescent="0.35"/>
    <row r="158" ht="21" customHeight="1" x14ac:dyDescent="0.35"/>
    <row r="165" ht="34.5" customHeight="1" x14ac:dyDescent="0.35"/>
    <row r="178" ht="33" customHeight="1" x14ac:dyDescent="0.35"/>
    <row r="191" ht="36" customHeight="1" x14ac:dyDescent="0.35"/>
    <row r="201" ht="259.5" customHeight="1" x14ac:dyDescent="0.35"/>
    <row r="212" ht="36" customHeight="1" x14ac:dyDescent="0.35"/>
    <row r="214" ht="120.75" customHeight="1" x14ac:dyDescent="0.35"/>
    <row r="217" ht="41.25" customHeight="1" x14ac:dyDescent="0.35"/>
    <row r="219" ht="48.75" customHeight="1" x14ac:dyDescent="0.35"/>
    <row r="221" ht="39" customHeight="1" x14ac:dyDescent="0.35"/>
    <row r="223" ht="93.75" customHeight="1" x14ac:dyDescent="0.35"/>
    <row r="224" ht="36" customHeight="1" x14ac:dyDescent="0.35"/>
    <row r="225" ht="36" customHeight="1" x14ac:dyDescent="0.35"/>
    <row r="228" ht="30.75" customHeight="1" x14ac:dyDescent="0.35"/>
    <row r="230" ht="33.75" customHeight="1" x14ac:dyDescent="0.35"/>
    <row r="231" ht="39.75" customHeight="1" x14ac:dyDescent="0.35"/>
    <row r="235" ht="30.75" customHeight="1" x14ac:dyDescent="0.35"/>
    <row r="237" ht="33" customHeight="1" x14ac:dyDescent="0.35"/>
    <row r="244" ht="39.75" customHeight="1" x14ac:dyDescent="0.35"/>
    <row r="246" ht="35.25" customHeight="1" x14ac:dyDescent="0.35"/>
    <row r="250" ht="39.75" customHeight="1" x14ac:dyDescent="0.35"/>
    <row r="252" ht="37.5" customHeight="1" x14ac:dyDescent="0.35"/>
    <row r="259" ht="36" customHeight="1" x14ac:dyDescent="0.35"/>
    <row r="261" ht="34.5" customHeight="1" x14ac:dyDescent="0.35"/>
    <row r="279" ht="34.5" customHeight="1" x14ac:dyDescent="0.35"/>
    <row r="283" ht="38.25" customHeight="1" x14ac:dyDescent="0.35"/>
    <row r="287" ht="41.25" customHeight="1" x14ac:dyDescent="0.35"/>
    <row r="289" ht="38.25" customHeight="1" x14ac:dyDescent="0.35"/>
    <row r="293" ht="86.25" customHeight="1" x14ac:dyDescent="0.35"/>
    <row r="295" ht="42.75" customHeight="1" x14ac:dyDescent="0.35"/>
    <row r="296" ht="30.75" customHeight="1" x14ac:dyDescent="0.35"/>
    <row r="298" ht="45" customHeight="1" x14ac:dyDescent="0.35"/>
    <row r="299" ht="42.75" customHeight="1" x14ac:dyDescent="0.35"/>
    <row r="301" ht="39" customHeight="1" x14ac:dyDescent="0.35"/>
    <row r="305" ht="36.75" customHeight="1" x14ac:dyDescent="0.35"/>
    <row r="306" ht="47.25" customHeight="1" x14ac:dyDescent="0.35"/>
    <row r="313" ht="48.75" customHeight="1" x14ac:dyDescent="0.35"/>
    <row r="317" ht="59.25" customHeight="1" x14ac:dyDescent="0.35"/>
    <row r="321" ht="246" customHeight="1" x14ac:dyDescent="0.35"/>
    <row r="327" ht="93" customHeight="1" x14ac:dyDescent="0.35"/>
    <row r="333" ht="90" customHeight="1" x14ac:dyDescent="0.35"/>
    <row r="336" ht="126.75" customHeight="1" x14ac:dyDescent="0.35"/>
    <row r="338" ht="90" customHeight="1" x14ac:dyDescent="0.35"/>
    <row r="340" ht="50.25" customHeight="1" x14ac:dyDescent="0.35"/>
    <row r="342" ht="18.75" customHeight="1" x14ac:dyDescent="0.35"/>
    <row r="348" ht="75" customHeight="1" x14ac:dyDescent="0.35"/>
    <row r="352" ht="52.5" customHeight="1" x14ac:dyDescent="0.35"/>
    <row r="357" ht="86.25" customHeight="1" x14ac:dyDescent="0.35"/>
    <row r="364" ht="78.75" customHeight="1" x14ac:dyDescent="0.35"/>
    <row r="365" ht="92.25" customHeight="1" x14ac:dyDescent="0.35"/>
    <row r="366" ht="68.25" customHeight="1" x14ac:dyDescent="0.35"/>
    <row r="367" ht="73.5" customHeight="1" x14ac:dyDescent="0.35"/>
    <row r="368" ht="24" customHeight="1" x14ac:dyDescent="0.35"/>
    <row r="372" ht="17.25" customHeight="1" x14ac:dyDescent="0.35"/>
    <row r="376" ht="51" customHeight="1" x14ac:dyDescent="0.35"/>
    <row r="377" ht="25.5" customHeight="1" x14ac:dyDescent="0.35"/>
    <row r="380" ht="45" customHeight="1" x14ac:dyDescent="0.35"/>
    <row r="381" ht="17.25" customHeight="1" x14ac:dyDescent="0.35"/>
    <row r="386" ht="19.5" customHeight="1" x14ac:dyDescent="0.35"/>
    <row r="393" ht="21" customHeight="1" x14ac:dyDescent="0.35"/>
    <row r="403" ht="63.75" customHeight="1" x14ac:dyDescent="0.35"/>
    <row r="407" ht="116.25" customHeight="1" x14ac:dyDescent="0.35"/>
    <row r="408" ht="127.5" customHeight="1" x14ac:dyDescent="0.35"/>
    <row r="409" ht="34.5" customHeight="1" x14ac:dyDescent="0.35"/>
    <row r="410" ht="34.5" customHeight="1" x14ac:dyDescent="0.35"/>
    <row r="411" ht="34.5" customHeight="1" x14ac:dyDescent="0.35"/>
    <row r="412" ht="34.5" customHeight="1" x14ac:dyDescent="0.35"/>
    <row r="413" ht="34.5" customHeight="1" x14ac:dyDescent="0.35"/>
    <row r="414" ht="34.5" customHeight="1" x14ac:dyDescent="0.35"/>
    <row r="415" ht="61.5" customHeight="1" x14ac:dyDescent="0.35"/>
    <row r="416" ht="81" customHeight="1" x14ac:dyDescent="0.35"/>
    <row r="420" ht="91.5" customHeight="1" x14ac:dyDescent="0.35"/>
    <row r="423" ht="96.75" customHeight="1" x14ac:dyDescent="0.35"/>
    <row r="430" ht="76.5" customHeight="1" x14ac:dyDescent="0.35"/>
    <row r="440" ht="114" customHeight="1" x14ac:dyDescent="0.35"/>
    <row r="441" ht="91.5" customHeight="1" x14ac:dyDescent="0.35"/>
    <row r="442" ht="54.75" customHeight="1" x14ac:dyDescent="0.35"/>
  </sheetData>
  <mergeCells count="199">
    <mergeCell ref="J80:U80"/>
    <mergeCell ref="J78:L78"/>
    <mergeCell ref="M78:O78"/>
    <mergeCell ref="P78:R78"/>
    <mergeCell ref="S78:U78"/>
    <mergeCell ref="J79:L79"/>
    <mergeCell ref="M79:O79"/>
    <mergeCell ref="P79:R79"/>
    <mergeCell ref="S79:U79"/>
    <mergeCell ref="J76:L76"/>
    <mergeCell ref="M76:O76"/>
    <mergeCell ref="P76:R76"/>
    <mergeCell ref="S76:U76"/>
    <mergeCell ref="J77:L77"/>
    <mergeCell ref="M77:O77"/>
    <mergeCell ref="P77:R77"/>
    <mergeCell ref="S77:U77"/>
    <mergeCell ref="V73:V74"/>
    <mergeCell ref="J74:L74"/>
    <mergeCell ref="M74:O74"/>
    <mergeCell ref="P74:R74"/>
    <mergeCell ref="S74:U74"/>
    <mergeCell ref="J75:L75"/>
    <mergeCell ref="M75:O75"/>
    <mergeCell ref="P75:R75"/>
    <mergeCell ref="S75:U75"/>
    <mergeCell ref="V70:V71"/>
    <mergeCell ref="J72:L72"/>
    <mergeCell ref="M72:O72"/>
    <mergeCell ref="P72:R72"/>
    <mergeCell ref="S72:U72"/>
    <mergeCell ref="E73:E74"/>
    <mergeCell ref="J73:L73"/>
    <mergeCell ref="M73:O73"/>
    <mergeCell ref="P73:R73"/>
    <mergeCell ref="S73:U73"/>
    <mergeCell ref="J69:L69"/>
    <mergeCell ref="M69:O69"/>
    <mergeCell ref="P69:R69"/>
    <mergeCell ref="S69:U69"/>
    <mergeCell ref="E70:E71"/>
    <mergeCell ref="J70:L71"/>
    <mergeCell ref="M70:O71"/>
    <mergeCell ref="P70:R71"/>
    <mergeCell ref="S70:U71"/>
    <mergeCell ref="E67:E68"/>
    <mergeCell ref="J67:L67"/>
    <mergeCell ref="M67:O67"/>
    <mergeCell ref="P67:R67"/>
    <mergeCell ref="S67:U67"/>
    <mergeCell ref="J68:L68"/>
    <mergeCell ref="M68:O68"/>
    <mergeCell ref="P68:R68"/>
    <mergeCell ref="S68:U68"/>
    <mergeCell ref="E65:E66"/>
    <mergeCell ref="J65:L65"/>
    <mergeCell ref="M65:O65"/>
    <mergeCell ref="P65:R65"/>
    <mergeCell ref="S65:U65"/>
    <mergeCell ref="J66:L66"/>
    <mergeCell ref="M66:O66"/>
    <mergeCell ref="P66:R66"/>
    <mergeCell ref="S66:U66"/>
    <mergeCell ref="S61:U61"/>
    <mergeCell ref="P58:R58"/>
    <mergeCell ref="S58:U58"/>
    <mergeCell ref="J62:L62"/>
    <mergeCell ref="M62:O62"/>
    <mergeCell ref="P62:R62"/>
    <mergeCell ref="S62:U62"/>
    <mergeCell ref="E63:E64"/>
    <mergeCell ref="J63:L64"/>
    <mergeCell ref="M63:O64"/>
    <mergeCell ref="P63:R64"/>
    <mergeCell ref="S63:U64"/>
    <mergeCell ref="B59:B78"/>
    <mergeCell ref="G59:G78"/>
    <mergeCell ref="I59:I78"/>
    <mergeCell ref="J59:L59"/>
    <mergeCell ref="M59:O59"/>
    <mergeCell ref="P59:R59"/>
    <mergeCell ref="S59:U59"/>
    <mergeCell ref="J60:L60"/>
    <mergeCell ref="M56:O56"/>
    <mergeCell ref="P56:R56"/>
    <mergeCell ref="S56:U56"/>
    <mergeCell ref="E57:E58"/>
    <mergeCell ref="J57:L57"/>
    <mergeCell ref="M57:O57"/>
    <mergeCell ref="P57:R57"/>
    <mergeCell ref="S57:U57"/>
    <mergeCell ref="J58:L58"/>
    <mergeCell ref="M58:O58"/>
    <mergeCell ref="M60:O60"/>
    <mergeCell ref="P60:R60"/>
    <mergeCell ref="S60:U60"/>
    <mergeCell ref="J61:L61"/>
    <mergeCell ref="M61:O61"/>
    <mergeCell ref="P61:R61"/>
    <mergeCell ref="B53:B58"/>
    <mergeCell ref="E53:E54"/>
    <mergeCell ref="J53:L53"/>
    <mergeCell ref="M53:O53"/>
    <mergeCell ref="P53:R53"/>
    <mergeCell ref="S53:U53"/>
    <mergeCell ref="J54:L54"/>
    <mergeCell ref="M54:O54"/>
    <mergeCell ref="P54:R54"/>
    <mergeCell ref="S54:U54"/>
    <mergeCell ref="E55:E56"/>
    <mergeCell ref="J55:L55"/>
    <mergeCell ref="M55:O55"/>
    <mergeCell ref="P55:R55"/>
    <mergeCell ref="S55:U55"/>
    <mergeCell ref="J56:L56"/>
    <mergeCell ref="B49:B52"/>
    <mergeCell ref="J49:L49"/>
    <mergeCell ref="M49:O49"/>
    <mergeCell ref="P49:R49"/>
    <mergeCell ref="S49:U49"/>
    <mergeCell ref="E50:E51"/>
    <mergeCell ref="F50:F51"/>
    <mergeCell ref="J50:L50"/>
    <mergeCell ref="M50:O50"/>
    <mergeCell ref="P50:R50"/>
    <mergeCell ref="S50:U50"/>
    <mergeCell ref="J51:L51"/>
    <mergeCell ref="M51:O51"/>
    <mergeCell ref="P51:R51"/>
    <mergeCell ref="S51:U51"/>
    <mergeCell ref="J52:L52"/>
    <mergeCell ref="M52:O52"/>
    <mergeCell ref="P52:R52"/>
    <mergeCell ref="S52:U52"/>
    <mergeCell ref="J37:L37"/>
    <mergeCell ref="M37:O37"/>
    <mergeCell ref="P37:R37"/>
    <mergeCell ref="S37:U37"/>
    <mergeCell ref="M15:O30"/>
    <mergeCell ref="P15:R30"/>
    <mergeCell ref="S15:U30"/>
    <mergeCell ref="E38:E48"/>
    <mergeCell ref="J38:L48"/>
    <mergeCell ref="M38:O48"/>
    <mergeCell ref="P38:R48"/>
    <mergeCell ref="S38:U48"/>
    <mergeCell ref="P12:R12"/>
    <mergeCell ref="S12:U12"/>
    <mergeCell ref="J13:L14"/>
    <mergeCell ref="M13:O14"/>
    <mergeCell ref="P13:R14"/>
    <mergeCell ref="S13:U14"/>
    <mergeCell ref="J33:L36"/>
    <mergeCell ref="M33:O36"/>
    <mergeCell ref="P33:R36"/>
    <mergeCell ref="S33:U36"/>
    <mergeCell ref="M10:O10"/>
    <mergeCell ref="P10:R10"/>
    <mergeCell ref="S10:U10"/>
    <mergeCell ref="V10:V11"/>
    <mergeCell ref="J11:L11"/>
    <mergeCell ref="M11:O11"/>
    <mergeCell ref="P11:R11"/>
    <mergeCell ref="S11:U11"/>
    <mergeCell ref="A10:A78"/>
    <mergeCell ref="B10:B48"/>
    <mergeCell ref="E10:E11"/>
    <mergeCell ref="G10:G48"/>
    <mergeCell ref="I10:I58"/>
    <mergeCell ref="J10:L10"/>
    <mergeCell ref="J12:L12"/>
    <mergeCell ref="E15:E30"/>
    <mergeCell ref="J15:L30"/>
    <mergeCell ref="E33:E36"/>
    <mergeCell ref="E31:E32"/>
    <mergeCell ref="J31:L32"/>
    <mergeCell ref="M31:O32"/>
    <mergeCell ref="P31:R32"/>
    <mergeCell ref="S31:U32"/>
    <mergeCell ref="M12:O12"/>
    <mergeCell ref="A1:V1"/>
    <mergeCell ref="A2:V2"/>
    <mergeCell ref="A3:V3"/>
    <mergeCell ref="A4:V4"/>
    <mergeCell ref="A5:V5"/>
    <mergeCell ref="A6:A9"/>
    <mergeCell ref="B6:B9"/>
    <mergeCell ref="E6:E9"/>
    <mergeCell ref="F6:F9"/>
    <mergeCell ref="G6:G9"/>
    <mergeCell ref="H6:H9"/>
    <mergeCell ref="I6:I9"/>
    <mergeCell ref="J6:U6"/>
    <mergeCell ref="V6:V8"/>
    <mergeCell ref="J7:U7"/>
    <mergeCell ref="J8:L8"/>
    <mergeCell ref="M8:O8"/>
    <mergeCell ref="P8:R8"/>
    <mergeCell ref="S8:U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5BC6-6BFC-4651-BE64-4DF795DB6103}">
  <dimension ref="A1:R55"/>
  <sheetViews>
    <sheetView zoomScale="80" zoomScaleNormal="80" workbookViewId="0">
      <selection activeCell="L14" sqref="L14"/>
    </sheetView>
  </sheetViews>
  <sheetFormatPr baseColWidth="10" defaultColWidth="11.42578125" defaultRowHeight="15" x14ac:dyDescent="0.25"/>
  <cols>
    <col min="1" max="1" width="41.42578125" customWidth="1"/>
    <col min="2" max="2" width="18.7109375" customWidth="1"/>
    <col min="3" max="3" width="16.5703125" customWidth="1"/>
    <col min="4" max="4" width="23.42578125" customWidth="1"/>
    <col min="5" max="5" width="19" customWidth="1"/>
    <col min="6" max="6" width="16.28515625" customWidth="1"/>
    <col min="7" max="7" width="15.5703125" customWidth="1"/>
    <col min="8" max="11" width="11.85546875" customWidth="1"/>
    <col min="12" max="12" width="25.140625" customWidth="1"/>
    <col min="13" max="13" width="5.28515625" customWidth="1"/>
    <col min="14" max="14" width="5.7109375" customWidth="1"/>
    <col min="15" max="18" width="3.28515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ht="24.95" customHeight="1" x14ac:dyDescent="0.25">
      <c r="A1" s="511" t="s">
        <v>1375</v>
      </c>
      <c r="B1" s="511" t="s">
        <v>1376</v>
      </c>
      <c r="C1" s="511"/>
      <c r="D1" s="511"/>
      <c r="E1" s="512"/>
      <c r="F1" s="512"/>
      <c r="G1" s="512"/>
      <c r="H1" s="512"/>
      <c r="I1" s="512"/>
      <c r="J1" s="512"/>
      <c r="K1" s="512"/>
      <c r="L1" s="512"/>
      <c r="M1" s="512"/>
      <c r="N1" s="512"/>
      <c r="O1" s="512"/>
      <c r="P1" s="512"/>
      <c r="Q1" s="512"/>
      <c r="R1" s="512"/>
    </row>
    <row r="2" spans="1:18" ht="24.95" customHeight="1" x14ac:dyDescent="0.25">
      <c r="A2" s="511" t="s">
        <v>1377</v>
      </c>
      <c r="B2" s="513" t="s">
        <v>1378</v>
      </c>
      <c r="C2" s="514"/>
      <c r="D2" s="511"/>
      <c r="E2" s="512"/>
      <c r="F2" s="512"/>
      <c r="G2" s="512"/>
      <c r="H2" s="512"/>
      <c r="I2" s="512"/>
      <c r="J2" s="512"/>
      <c r="K2" s="512"/>
      <c r="L2" s="512"/>
      <c r="M2" s="512"/>
      <c r="N2" s="512"/>
      <c r="O2" s="512"/>
      <c r="P2" s="512"/>
      <c r="Q2" s="512"/>
      <c r="R2" s="512"/>
    </row>
    <row r="3" spans="1:18" ht="24.95" customHeight="1" x14ac:dyDescent="0.25">
      <c r="A3" s="511" t="s">
        <v>1379</v>
      </c>
      <c r="B3" s="515" t="s">
        <v>1380</v>
      </c>
      <c r="C3" s="515"/>
      <c r="D3" s="511"/>
      <c r="E3" s="512"/>
      <c r="F3" s="512"/>
      <c r="G3" s="512"/>
      <c r="H3" s="512"/>
      <c r="I3" s="512"/>
      <c r="J3" s="512"/>
      <c r="K3" s="512"/>
      <c r="L3" s="512"/>
      <c r="M3" s="512"/>
      <c r="N3" s="512"/>
      <c r="O3" s="512"/>
      <c r="P3" s="512"/>
      <c r="Q3" s="512"/>
      <c r="R3" s="512"/>
    </row>
    <row r="4" spans="1:18" ht="24.95" customHeight="1" x14ac:dyDescent="0.25">
      <c r="A4" s="514" t="s">
        <v>1381</v>
      </c>
      <c r="B4" s="1307" t="s">
        <v>1382</v>
      </c>
      <c r="C4" s="1307"/>
      <c r="D4" s="1307"/>
      <c r="E4" s="512"/>
      <c r="F4" s="512"/>
      <c r="G4" s="512"/>
      <c r="H4" s="512"/>
      <c r="I4" s="512"/>
      <c r="J4" s="512"/>
      <c r="K4" s="512"/>
      <c r="L4" s="512"/>
      <c r="M4" s="512"/>
      <c r="N4" s="512"/>
      <c r="O4" s="512"/>
      <c r="P4" s="512"/>
      <c r="Q4" s="512"/>
      <c r="R4" s="512"/>
    </row>
    <row r="5" spans="1:18" ht="35.1" customHeight="1" x14ac:dyDescent="0.25">
      <c r="A5" s="515" t="s">
        <v>1383</v>
      </c>
      <c r="B5" s="1308" t="s">
        <v>1384</v>
      </c>
      <c r="C5" s="1308"/>
      <c r="D5" s="1308"/>
      <c r="E5" s="512"/>
      <c r="F5" s="512"/>
      <c r="G5" s="512"/>
      <c r="H5" s="512"/>
      <c r="I5" s="512"/>
      <c r="J5" s="512"/>
      <c r="K5" s="512"/>
      <c r="L5" s="512"/>
      <c r="M5" s="512"/>
      <c r="N5" s="512"/>
      <c r="O5" s="512"/>
      <c r="P5" s="512"/>
      <c r="Q5" s="512"/>
      <c r="R5" s="512"/>
    </row>
    <row r="6" spans="1:18" s="518" customFormat="1" ht="48" customHeight="1" x14ac:dyDescent="0.3">
      <c r="A6" s="517" t="s">
        <v>1385</v>
      </c>
      <c r="B6" s="1309" t="s">
        <v>1386</v>
      </c>
      <c r="C6" s="1309"/>
      <c r="D6" s="1309"/>
      <c r="E6" s="512"/>
      <c r="F6" s="512"/>
      <c r="G6" s="512"/>
      <c r="H6" s="512"/>
      <c r="I6" s="512"/>
      <c r="J6" s="512"/>
      <c r="K6" s="512"/>
      <c r="L6" s="512"/>
      <c r="M6" s="512"/>
      <c r="N6" s="512"/>
      <c r="O6" s="512"/>
      <c r="P6" s="512"/>
      <c r="Q6" s="512"/>
      <c r="R6" s="512"/>
    </row>
    <row r="7" spans="1:18" ht="24.95" customHeight="1" x14ac:dyDescent="0.25">
      <c r="A7" s="511" t="s">
        <v>1387</v>
      </c>
      <c r="B7" s="511"/>
      <c r="C7" s="511"/>
      <c r="D7" s="512"/>
      <c r="E7" s="512"/>
      <c r="F7" s="512"/>
      <c r="G7" s="512"/>
      <c r="H7" s="512"/>
      <c r="I7" s="512"/>
      <c r="J7" s="512"/>
      <c r="K7" s="512"/>
      <c r="L7" s="512"/>
      <c r="M7" s="512"/>
      <c r="N7" s="512"/>
      <c r="O7" s="512"/>
      <c r="P7" s="512"/>
      <c r="Q7" s="512"/>
      <c r="R7" s="512"/>
    </row>
    <row r="8" spans="1:18" s="518" customFormat="1" ht="24.95" customHeight="1" x14ac:dyDescent="0.3">
      <c r="A8" s="1307" t="s">
        <v>1388</v>
      </c>
      <c r="B8" s="1307"/>
      <c r="C8" s="511"/>
      <c r="D8" s="512"/>
      <c r="E8" s="512"/>
      <c r="F8" s="512"/>
      <c r="G8" s="512"/>
      <c r="H8" s="512"/>
      <c r="I8" s="512"/>
      <c r="J8" s="512"/>
      <c r="K8" s="519" t="s">
        <v>1389</v>
      </c>
      <c r="L8" s="520">
        <f>+L13</f>
        <v>3534000</v>
      </c>
      <c r="M8" s="512"/>
      <c r="N8" s="512"/>
      <c r="O8" s="512"/>
      <c r="P8" s="512"/>
      <c r="Q8" s="512"/>
      <c r="R8" s="512"/>
    </row>
    <row r="9" spans="1:18" ht="15.75" x14ac:dyDescent="0.25">
      <c r="A9" s="516"/>
      <c r="B9" s="516"/>
      <c r="C9" s="516"/>
      <c r="D9" s="516"/>
      <c r="E9" s="516"/>
      <c r="F9" s="516"/>
      <c r="G9" s="516"/>
      <c r="H9" s="521"/>
      <c r="I9" s="521"/>
      <c r="J9" s="521"/>
      <c r="K9" s="521"/>
      <c r="L9" s="521"/>
      <c r="M9" s="512"/>
      <c r="N9" s="512"/>
      <c r="O9" s="512"/>
      <c r="P9" s="512"/>
      <c r="Q9" s="512"/>
      <c r="R9" s="512"/>
    </row>
    <row r="10" spans="1:18" s="522" customFormat="1" ht="17.25" x14ac:dyDescent="0.3">
      <c r="A10" s="1310" t="s">
        <v>1390</v>
      </c>
      <c r="B10" s="1310"/>
      <c r="C10" s="1310"/>
      <c r="D10" s="1310"/>
      <c r="E10" s="1310"/>
      <c r="F10" s="1310"/>
      <c r="G10" s="1310"/>
      <c r="H10" s="1310"/>
      <c r="I10" s="1310"/>
      <c r="J10" s="1310"/>
      <c r="K10" s="1310"/>
      <c r="L10" s="1310"/>
      <c r="M10" s="1310"/>
      <c r="N10" s="1310"/>
      <c r="O10" s="1310"/>
      <c r="P10" s="1310"/>
      <c r="Q10" s="1310"/>
      <c r="R10" s="1310"/>
    </row>
    <row r="11" spans="1:18" s="524" customFormat="1" ht="15.75" x14ac:dyDescent="0.25">
      <c r="A11" s="1311" t="s">
        <v>1391</v>
      </c>
      <c r="B11" s="1311" t="s">
        <v>1392</v>
      </c>
      <c r="C11" s="1311"/>
      <c r="D11" s="1312" t="s">
        <v>1393</v>
      </c>
      <c r="E11" s="1312" t="s">
        <v>1394</v>
      </c>
      <c r="F11" s="1312" t="s">
        <v>1395</v>
      </c>
      <c r="G11" s="1312" t="s">
        <v>1396</v>
      </c>
      <c r="H11" s="1312" t="s">
        <v>1397</v>
      </c>
      <c r="I11" s="1312"/>
      <c r="J11" s="1312"/>
      <c r="K11" s="1312"/>
      <c r="L11" s="1311" t="s">
        <v>1398</v>
      </c>
      <c r="M11" s="1311" t="s">
        <v>1399</v>
      </c>
      <c r="N11" s="1311"/>
      <c r="O11" s="1311"/>
      <c r="P11" s="1311"/>
      <c r="Q11" s="1311"/>
      <c r="R11" s="1311"/>
    </row>
    <row r="12" spans="1:18" s="524" customFormat="1" ht="15.75" x14ac:dyDescent="0.25">
      <c r="A12" s="1311"/>
      <c r="B12" s="1311"/>
      <c r="C12" s="1311"/>
      <c r="D12" s="1312"/>
      <c r="E12" s="1312"/>
      <c r="F12" s="1312"/>
      <c r="G12" s="1312"/>
      <c r="H12" s="523" t="s">
        <v>1400</v>
      </c>
      <c r="I12" s="523" t="s">
        <v>1401</v>
      </c>
      <c r="J12" s="523" t="s">
        <v>1402</v>
      </c>
      <c r="K12" s="523" t="s">
        <v>1403</v>
      </c>
      <c r="L12" s="1311"/>
      <c r="M12" s="1311"/>
      <c r="N12" s="1311"/>
      <c r="O12" s="1311"/>
      <c r="P12" s="1311"/>
      <c r="Q12" s="1311"/>
      <c r="R12" s="1311"/>
    </row>
    <row r="13" spans="1:18" ht="105.75" customHeight="1" x14ac:dyDescent="0.25">
      <c r="A13" s="525" t="s">
        <v>1404</v>
      </c>
      <c r="B13" s="1305" t="s">
        <v>1405</v>
      </c>
      <c r="C13" s="1305"/>
      <c r="D13" s="526" t="s">
        <v>1406</v>
      </c>
      <c r="E13" s="527" t="s">
        <v>1407</v>
      </c>
      <c r="F13" s="528">
        <v>150</v>
      </c>
      <c r="G13" s="528">
        <v>240</v>
      </c>
      <c r="H13" s="527"/>
      <c r="I13" s="527"/>
      <c r="J13" s="527"/>
      <c r="K13" s="528"/>
      <c r="L13" s="529">
        <f>+C17+C18+C19+C22+C23+C24+C25</f>
        <v>3534000</v>
      </c>
      <c r="M13" s="1306" t="s">
        <v>1408</v>
      </c>
      <c r="N13" s="1306"/>
      <c r="O13" s="1306"/>
      <c r="P13" s="1306"/>
      <c r="Q13" s="1306"/>
      <c r="R13" s="1306"/>
    </row>
    <row r="14" spans="1:18" s="522" customFormat="1" ht="17.25" x14ac:dyDescent="0.3">
      <c r="A14" s="530" t="s">
        <v>1409</v>
      </c>
      <c r="B14" s="531"/>
      <c r="C14" s="531"/>
      <c r="D14" s="531"/>
      <c r="E14" s="531"/>
      <c r="F14" s="531"/>
      <c r="G14" s="531"/>
      <c r="H14" s="531"/>
      <c r="I14" s="531"/>
      <c r="J14" s="531"/>
      <c r="K14" s="531"/>
      <c r="L14" s="531"/>
      <c r="M14" s="531"/>
      <c r="N14" s="531"/>
      <c r="O14" s="531"/>
      <c r="P14" s="531"/>
      <c r="Q14" s="531"/>
      <c r="R14" s="532"/>
    </row>
    <row r="15" spans="1:18" s="524" customFormat="1" ht="15.75" x14ac:dyDescent="0.25">
      <c r="A15" s="1311" t="s">
        <v>1410</v>
      </c>
      <c r="B15" s="1311"/>
      <c r="C15" s="1312" t="s">
        <v>1411</v>
      </c>
      <c r="D15" s="1312" t="s">
        <v>1412</v>
      </c>
      <c r="E15" s="1312"/>
      <c r="F15" s="1312"/>
      <c r="G15" s="1312"/>
      <c r="H15" s="1312" t="s">
        <v>1413</v>
      </c>
      <c r="I15" s="1312"/>
      <c r="J15" s="1312"/>
      <c r="K15" s="1312"/>
      <c r="L15" s="1311" t="s">
        <v>1414</v>
      </c>
      <c r="M15" s="1312" t="s">
        <v>1415</v>
      </c>
      <c r="N15" s="1312"/>
      <c r="O15" s="1312"/>
      <c r="P15" s="1312"/>
      <c r="Q15" s="1312"/>
      <c r="R15" s="1312"/>
    </row>
    <row r="16" spans="1:18" s="524" customFormat="1" ht="45.75" customHeight="1" x14ac:dyDescent="0.25">
      <c r="A16" s="1311"/>
      <c r="B16" s="1311"/>
      <c r="C16" s="1312"/>
      <c r="D16" s="523" t="s">
        <v>1416</v>
      </c>
      <c r="E16" s="523" t="s">
        <v>1417</v>
      </c>
      <c r="F16" s="523" t="s">
        <v>1418</v>
      </c>
      <c r="G16" s="523" t="s">
        <v>1419</v>
      </c>
      <c r="H16" s="523" t="s">
        <v>1400</v>
      </c>
      <c r="I16" s="523" t="s">
        <v>1401</v>
      </c>
      <c r="J16" s="523" t="s">
        <v>1402</v>
      </c>
      <c r="K16" s="523" t="s">
        <v>1403</v>
      </c>
      <c r="L16" s="1311"/>
      <c r="M16" s="533" t="s">
        <v>1420</v>
      </c>
      <c r="N16" s="533" t="s">
        <v>1421</v>
      </c>
      <c r="O16" s="533" t="s">
        <v>1422</v>
      </c>
      <c r="P16" s="533" t="s">
        <v>1423</v>
      </c>
      <c r="Q16" s="533" t="s">
        <v>1424</v>
      </c>
      <c r="R16" s="533" t="s">
        <v>1425</v>
      </c>
    </row>
    <row r="17" spans="1:18" ht="54.75" customHeight="1" x14ac:dyDescent="0.25">
      <c r="A17" s="1313" t="s">
        <v>1426</v>
      </c>
      <c r="B17" s="1314"/>
      <c r="C17" s="534">
        <v>250000</v>
      </c>
      <c r="D17" s="535" t="s">
        <v>1427</v>
      </c>
      <c r="E17" s="536">
        <v>100</v>
      </c>
      <c r="F17" s="529">
        <v>2500</v>
      </c>
      <c r="G17" s="529">
        <f>+F17*E17</f>
        <v>250000</v>
      </c>
      <c r="H17" s="536" t="s">
        <v>42</v>
      </c>
      <c r="I17" s="536" t="s">
        <v>42</v>
      </c>
      <c r="J17" s="536" t="s">
        <v>42</v>
      </c>
      <c r="K17" s="536" t="s">
        <v>42</v>
      </c>
      <c r="L17" s="1315" t="s">
        <v>195</v>
      </c>
      <c r="M17" s="536">
        <v>1</v>
      </c>
      <c r="N17" s="536">
        <v>1</v>
      </c>
      <c r="O17" s="536">
        <v>2</v>
      </c>
      <c r="P17" s="536">
        <v>8</v>
      </c>
      <c r="Q17" s="536">
        <v>7</v>
      </c>
      <c r="R17" s="537">
        <v>2</v>
      </c>
    </row>
    <row r="18" spans="1:18" ht="43.5" customHeight="1" x14ac:dyDescent="0.25">
      <c r="A18" s="1318" t="s">
        <v>1428</v>
      </c>
      <c r="B18" s="1319"/>
      <c r="C18" s="534">
        <v>500000</v>
      </c>
      <c r="D18" s="538" t="s">
        <v>1427</v>
      </c>
      <c r="E18" s="539">
        <v>50</v>
      </c>
      <c r="F18" s="529">
        <v>10000</v>
      </c>
      <c r="G18" s="529">
        <f>+F18*E18</f>
        <v>500000</v>
      </c>
      <c r="H18" s="539" t="s">
        <v>42</v>
      </c>
      <c r="I18" s="539" t="s">
        <v>42</v>
      </c>
      <c r="J18" s="539" t="s">
        <v>42</v>
      </c>
      <c r="K18" s="539" t="s">
        <v>42</v>
      </c>
      <c r="L18" s="1316"/>
      <c r="M18" s="536">
        <v>1</v>
      </c>
      <c r="N18" s="536">
        <v>1</v>
      </c>
      <c r="O18" s="536">
        <v>2</v>
      </c>
      <c r="P18" s="536">
        <v>8</v>
      </c>
      <c r="Q18" s="536">
        <v>7</v>
      </c>
      <c r="R18" s="537">
        <v>2</v>
      </c>
    </row>
    <row r="19" spans="1:18" ht="19.5" customHeight="1" x14ac:dyDescent="0.25">
      <c r="A19" s="1320" t="s">
        <v>1429</v>
      </c>
      <c r="B19" s="1321"/>
      <c r="C19" s="1324">
        <v>144000</v>
      </c>
      <c r="D19" s="541" t="s">
        <v>1430</v>
      </c>
      <c r="E19" s="539">
        <v>4</v>
      </c>
      <c r="F19" s="529">
        <v>2700</v>
      </c>
      <c r="G19" s="529">
        <f>+F19*E19</f>
        <v>10800</v>
      </c>
      <c r="H19" s="539" t="s">
        <v>42</v>
      </c>
      <c r="I19" s="539" t="s">
        <v>42</v>
      </c>
      <c r="J19" s="539" t="s">
        <v>42</v>
      </c>
      <c r="K19" s="539" t="s">
        <v>42</v>
      </c>
      <c r="L19" s="1316"/>
      <c r="M19" s="536">
        <v>1</v>
      </c>
      <c r="N19" s="536">
        <v>1</v>
      </c>
      <c r="O19" s="539">
        <v>2</v>
      </c>
      <c r="P19" s="539">
        <v>3</v>
      </c>
      <c r="Q19" s="539">
        <v>1</v>
      </c>
      <c r="R19" s="542">
        <v>1</v>
      </c>
    </row>
    <row r="20" spans="1:18" ht="32.25" customHeight="1" x14ac:dyDescent="0.25">
      <c r="A20" s="1322"/>
      <c r="B20" s="1323"/>
      <c r="C20" s="1325"/>
      <c r="D20" s="541" t="s">
        <v>1431</v>
      </c>
      <c r="E20" s="539">
        <v>4</v>
      </c>
      <c r="F20" s="529">
        <v>1500</v>
      </c>
      <c r="G20" s="529">
        <f t="shared" ref="G20:G22" si="0">+F20*E20</f>
        <v>6000</v>
      </c>
      <c r="H20" s="539" t="s">
        <v>42</v>
      </c>
      <c r="I20" s="539" t="s">
        <v>42</v>
      </c>
      <c r="J20" s="539" t="s">
        <v>42</v>
      </c>
      <c r="K20" s="539" t="s">
        <v>42</v>
      </c>
      <c r="L20" s="1316"/>
      <c r="M20" s="536">
        <v>1</v>
      </c>
      <c r="N20" s="536">
        <v>1</v>
      </c>
      <c r="O20" s="539">
        <v>2</v>
      </c>
      <c r="P20" s="539">
        <v>3</v>
      </c>
      <c r="Q20" s="539">
        <v>1</v>
      </c>
      <c r="R20" s="542">
        <v>1</v>
      </c>
    </row>
    <row r="21" spans="1:18" ht="25.5" customHeight="1" x14ac:dyDescent="0.25">
      <c r="A21" s="1322"/>
      <c r="B21" s="1323"/>
      <c r="C21" s="1326"/>
      <c r="D21" s="541" t="s">
        <v>1432</v>
      </c>
      <c r="E21" s="539">
        <v>12</v>
      </c>
      <c r="F21" s="529">
        <v>12000</v>
      </c>
      <c r="G21" s="529">
        <f t="shared" si="0"/>
        <v>144000</v>
      </c>
      <c r="H21" s="539" t="s">
        <v>42</v>
      </c>
      <c r="I21" s="539" t="s">
        <v>42</v>
      </c>
      <c r="J21" s="539" t="s">
        <v>42</v>
      </c>
      <c r="K21" s="539" t="s">
        <v>42</v>
      </c>
      <c r="L21" s="1316"/>
      <c r="M21" s="536">
        <v>1</v>
      </c>
      <c r="N21" s="536">
        <v>1</v>
      </c>
      <c r="O21" s="539">
        <v>3</v>
      </c>
      <c r="P21" s="539">
        <v>7</v>
      </c>
      <c r="Q21" s="539">
        <v>1</v>
      </c>
      <c r="R21" s="542">
        <v>2</v>
      </c>
    </row>
    <row r="22" spans="1:18" ht="41.25" customHeight="1" x14ac:dyDescent="0.25">
      <c r="A22" s="1318" t="s">
        <v>1433</v>
      </c>
      <c r="B22" s="1319"/>
      <c r="C22" s="534">
        <v>100000</v>
      </c>
      <c r="D22" s="538" t="s">
        <v>1434</v>
      </c>
      <c r="E22" s="539">
        <v>50</v>
      </c>
      <c r="F22" s="529">
        <v>2000</v>
      </c>
      <c r="G22" s="529">
        <f t="shared" si="0"/>
        <v>100000</v>
      </c>
      <c r="H22" s="539" t="s">
        <v>42</v>
      </c>
      <c r="I22" s="539" t="s">
        <v>42</v>
      </c>
      <c r="J22" s="539" t="s">
        <v>42</v>
      </c>
      <c r="K22" s="539" t="s">
        <v>42</v>
      </c>
      <c r="L22" s="1316"/>
      <c r="M22" s="536">
        <v>1</v>
      </c>
      <c r="N22" s="536">
        <v>1</v>
      </c>
      <c r="O22" s="539">
        <v>2</v>
      </c>
      <c r="P22" s="539">
        <v>8</v>
      </c>
      <c r="Q22" s="539">
        <v>1</v>
      </c>
      <c r="R22" s="542">
        <v>1</v>
      </c>
    </row>
    <row r="23" spans="1:18" ht="30.75" customHeight="1" x14ac:dyDescent="0.25">
      <c r="A23" s="1318" t="s">
        <v>1435</v>
      </c>
      <c r="B23" s="1319"/>
      <c r="C23" s="534">
        <v>40000</v>
      </c>
      <c r="D23" s="538" t="s">
        <v>1427</v>
      </c>
      <c r="E23" s="539">
        <v>1</v>
      </c>
      <c r="F23" s="529">
        <v>40000</v>
      </c>
      <c r="G23" s="529">
        <f>+F23*E23</f>
        <v>40000</v>
      </c>
      <c r="H23" s="539" t="s">
        <v>42</v>
      </c>
      <c r="I23" s="539"/>
      <c r="J23" s="539"/>
      <c r="K23" s="539"/>
      <c r="L23" s="1316"/>
      <c r="M23" s="536">
        <v>1</v>
      </c>
      <c r="N23" s="536">
        <v>1</v>
      </c>
      <c r="O23" s="536">
        <v>2</v>
      </c>
      <c r="P23" s="536">
        <v>8</v>
      </c>
      <c r="Q23" s="536">
        <v>7</v>
      </c>
      <c r="R23" s="537">
        <v>2</v>
      </c>
    </row>
    <row r="24" spans="1:18" ht="40.5" customHeight="1" x14ac:dyDescent="0.25">
      <c r="A24" s="1320" t="s">
        <v>1436</v>
      </c>
      <c r="B24" s="1321"/>
      <c r="C24" s="540">
        <f>+G24</f>
        <v>1500000</v>
      </c>
      <c r="D24" s="543" t="s">
        <v>1437</v>
      </c>
      <c r="E24" s="544">
        <v>1</v>
      </c>
      <c r="F24" s="545">
        <v>1500000</v>
      </c>
      <c r="G24" s="545">
        <f>+F24*E24</f>
        <v>1500000</v>
      </c>
      <c r="H24" s="544" t="s">
        <v>42</v>
      </c>
      <c r="I24" s="544"/>
      <c r="J24" s="544"/>
      <c r="K24" s="544"/>
      <c r="L24" s="1316"/>
      <c r="M24" s="546">
        <v>1</v>
      </c>
      <c r="N24" s="546">
        <v>1</v>
      </c>
      <c r="O24" s="544">
        <v>2</v>
      </c>
      <c r="P24" s="544">
        <v>8</v>
      </c>
      <c r="Q24" s="544">
        <v>7</v>
      </c>
      <c r="R24" s="547">
        <v>4</v>
      </c>
    </row>
    <row r="25" spans="1:18" ht="40.5" customHeight="1" x14ac:dyDescent="0.25">
      <c r="A25" s="1327" t="s">
        <v>1438</v>
      </c>
      <c r="B25" s="1327"/>
      <c r="C25" s="534">
        <v>1000000</v>
      </c>
      <c r="D25" s="528" t="s">
        <v>1439</v>
      </c>
      <c r="E25" s="528">
        <v>6</v>
      </c>
      <c r="F25" s="529">
        <v>166666.66699999999</v>
      </c>
      <c r="G25" s="529">
        <f>+F25*E25</f>
        <v>1000000.0019999999</v>
      </c>
      <c r="H25" s="528" t="s">
        <v>42</v>
      </c>
      <c r="I25" s="528" t="s">
        <v>42</v>
      </c>
      <c r="J25" s="528" t="s">
        <v>42</v>
      </c>
      <c r="K25" s="528" t="s">
        <v>42</v>
      </c>
      <c r="L25" s="1317"/>
      <c r="M25" s="536">
        <v>1</v>
      </c>
      <c r="N25" s="536">
        <v>1</v>
      </c>
      <c r="O25" s="536">
        <v>2</v>
      </c>
      <c r="P25" s="536">
        <v>8</v>
      </c>
      <c r="Q25" s="536">
        <v>7</v>
      </c>
      <c r="R25" s="537">
        <v>4</v>
      </c>
    </row>
    <row r="26" spans="1:18" ht="18.75" x14ac:dyDescent="0.25">
      <c r="A26" s="549"/>
      <c r="B26" s="549"/>
      <c r="C26" s="549"/>
      <c r="D26" s="549"/>
      <c r="E26" s="549"/>
      <c r="F26" s="549"/>
      <c r="G26" s="549"/>
      <c r="H26" s="549"/>
      <c r="I26" s="549"/>
      <c r="J26" s="549"/>
      <c r="K26" s="549"/>
      <c r="L26" s="549"/>
      <c r="M26" s="549"/>
      <c r="N26" s="549"/>
      <c r="O26" s="549"/>
      <c r="P26" s="549"/>
      <c r="Q26" s="549"/>
      <c r="R26" s="549"/>
    </row>
    <row r="27" spans="1:18" ht="17.25" x14ac:dyDescent="0.3">
      <c r="A27" s="550"/>
      <c r="B27" s="551"/>
      <c r="C27" s="551"/>
      <c r="D27" s="551"/>
      <c r="E27" s="551"/>
      <c r="F27" s="551"/>
      <c r="G27" s="551"/>
      <c r="H27" s="551"/>
      <c r="I27" s="551"/>
      <c r="J27" s="551"/>
      <c r="K27" s="551"/>
      <c r="L27" s="551"/>
      <c r="M27" s="551"/>
      <c r="N27" s="522"/>
      <c r="O27" s="522"/>
      <c r="P27" s="522"/>
      <c r="Q27" s="522"/>
      <c r="R27" s="522"/>
    </row>
    <row r="28" spans="1:18" ht="15" customHeight="1" x14ac:dyDescent="0.25">
      <c r="C28" s="552"/>
      <c r="E28" s="553"/>
      <c r="F28" s="552"/>
      <c r="G28" s="552"/>
      <c r="H28" s="552"/>
      <c r="I28" s="552"/>
      <c r="J28" s="552"/>
      <c r="K28" s="552"/>
    </row>
    <row r="29" spans="1:18" ht="15" customHeight="1" x14ac:dyDescent="0.25">
      <c r="C29" s="552"/>
      <c r="E29" s="553"/>
      <c r="F29" s="552"/>
      <c r="G29" s="552"/>
      <c r="H29" s="552"/>
      <c r="I29" s="552"/>
      <c r="J29" s="552"/>
      <c r="K29" s="552"/>
    </row>
    <row r="30" spans="1:18" ht="15" customHeight="1" x14ac:dyDescent="0.25">
      <c r="C30" s="552"/>
      <c r="E30" s="553"/>
      <c r="F30" s="552"/>
      <c r="G30" s="552"/>
      <c r="H30" s="552"/>
      <c r="I30" s="552"/>
      <c r="J30" s="552"/>
      <c r="K30" s="552"/>
    </row>
    <row r="31" spans="1:18" ht="15" customHeight="1" x14ac:dyDescent="0.25">
      <c r="C31" s="552"/>
      <c r="E31" s="553"/>
      <c r="F31" s="552"/>
      <c r="G31" s="552"/>
      <c r="H31" s="552"/>
      <c r="I31" s="552"/>
      <c r="J31" s="552"/>
      <c r="K31" s="552"/>
    </row>
    <row r="32" spans="1:18" ht="15.75" customHeight="1" x14ac:dyDescent="0.25">
      <c r="C32" s="552"/>
      <c r="E32" s="553"/>
      <c r="F32" s="552"/>
      <c r="G32" s="552"/>
      <c r="H32" s="552"/>
      <c r="I32" s="552"/>
      <c r="J32" s="552"/>
      <c r="K32" s="552"/>
    </row>
    <row r="33" spans="3:12" x14ac:dyDescent="0.25">
      <c r="C33" s="552"/>
      <c r="E33" s="553"/>
      <c r="F33" s="552"/>
      <c r="G33" s="552"/>
      <c r="H33" s="552"/>
      <c r="I33" s="552"/>
      <c r="J33" s="552"/>
      <c r="K33" s="552"/>
    </row>
    <row r="34" spans="3:12" x14ac:dyDescent="0.25">
      <c r="C34" s="552"/>
      <c r="E34" s="553"/>
      <c r="F34" s="552"/>
      <c r="G34" s="552"/>
      <c r="H34" s="552"/>
      <c r="I34" s="552"/>
      <c r="J34" s="552"/>
      <c r="K34" s="552"/>
    </row>
    <row r="35" spans="3:12" x14ac:dyDescent="0.25">
      <c r="C35" s="552"/>
      <c r="E35" s="553"/>
      <c r="F35" s="552"/>
      <c r="G35" s="552"/>
      <c r="H35" s="552"/>
      <c r="I35" s="552"/>
      <c r="J35" s="552"/>
      <c r="K35" s="552"/>
    </row>
    <row r="36" spans="3:12" x14ac:dyDescent="0.25">
      <c r="C36" s="552"/>
      <c r="E36" s="553"/>
      <c r="F36" s="552"/>
      <c r="G36" s="552"/>
      <c r="H36" s="552"/>
      <c r="I36" s="552"/>
      <c r="J36" s="552"/>
      <c r="K36" s="552"/>
    </row>
    <row r="37" spans="3:12" x14ac:dyDescent="0.25">
      <c r="C37" s="552"/>
      <c r="E37" s="553"/>
      <c r="F37" s="552"/>
      <c r="G37" s="552"/>
      <c r="H37" s="552"/>
      <c r="I37" s="552"/>
      <c r="J37" s="552"/>
      <c r="K37" s="552"/>
    </row>
    <row r="38" spans="3:12" x14ac:dyDescent="0.25">
      <c r="C38" s="552"/>
      <c r="E38" s="553"/>
      <c r="F38" s="552"/>
      <c r="G38" s="552"/>
      <c r="H38" s="552"/>
      <c r="I38" s="552"/>
      <c r="J38" s="552"/>
      <c r="K38" s="552"/>
    </row>
    <row r="39" spans="3:12" x14ac:dyDescent="0.25">
      <c r="H39" s="553"/>
      <c r="L39" s="553"/>
    </row>
    <row r="40" spans="3:12" x14ac:dyDescent="0.25">
      <c r="C40" s="552"/>
      <c r="E40" s="553"/>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mergeCells count="31">
    <mergeCell ref="A17:B17"/>
    <mergeCell ref="L17:L25"/>
    <mergeCell ref="A18:B18"/>
    <mergeCell ref="A19:B21"/>
    <mergeCell ref="C19:C21"/>
    <mergeCell ref="A22:B22"/>
    <mergeCell ref="A23:B23"/>
    <mergeCell ref="A24:B24"/>
    <mergeCell ref="A25:B25"/>
    <mergeCell ref="A15:B16"/>
    <mergeCell ref="C15:C16"/>
    <mergeCell ref="D15:G15"/>
    <mergeCell ref="H15:K15"/>
    <mergeCell ref="L15:L16"/>
    <mergeCell ref="M15:R15"/>
    <mergeCell ref="G11:G12"/>
    <mergeCell ref="H11:K11"/>
    <mergeCell ref="L11:L12"/>
    <mergeCell ref="M11:R12"/>
    <mergeCell ref="B13:C13"/>
    <mergeCell ref="M13:R13"/>
    <mergeCell ref="B4:D4"/>
    <mergeCell ref="B5:D5"/>
    <mergeCell ref="B6:D6"/>
    <mergeCell ref="A8:B8"/>
    <mergeCell ref="A10:R10"/>
    <mergeCell ref="A11:A12"/>
    <mergeCell ref="B11:C12"/>
    <mergeCell ref="D11:D12"/>
    <mergeCell ref="E11:E12"/>
    <mergeCell ref="F11:F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D923-615C-44E1-A4B3-BD09DD71785B}">
  <dimension ref="A1:X61"/>
  <sheetViews>
    <sheetView zoomScale="50" zoomScaleNormal="50" workbookViewId="0">
      <selection activeCell="A9" sqref="A9:A60"/>
    </sheetView>
  </sheetViews>
  <sheetFormatPr baseColWidth="10" defaultColWidth="31.28515625" defaultRowHeight="21" x14ac:dyDescent="0.35"/>
  <cols>
    <col min="1" max="6" width="31.28515625" style="554"/>
    <col min="7" max="7" width="17.140625" style="554" customWidth="1"/>
    <col min="8" max="8" width="21.7109375" style="554" customWidth="1"/>
    <col min="9" max="9" width="17.140625" style="554" customWidth="1"/>
    <col min="10" max="21" width="5.5703125" style="554" customWidth="1"/>
    <col min="22" max="22" width="26" style="554" customWidth="1"/>
    <col min="23" max="16384" width="31.28515625" style="554"/>
  </cols>
  <sheetData>
    <row r="1" spans="1:23" ht="111" customHeight="1" x14ac:dyDescent="0.35">
      <c r="A1" s="1328" t="s">
        <v>0</v>
      </c>
      <c r="B1" s="1328"/>
      <c r="C1" s="1328"/>
      <c r="D1" s="1328"/>
      <c r="E1" s="1328"/>
      <c r="F1" s="1328"/>
      <c r="G1" s="1328"/>
      <c r="H1" s="1328"/>
      <c r="I1" s="1328"/>
      <c r="J1" s="1328"/>
      <c r="K1" s="1328"/>
      <c r="L1" s="1328"/>
      <c r="M1" s="1328"/>
      <c r="N1" s="1328"/>
      <c r="O1" s="1328"/>
      <c r="P1" s="1328"/>
      <c r="Q1" s="1328"/>
      <c r="R1" s="1328"/>
      <c r="S1" s="1328"/>
      <c r="T1" s="1328"/>
      <c r="U1" s="1328"/>
      <c r="V1" s="1328"/>
    </row>
    <row r="2" spans="1:23" x14ac:dyDescent="0.35">
      <c r="A2" s="1329" t="s">
        <v>1440</v>
      </c>
      <c r="B2" s="1329"/>
      <c r="C2" s="1329"/>
      <c r="D2" s="1329"/>
      <c r="E2" s="1329"/>
      <c r="F2" s="1329"/>
      <c r="G2" s="1329"/>
      <c r="H2" s="1329"/>
      <c r="I2" s="1329"/>
      <c r="J2" s="1329"/>
      <c r="K2" s="1329"/>
      <c r="L2" s="1329"/>
      <c r="M2" s="1329"/>
      <c r="N2" s="1329"/>
      <c r="O2" s="1329"/>
      <c r="P2" s="1329"/>
      <c r="Q2" s="1329"/>
      <c r="R2" s="1329"/>
      <c r="S2" s="1329"/>
      <c r="T2" s="1329"/>
      <c r="U2" s="1329"/>
      <c r="V2" s="1329"/>
    </row>
    <row r="3" spans="1:23" x14ac:dyDescent="0.35">
      <c r="A3" s="1330" t="s">
        <v>1441</v>
      </c>
      <c r="B3" s="1331"/>
      <c r="C3" s="1331"/>
      <c r="D3" s="1331"/>
      <c r="E3" s="1331"/>
      <c r="F3" s="1331"/>
      <c r="G3" s="1331"/>
      <c r="H3" s="1331"/>
      <c r="I3" s="1331"/>
      <c r="J3" s="1331"/>
      <c r="K3" s="1331"/>
      <c r="L3" s="1331"/>
      <c r="M3" s="1331"/>
      <c r="N3" s="1331"/>
      <c r="O3" s="1331"/>
      <c r="P3" s="1331"/>
      <c r="Q3" s="1331"/>
      <c r="R3" s="1331"/>
      <c r="S3" s="1331"/>
      <c r="T3" s="1331"/>
      <c r="U3" s="1331"/>
      <c r="V3" s="1331"/>
    </row>
    <row r="4" spans="1:23" x14ac:dyDescent="0.35">
      <c r="A4" s="1332" t="s">
        <v>1442</v>
      </c>
      <c r="B4" s="1329"/>
      <c r="C4" s="1329"/>
      <c r="D4" s="1329"/>
      <c r="E4" s="1329"/>
      <c r="F4" s="1329"/>
      <c r="G4" s="1329"/>
      <c r="H4" s="1329"/>
      <c r="I4" s="1329"/>
      <c r="J4" s="1329"/>
      <c r="K4" s="1329"/>
      <c r="L4" s="1329"/>
      <c r="M4" s="1329"/>
      <c r="N4" s="1329"/>
      <c r="O4" s="1329"/>
      <c r="P4" s="1329"/>
      <c r="Q4" s="1329"/>
      <c r="R4" s="1329"/>
      <c r="S4" s="1329"/>
      <c r="T4" s="1329"/>
      <c r="U4" s="1329"/>
      <c r="V4" s="1329"/>
    </row>
    <row r="5" spans="1:23" x14ac:dyDescent="0.35">
      <c r="A5" s="1333" t="s">
        <v>14</v>
      </c>
      <c r="B5" s="1335" t="s">
        <v>15</v>
      </c>
      <c r="C5" s="1335" t="s">
        <v>17</v>
      </c>
      <c r="D5" s="1335" t="s">
        <v>18</v>
      </c>
      <c r="E5" s="1335" t="s">
        <v>1120</v>
      </c>
      <c r="F5" s="1335" t="s">
        <v>20</v>
      </c>
      <c r="G5" s="1335" t="s">
        <v>1121</v>
      </c>
      <c r="H5" s="1335" t="s">
        <v>22</v>
      </c>
      <c r="I5" s="1335" t="s">
        <v>23</v>
      </c>
      <c r="J5" s="1337" t="s">
        <v>24</v>
      </c>
      <c r="K5" s="1337"/>
      <c r="L5" s="1337"/>
      <c r="M5" s="1337"/>
      <c r="N5" s="1337"/>
      <c r="O5" s="1337"/>
      <c r="P5" s="1337"/>
      <c r="Q5" s="1337"/>
      <c r="R5" s="1337"/>
      <c r="S5" s="1337"/>
      <c r="T5" s="1337"/>
      <c r="U5" s="1337"/>
      <c r="V5" s="1338" t="s">
        <v>1443</v>
      </c>
    </row>
    <row r="6" spans="1:23" x14ac:dyDescent="0.35">
      <c r="A6" s="1333"/>
      <c r="B6" s="1335"/>
      <c r="C6" s="1335"/>
      <c r="D6" s="1335"/>
      <c r="E6" s="1335"/>
      <c r="F6" s="1335"/>
      <c r="G6" s="1335"/>
      <c r="H6" s="1335"/>
      <c r="I6" s="1335"/>
      <c r="J6" s="1339" t="s">
        <v>184</v>
      </c>
      <c r="K6" s="1339"/>
      <c r="L6" s="1339"/>
      <c r="M6" s="1339"/>
      <c r="N6" s="1339"/>
      <c r="O6" s="1339"/>
      <c r="P6" s="1339"/>
      <c r="Q6" s="1339"/>
      <c r="R6" s="1339"/>
      <c r="S6" s="1339"/>
      <c r="T6" s="1339"/>
      <c r="U6" s="1339"/>
      <c r="V6" s="1335"/>
    </row>
    <row r="7" spans="1:23" x14ac:dyDescent="0.35">
      <c r="A7" s="1333"/>
      <c r="B7" s="1335"/>
      <c r="C7" s="1335"/>
      <c r="D7" s="1335"/>
      <c r="E7" s="1335"/>
      <c r="F7" s="1335"/>
      <c r="G7" s="1335"/>
      <c r="H7" s="1335"/>
      <c r="I7" s="1335"/>
      <c r="J7" s="1339" t="s">
        <v>26</v>
      </c>
      <c r="K7" s="1339"/>
      <c r="L7" s="1339"/>
      <c r="M7" s="1339" t="s">
        <v>27</v>
      </c>
      <c r="N7" s="1339"/>
      <c r="O7" s="1339"/>
      <c r="P7" s="1339" t="s">
        <v>28</v>
      </c>
      <c r="Q7" s="1339"/>
      <c r="R7" s="1339"/>
      <c r="S7" s="1339" t="s">
        <v>29</v>
      </c>
      <c r="T7" s="1339"/>
      <c r="U7" s="1339"/>
      <c r="V7" s="1335"/>
    </row>
    <row r="8" spans="1:23" x14ac:dyDescent="0.35">
      <c r="A8" s="1334"/>
      <c r="B8" s="1336"/>
      <c r="C8" s="1336"/>
      <c r="D8" s="1336"/>
      <c r="E8" s="1336"/>
      <c r="F8" s="1336"/>
      <c r="G8" s="1336"/>
      <c r="H8" s="1336"/>
      <c r="I8" s="1336"/>
      <c r="J8" s="556">
        <v>1</v>
      </c>
      <c r="K8" s="556">
        <v>2</v>
      </c>
      <c r="L8" s="556">
        <v>3</v>
      </c>
      <c r="M8" s="556">
        <v>4</v>
      </c>
      <c r="N8" s="556">
        <v>5</v>
      </c>
      <c r="O8" s="556">
        <v>6</v>
      </c>
      <c r="P8" s="556">
        <v>7</v>
      </c>
      <c r="Q8" s="556">
        <v>8</v>
      </c>
      <c r="R8" s="556">
        <v>9</v>
      </c>
      <c r="S8" s="556">
        <v>10</v>
      </c>
      <c r="T8" s="556">
        <v>11</v>
      </c>
      <c r="U8" s="556">
        <v>12</v>
      </c>
      <c r="V8" s="555" t="s">
        <v>1122</v>
      </c>
    </row>
    <row r="9" spans="1:23" x14ac:dyDescent="0.35">
      <c r="A9" s="1344" t="s">
        <v>1444</v>
      </c>
      <c r="B9" s="1347" t="s">
        <v>1445</v>
      </c>
      <c r="C9" s="1347" t="s">
        <v>1446</v>
      </c>
      <c r="D9" s="1350" t="s">
        <v>1447</v>
      </c>
      <c r="E9" s="1353" t="s">
        <v>1448</v>
      </c>
      <c r="F9" s="557" t="s">
        <v>1449</v>
      </c>
      <c r="G9" s="558">
        <v>5</v>
      </c>
      <c r="H9" s="559"/>
      <c r="I9" s="559"/>
      <c r="J9" s="560" t="s">
        <v>42</v>
      </c>
      <c r="K9" s="560" t="s">
        <v>42</v>
      </c>
      <c r="L9" s="560" t="s">
        <v>42</v>
      </c>
      <c r="M9" s="560"/>
      <c r="N9" s="560"/>
      <c r="O9" s="560"/>
      <c r="P9" s="560"/>
      <c r="Q9" s="560"/>
      <c r="R9" s="560"/>
      <c r="S9" s="560"/>
      <c r="T9" s="560"/>
      <c r="U9" s="560"/>
      <c r="V9" s="561">
        <v>325000</v>
      </c>
    </row>
    <row r="10" spans="1:23" x14ac:dyDescent="0.35">
      <c r="A10" s="1345"/>
      <c r="B10" s="1348"/>
      <c r="C10" s="1348"/>
      <c r="D10" s="1351"/>
      <c r="E10" s="1354"/>
      <c r="F10" s="562" t="s">
        <v>1450</v>
      </c>
      <c r="G10" s="558">
        <v>2</v>
      </c>
      <c r="H10" s="559"/>
      <c r="I10" s="559"/>
      <c r="J10" s="563"/>
      <c r="K10" s="563"/>
      <c r="L10" s="563"/>
      <c r="M10" s="560" t="s">
        <v>42</v>
      </c>
      <c r="N10" s="560" t="s">
        <v>42</v>
      </c>
      <c r="O10" s="560" t="s">
        <v>42</v>
      </c>
      <c r="P10" s="560"/>
      <c r="Q10" s="560"/>
      <c r="R10" s="560"/>
      <c r="S10" s="560"/>
      <c r="T10" s="560"/>
      <c r="U10" s="560"/>
      <c r="V10" s="561">
        <v>150000</v>
      </c>
    </row>
    <row r="11" spans="1:23" ht="42" x14ac:dyDescent="0.35">
      <c r="A11" s="1345"/>
      <c r="B11" s="1348"/>
      <c r="C11" s="1348"/>
      <c r="D11" s="1351"/>
      <c r="E11" s="1354"/>
      <c r="F11" s="562" t="s">
        <v>1451</v>
      </c>
      <c r="G11" s="558">
        <v>3</v>
      </c>
      <c r="H11" s="559"/>
      <c r="I11" s="559"/>
      <c r="J11" s="560" t="s">
        <v>42</v>
      </c>
      <c r="K11" s="560" t="s">
        <v>42</v>
      </c>
      <c r="L11" s="560" t="s">
        <v>42</v>
      </c>
      <c r="M11" s="560"/>
      <c r="N11" s="560"/>
      <c r="O11" s="560"/>
      <c r="P11" s="560"/>
      <c r="Q11" s="560"/>
      <c r="R11" s="560"/>
      <c r="S11" s="560"/>
      <c r="T11" s="560"/>
      <c r="U11" s="560"/>
      <c r="V11" s="561">
        <v>225000</v>
      </c>
    </row>
    <row r="12" spans="1:23" x14ac:dyDescent="0.35">
      <c r="A12" s="1345"/>
      <c r="B12" s="1348"/>
      <c r="C12" s="1348"/>
      <c r="D12" s="1351"/>
      <c r="E12" s="1354"/>
      <c r="F12" s="562" t="s">
        <v>1452</v>
      </c>
      <c r="G12" s="558">
        <v>2</v>
      </c>
      <c r="H12" s="559"/>
      <c r="I12" s="559"/>
      <c r="J12" s="563"/>
      <c r="K12" s="563"/>
      <c r="L12" s="563"/>
      <c r="M12" s="560" t="s">
        <v>42</v>
      </c>
      <c r="N12" s="560" t="s">
        <v>42</v>
      </c>
      <c r="O12" s="560" t="s">
        <v>42</v>
      </c>
      <c r="P12" s="560"/>
      <c r="Q12" s="560"/>
      <c r="R12" s="560"/>
      <c r="S12" s="560"/>
      <c r="T12" s="560"/>
      <c r="U12" s="560"/>
      <c r="V12" s="561">
        <v>168000</v>
      </c>
      <c r="W12" s="564"/>
    </row>
    <row r="13" spans="1:23" x14ac:dyDescent="0.35">
      <c r="A13" s="1345"/>
      <c r="B13" s="1348"/>
      <c r="C13" s="1348"/>
      <c r="D13" s="1351"/>
      <c r="E13" s="1354"/>
      <c r="F13" s="562" t="s">
        <v>1453</v>
      </c>
      <c r="G13" s="558">
        <v>3</v>
      </c>
      <c r="H13" s="559"/>
      <c r="I13" s="559"/>
      <c r="J13" s="563"/>
      <c r="K13" s="563"/>
      <c r="L13" s="563"/>
      <c r="M13" s="560" t="s">
        <v>42</v>
      </c>
      <c r="N13" s="560" t="s">
        <v>42</v>
      </c>
      <c r="O13" s="560" t="s">
        <v>42</v>
      </c>
      <c r="P13" s="560"/>
      <c r="Q13" s="560"/>
      <c r="R13" s="560"/>
      <c r="S13" s="560"/>
      <c r="T13" s="560"/>
      <c r="U13" s="560"/>
      <c r="V13" s="561">
        <v>225000</v>
      </c>
    </row>
    <row r="14" spans="1:23" ht="42" x14ac:dyDescent="0.35">
      <c r="A14" s="1345"/>
      <c r="B14" s="1348"/>
      <c r="C14" s="1348"/>
      <c r="D14" s="1351"/>
      <c r="E14" s="1354"/>
      <c r="F14" s="562" t="s">
        <v>1454</v>
      </c>
      <c r="G14" s="558">
        <v>3</v>
      </c>
      <c r="H14" s="559"/>
      <c r="I14" s="559"/>
      <c r="J14" s="560" t="s">
        <v>42</v>
      </c>
      <c r="K14" s="560" t="s">
        <v>42</v>
      </c>
      <c r="L14" s="560" t="s">
        <v>42</v>
      </c>
      <c r="M14" s="560"/>
      <c r="N14" s="560"/>
      <c r="O14" s="560"/>
      <c r="P14" s="560"/>
      <c r="Q14" s="560"/>
      <c r="R14" s="560"/>
      <c r="S14" s="560"/>
      <c r="T14" s="560"/>
      <c r="U14" s="560"/>
      <c r="V14" s="561">
        <v>225000</v>
      </c>
    </row>
    <row r="15" spans="1:23" x14ac:dyDescent="0.35">
      <c r="A15" s="1345"/>
      <c r="B15" s="1348"/>
      <c r="C15" s="1348"/>
      <c r="D15" s="1351"/>
      <c r="E15" s="1355"/>
      <c r="F15" s="562" t="s">
        <v>1455</v>
      </c>
      <c r="G15" s="558">
        <v>2</v>
      </c>
      <c r="H15" s="559"/>
      <c r="I15" s="559"/>
      <c r="J15" s="560" t="s">
        <v>42</v>
      </c>
      <c r="K15" s="560" t="s">
        <v>42</v>
      </c>
      <c r="L15" s="560" t="s">
        <v>42</v>
      </c>
      <c r="M15" s="560"/>
      <c r="N15" s="560"/>
      <c r="O15" s="560"/>
      <c r="P15" s="560"/>
      <c r="Q15" s="560"/>
      <c r="R15" s="560"/>
      <c r="S15" s="560"/>
      <c r="T15" s="560"/>
      <c r="U15" s="560"/>
      <c r="V15" s="561">
        <v>130000</v>
      </c>
    </row>
    <row r="16" spans="1:23" ht="20.25" customHeight="1" x14ac:dyDescent="0.35">
      <c r="A16" s="1345"/>
      <c r="B16" s="1348"/>
      <c r="C16" s="1348"/>
      <c r="D16" s="1351"/>
      <c r="E16" s="1356" t="s">
        <v>1456</v>
      </c>
      <c r="F16" s="557" t="s">
        <v>1457</v>
      </c>
      <c r="G16" s="558">
        <v>5</v>
      </c>
      <c r="H16" s="559"/>
      <c r="I16" s="559"/>
      <c r="J16" s="563"/>
      <c r="K16" s="563"/>
      <c r="L16" s="563"/>
      <c r="M16" s="560" t="s">
        <v>42</v>
      </c>
      <c r="N16" s="560" t="s">
        <v>42</v>
      </c>
      <c r="O16" s="560" t="s">
        <v>42</v>
      </c>
      <c r="P16" s="560"/>
      <c r="Q16" s="560"/>
      <c r="R16" s="560"/>
      <c r="S16" s="560"/>
      <c r="T16" s="560"/>
      <c r="U16" s="560"/>
      <c r="V16" s="561">
        <v>325000</v>
      </c>
    </row>
    <row r="17" spans="1:23" x14ac:dyDescent="0.35">
      <c r="A17" s="1345"/>
      <c r="B17" s="1348"/>
      <c r="C17" s="1348"/>
      <c r="D17" s="1351"/>
      <c r="E17" s="1341"/>
      <c r="F17" s="557" t="s">
        <v>1458</v>
      </c>
      <c r="G17" s="558">
        <v>5</v>
      </c>
      <c r="H17" s="559"/>
      <c r="I17" s="559"/>
      <c r="J17" s="560" t="s">
        <v>42</v>
      </c>
      <c r="K17" s="560" t="s">
        <v>42</v>
      </c>
      <c r="L17" s="560" t="s">
        <v>42</v>
      </c>
      <c r="M17" s="560" t="s">
        <v>42</v>
      </c>
      <c r="N17" s="560" t="s">
        <v>42</v>
      </c>
      <c r="O17" s="560" t="s">
        <v>42</v>
      </c>
      <c r="P17" s="560"/>
      <c r="Q17" s="560"/>
      <c r="R17" s="560"/>
      <c r="S17" s="560"/>
      <c r="T17" s="560"/>
      <c r="U17" s="560"/>
      <c r="V17" s="561">
        <v>330000</v>
      </c>
    </row>
    <row r="18" spans="1:23" x14ac:dyDescent="0.35">
      <c r="A18" s="1345"/>
      <c r="B18" s="1348"/>
      <c r="C18" s="1348"/>
      <c r="D18" s="1351"/>
      <c r="E18" s="1341"/>
      <c r="F18" s="557" t="s">
        <v>1459</v>
      </c>
      <c r="G18" s="558">
        <v>5</v>
      </c>
      <c r="H18" s="559"/>
      <c r="I18" s="559"/>
      <c r="J18" s="563"/>
      <c r="K18" s="563"/>
      <c r="L18" s="563"/>
      <c r="M18" s="563"/>
      <c r="N18" s="560"/>
      <c r="O18" s="560"/>
      <c r="P18" s="560" t="s">
        <v>42</v>
      </c>
      <c r="Q18" s="560" t="s">
        <v>42</v>
      </c>
      <c r="R18" s="560" t="s">
        <v>42</v>
      </c>
      <c r="S18" s="560" t="s">
        <v>42</v>
      </c>
      <c r="T18" s="560" t="s">
        <v>42</v>
      </c>
      <c r="U18" s="560" t="s">
        <v>42</v>
      </c>
      <c r="V18" s="561">
        <v>50000</v>
      </c>
    </row>
    <row r="19" spans="1:23" ht="20.25" customHeight="1" x14ac:dyDescent="0.35">
      <c r="A19" s="1345"/>
      <c r="B19" s="1348"/>
      <c r="C19" s="1348"/>
      <c r="D19" s="1351"/>
      <c r="E19" s="1341"/>
      <c r="F19" s="557" t="s">
        <v>1460</v>
      </c>
      <c r="G19" s="558">
        <v>4</v>
      </c>
      <c r="H19" s="559"/>
      <c r="I19" s="559"/>
      <c r="J19" s="563"/>
      <c r="K19" s="563"/>
      <c r="L19" s="563"/>
      <c r="M19" s="563"/>
      <c r="N19" s="560"/>
      <c r="O19" s="560"/>
      <c r="P19" s="560" t="s">
        <v>42</v>
      </c>
      <c r="Q19" s="560" t="s">
        <v>42</v>
      </c>
      <c r="R19" s="560" t="s">
        <v>42</v>
      </c>
      <c r="S19" s="560"/>
      <c r="T19" s="560"/>
      <c r="U19" s="560"/>
      <c r="V19" s="561">
        <v>88000</v>
      </c>
    </row>
    <row r="20" spans="1:23" ht="42" x14ac:dyDescent="0.35">
      <c r="A20" s="1345"/>
      <c r="B20" s="1348"/>
      <c r="C20" s="1348"/>
      <c r="D20" s="1351"/>
      <c r="E20" s="1341"/>
      <c r="F20" s="557" t="s">
        <v>1461</v>
      </c>
      <c r="G20" s="558">
        <v>1</v>
      </c>
      <c r="H20" s="559"/>
      <c r="I20" s="559"/>
      <c r="J20" s="563"/>
      <c r="K20" s="563"/>
      <c r="L20" s="563"/>
      <c r="M20" s="560" t="s">
        <v>42</v>
      </c>
      <c r="N20" s="560" t="s">
        <v>42</v>
      </c>
      <c r="O20" s="560" t="s">
        <v>42</v>
      </c>
      <c r="P20" s="560"/>
      <c r="Q20" s="560"/>
      <c r="R20" s="560"/>
      <c r="S20" s="560"/>
      <c r="T20" s="560"/>
      <c r="U20" s="560"/>
      <c r="V20" s="561">
        <v>39000</v>
      </c>
    </row>
    <row r="21" spans="1:23" x14ac:dyDescent="0.35">
      <c r="A21" s="1345"/>
      <c r="B21" s="1348"/>
      <c r="C21" s="1348"/>
      <c r="D21" s="1351"/>
      <c r="E21" s="1341"/>
      <c r="F21" s="557" t="s">
        <v>1462</v>
      </c>
      <c r="G21" s="558">
        <v>10</v>
      </c>
      <c r="H21" s="559"/>
      <c r="I21" s="559"/>
      <c r="J21" s="563"/>
      <c r="K21" s="563"/>
      <c r="L21" s="563"/>
      <c r="M21" s="560" t="s">
        <v>42</v>
      </c>
      <c r="N21" s="560" t="s">
        <v>42</v>
      </c>
      <c r="O21" s="560" t="s">
        <v>42</v>
      </c>
      <c r="P21" s="560"/>
      <c r="Q21" s="560"/>
      <c r="R21" s="560"/>
      <c r="S21" s="560"/>
      <c r="T21" s="560"/>
      <c r="U21" s="560"/>
      <c r="V21" s="561">
        <v>40000</v>
      </c>
    </row>
    <row r="22" spans="1:23" x14ac:dyDescent="0.35">
      <c r="A22" s="1345"/>
      <c r="B22" s="1348"/>
      <c r="C22" s="1348"/>
      <c r="D22" s="1351"/>
      <c r="E22" s="1341"/>
      <c r="F22" s="557" t="s">
        <v>1463</v>
      </c>
      <c r="G22" s="558">
        <v>4</v>
      </c>
      <c r="H22" s="559"/>
      <c r="I22" s="559"/>
      <c r="J22" s="560" t="s">
        <v>42</v>
      </c>
      <c r="K22" s="560" t="s">
        <v>42</v>
      </c>
      <c r="L22" s="560" t="s">
        <v>42</v>
      </c>
      <c r="M22" s="560" t="s">
        <v>42</v>
      </c>
      <c r="N22" s="560" t="s">
        <v>42</v>
      </c>
      <c r="O22" s="560" t="s">
        <v>42</v>
      </c>
      <c r="P22" s="565"/>
      <c r="Q22" s="565"/>
      <c r="R22" s="565"/>
      <c r="S22" s="565"/>
      <c r="T22" s="565"/>
      <c r="U22" s="565"/>
      <c r="V22" s="561">
        <v>112000</v>
      </c>
    </row>
    <row r="23" spans="1:23" x14ac:dyDescent="0.35">
      <c r="A23" s="1345"/>
      <c r="B23" s="1348"/>
      <c r="C23" s="1348"/>
      <c r="D23" s="1351"/>
      <c r="E23" s="1341"/>
      <c r="F23" s="557" t="s">
        <v>1464</v>
      </c>
      <c r="G23" s="558">
        <v>3</v>
      </c>
      <c r="H23" s="559"/>
      <c r="I23" s="559"/>
      <c r="J23" s="563"/>
      <c r="K23" s="563"/>
      <c r="L23" s="563"/>
      <c r="M23" s="560" t="s">
        <v>42</v>
      </c>
      <c r="N23" s="560" t="s">
        <v>42</v>
      </c>
      <c r="O23" s="560" t="s">
        <v>42</v>
      </c>
      <c r="P23" s="565"/>
      <c r="Q23" s="565"/>
      <c r="R23" s="565"/>
      <c r="S23" s="565"/>
      <c r="T23" s="565"/>
      <c r="U23" s="565"/>
      <c r="V23" s="561">
        <v>160000</v>
      </c>
    </row>
    <row r="24" spans="1:23" ht="42" x14ac:dyDescent="0.35">
      <c r="A24" s="1345"/>
      <c r="B24" s="1348"/>
      <c r="C24" s="1348"/>
      <c r="D24" s="1351"/>
      <c r="E24" s="1341"/>
      <c r="F24" s="557" t="s">
        <v>1465</v>
      </c>
      <c r="G24" s="558">
        <v>50</v>
      </c>
      <c r="H24" s="559"/>
      <c r="I24" s="559"/>
      <c r="J24" s="563"/>
      <c r="K24" s="563"/>
      <c r="L24" s="563"/>
      <c r="M24" s="560" t="s">
        <v>42</v>
      </c>
      <c r="N24" s="560" t="s">
        <v>42</v>
      </c>
      <c r="O24" s="560" t="s">
        <v>42</v>
      </c>
      <c r="P24" s="560"/>
      <c r="Q24" s="560"/>
      <c r="R24" s="560"/>
      <c r="S24" s="560"/>
      <c r="T24" s="560"/>
      <c r="U24" s="560"/>
      <c r="V24" s="561">
        <v>30000</v>
      </c>
    </row>
    <row r="25" spans="1:23" ht="42" x14ac:dyDescent="0.35">
      <c r="A25" s="1345"/>
      <c r="B25" s="1348"/>
      <c r="C25" s="1348"/>
      <c r="D25" s="1351"/>
      <c r="E25" s="1342"/>
      <c r="F25" s="557" t="s">
        <v>1466</v>
      </c>
      <c r="G25" s="558">
        <v>2</v>
      </c>
      <c r="H25" s="559"/>
      <c r="I25" s="559"/>
      <c r="J25" s="560"/>
      <c r="K25" s="560"/>
      <c r="L25" s="560"/>
      <c r="M25" s="560" t="s">
        <v>42</v>
      </c>
      <c r="N25" s="560" t="s">
        <v>42</v>
      </c>
      <c r="O25" s="560" t="s">
        <v>42</v>
      </c>
      <c r="P25" s="560" t="s">
        <v>42</v>
      </c>
      <c r="Q25" s="560" t="s">
        <v>42</v>
      </c>
      <c r="R25" s="560" t="s">
        <v>42</v>
      </c>
      <c r="S25" s="560"/>
      <c r="T25" s="560"/>
      <c r="U25" s="560"/>
      <c r="V25" s="561">
        <v>66000</v>
      </c>
    </row>
    <row r="26" spans="1:23" ht="42" x14ac:dyDescent="0.35">
      <c r="A26" s="1345"/>
      <c r="B26" s="1348"/>
      <c r="C26" s="1348"/>
      <c r="D26" s="1351"/>
      <c r="E26" s="1340" t="s">
        <v>1467</v>
      </c>
      <c r="F26" s="557" t="s">
        <v>1468</v>
      </c>
      <c r="G26" s="558">
        <v>210</v>
      </c>
      <c r="H26" s="559"/>
      <c r="I26" s="559"/>
      <c r="J26" s="563"/>
      <c r="K26" s="563"/>
      <c r="L26" s="563"/>
      <c r="M26" s="560" t="s">
        <v>42</v>
      </c>
      <c r="N26" s="560" t="s">
        <v>42</v>
      </c>
      <c r="O26" s="560" t="s">
        <v>42</v>
      </c>
      <c r="P26" s="560"/>
      <c r="Q26" s="560"/>
      <c r="R26" s="560"/>
      <c r="S26" s="565"/>
      <c r="T26" s="565"/>
      <c r="U26" s="565"/>
      <c r="V26" s="561">
        <v>2832190.2</v>
      </c>
      <c r="W26" s="564"/>
    </row>
    <row r="27" spans="1:23" ht="42" x14ac:dyDescent="0.35">
      <c r="A27" s="1345"/>
      <c r="B27" s="1348"/>
      <c r="C27" s="1348"/>
      <c r="D27" s="1351"/>
      <c r="E27" s="1341"/>
      <c r="F27" s="557" t="s">
        <v>1469</v>
      </c>
      <c r="G27" s="558">
        <v>300</v>
      </c>
      <c r="H27" s="559"/>
      <c r="I27" s="559"/>
      <c r="J27" s="560" t="s">
        <v>42</v>
      </c>
      <c r="K27" s="560" t="s">
        <v>42</v>
      </c>
      <c r="L27" s="560" t="s">
        <v>42</v>
      </c>
      <c r="M27" s="563"/>
      <c r="N27" s="560"/>
      <c r="O27" s="560"/>
      <c r="P27" s="560"/>
      <c r="Q27" s="560"/>
      <c r="R27" s="560"/>
      <c r="S27" s="560"/>
      <c r="T27" s="560"/>
      <c r="U27" s="560"/>
      <c r="V27" s="561">
        <v>2000000</v>
      </c>
      <c r="W27" s="564"/>
    </row>
    <row r="28" spans="1:23" ht="42" x14ac:dyDescent="0.35">
      <c r="A28" s="1345"/>
      <c r="B28" s="1348"/>
      <c r="C28" s="1348"/>
      <c r="D28" s="1351"/>
      <c r="E28" s="1341"/>
      <c r="F28" s="557" t="s">
        <v>1470</v>
      </c>
      <c r="G28" s="558">
        <v>4</v>
      </c>
      <c r="H28" s="559"/>
      <c r="I28" s="559"/>
      <c r="J28" s="563"/>
      <c r="K28" s="563"/>
      <c r="L28" s="563"/>
      <c r="M28" s="560" t="s">
        <v>42</v>
      </c>
      <c r="N28" s="560" t="s">
        <v>42</v>
      </c>
      <c r="O28" s="560" t="s">
        <v>42</v>
      </c>
      <c r="P28" s="560"/>
      <c r="Q28" s="560"/>
      <c r="R28" s="560"/>
      <c r="S28" s="560"/>
      <c r="T28" s="560"/>
      <c r="U28" s="560"/>
      <c r="V28" s="561">
        <v>100000</v>
      </c>
    </row>
    <row r="29" spans="1:23" ht="63" x14ac:dyDescent="0.35">
      <c r="A29" s="1345"/>
      <c r="B29" s="1348"/>
      <c r="C29" s="1348"/>
      <c r="D29" s="1351"/>
      <c r="E29" s="1341"/>
      <c r="F29" s="566" t="s">
        <v>1471</v>
      </c>
      <c r="G29" s="567">
        <v>510</v>
      </c>
      <c r="H29" s="568"/>
      <c r="I29" s="568"/>
      <c r="J29" s="563"/>
      <c r="K29" s="563"/>
      <c r="L29" s="563"/>
      <c r="M29" s="569" t="s">
        <v>42</v>
      </c>
      <c r="N29" s="569" t="s">
        <v>42</v>
      </c>
      <c r="O29" s="569" t="s">
        <v>42</v>
      </c>
      <c r="P29" s="569"/>
      <c r="Q29" s="569"/>
      <c r="R29" s="569"/>
      <c r="S29" s="570"/>
      <c r="T29" s="570"/>
      <c r="U29" s="570"/>
      <c r="V29" s="571">
        <v>2250000</v>
      </c>
      <c r="W29" s="564"/>
    </row>
    <row r="30" spans="1:23" ht="63" x14ac:dyDescent="0.35">
      <c r="A30" s="1345"/>
      <c r="B30" s="1348"/>
      <c r="C30" s="1348"/>
      <c r="D30" s="1351"/>
      <c r="E30" s="1341"/>
      <c r="F30" s="566" t="s">
        <v>1472</v>
      </c>
      <c r="G30" s="567">
        <v>3</v>
      </c>
      <c r="H30" s="568"/>
      <c r="I30" s="568"/>
      <c r="J30" s="563"/>
      <c r="K30" s="563"/>
      <c r="L30" s="563"/>
      <c r="M30" s="569" t="s">
        <v>42</v>
      </c>
      <c r="N30" s="569" t="s">
        <v>42</v>
      </c>
      <c r="O30" s="569" t="s">
        <v>42</v>
      </c>
      <c r="P30" s="569"/>
      <c r="Q30" s="569"/>
      <c r="R30" s="569"/>
      <c r="S30" s="570"/>
      <c r="T30" s="570"/>
      <c r="U30" s="570"/>
      <c r="V30" s="571">
        <v>225000</v>
      </c>
      <c r="W30" s="564"/>
    </row>
    <row r="31" spans="1:23" ht="84" x14ac:dyDescent="0.35">
      <c r="A31" s="1345"/>
      <c r="B31" s="1348"/>
      <c r="C31" s="1348"/>
      <c r="D31" s="1351"/>
      <c r="E31" s="1342"/>
      <c r="F31" s="566" t="s">
        <v>1473</v>
      </c>
      <c r="G31" s="567">
        <v>100</v>
      </c>
      <c r="H31" s="568"/>
      <c r="I31" s="568"/>
      <c r="J31" s="563"/>
      <c r="K31" s="563"/>
      <c r="L31" s="563"/>
      <c r="M31" s="569" t="s">
        <v>42</v>
      </c>
      <c r="N31" s="569" t="s">
        <v>42</v>
      </c>
      <c r="O31" s="569" t="s">
        <v>42</v>
      </c>
      <c r="P31" s="569"/>
      <c r="Q31" s="569"/>
      <c r="R31" s="569"/>
      <c r="S31" s="570"/>
      <c r="T31" s="570"/>
      <c r="U31" s="570"/>
      <c r="V31" s="571">
        <v>2444500</v>
      </c>
    </row>
    <row r="32" spans="1:23" ht="63" x14ac:dyDescent="0.35">
      <c r="A32" s="1345"/>
      <c r="B32" s="1348"/>
      <c r="C32" s="1348"/>
      <c r="D32" s="1351"/>
      <c r="E32" s="1340" t="s">
        <v>1474</v>
      </c>
      <c r="F32" s="566" t="s">
        <v>1475</v>
      </c>
      <c r="G32" s="567">
        <v>1</v>
      </c>
      <c r="H32" s="568"/>
      <c r="I32" s="568"/>
      <c r="J32" s="563"/>
      <c r="K32" s="563"/>
      <c r="L32" s="563"/>
      <c r="M32" s="569" t="s">
        <v>42</v>
      </c>
      <c r="N32" s="569" t="s">
        <v>42</v>
      </c>
      <c r="O32" s="569" t="s">
        <v>42</v>
      </c>
      <c r="P32" s="569"/>
      <c r="Q32" s="569"/>
      <c r="R32" s="569"/>
      <c r="S32" s="569"/>
      <c r="T32" s="569"/>
      <c r="U32" s="569"/>
      <c r="V32" s="571">
        <v>206640</v>
      </c>
    </row>
    <row r="33" spans="1:22" ht="63" x14ac:dyDescent="0.35">
      <c r="A33" s="1345"/>
      <c r="B33" s="1348"/>
      <c r="C33" s="1348"/>
      <c r="D33" s="1351"/>
      <c r="E33" s="1341"/>
      <c r="F33" s="566" t="s">
        <v>1476</v>
      </c>
      <c r="G33" s="567">
        <v>600</v>
      </c>
      <c r="H33" s="568"/>
      <c r="I33" s="568"/>
      <c r="J33" s="563"/>
      <c r="K33" s="563"/>
      <c r="L33" s="563"/>
      <c r="M33" s="569" t="s">
        <v>42</v>
      </c>
      <c r="N33" s="569" t="s">
        <v>42</v>
      </c>
      <c r="O33" s="569" t="s">
        <v>42</v>
      </c>
      <c r="P33" s="569"/>
      <c r="Q33" s="569"/>
      <c r="R33" s="569"/>
      <c r="S33" s="570"/>
      <c r="T33" s="570"/>
      <c r="U33" s="570"/>
      <c r="V33" s="571">
        <v>900000</v>
      </c>
    </row>
    <row r="34" spans="1:22" ht="84" x14ac:dyDescent="0.35">
      <c r="A34" s="1345"/>
      <c r="B34" s="1348"/>
      <c r="C34" s="1348"/>
      <c r="D34" s="1351"/>
      <c r="E34" s="1341"/>
      <c r="F34" s="566" t="s">
        <v>1477</v>
      </c>
      <c r="G34" s="567">
        <v>1</v>
      </c>
      <c r="H34" s="568"/>
      <c r="I34" s="568"/>
      <c r="J34" s="569" t="s">
        <v>42</v>
      </c>
      <c r="K34" s="569" t="s">
        <v>42</v>
      </c>
      <c r="L34" s="569" t="s">
        <v>42</v>
      </c>
      <c r="M34" s="563"/>
      <c r="N34" s="569"/>
      <c r="O34" s="569"/>
      <c r="P34" s="570"/>
      <c r="Q34" s="570"/>
      <c r="R34" s="570"/>
      <c r="S34" s="570"/>
      <c r="T34" s="570"/>
      <c r="U34" s="570"/>
      <c r="V34" s="571">
        <v>150000</v>
      </c>
    </row>
    <row r="35" spans="1:22" ht="126" x14ac:dyDescent="0.35">
      <c r="A35" s="1345"/>
      <c r="B35" s="1348"/>
      <c r="C35" s="1348"/>
      <c r="D35" s="1351"/>
      <c r="E35" s="1341"/>
      <c r="F35" s="557" t="s">
        <v>1478</v>
      </c>
      <c r="G35" s="558">
        <v>1</v>
      </c>
      <c r="H35" s="559"/>
      <c r="I35" s="559"/>
      <c r="J35" s="560" t="s">
        <v>42</v>
      </c>
      <c r="K35" s="560" t="s">
        <v>42</v>
      </c>
      <c r="L35" s="560" t="s">
        <v>42</v>
      </c>
      <c r="M35" s="563"/>
      <c r="N35" s="560"/>
      <c r="O35" s="560"/>
      <c r="P35" s="560"/>
      <c r="Q35" s="560"/>
      <c r="R35" s="560"/>
      <c r="S35" s="565"/>
      <c r="T35" s="565"/>
      <c r="U35" s="565"/>
      <c r="V35" s="561">
        <v>450000</v>
      </c>
    </row>
    <row r="36" spans="1:22" ht="63" x14ac:dyDescent="0.35">
      <c r="A36" s="1345"/>
      <c r="B36" s="1348"/>
      <c r="C36" s="1348"/>
      <c r="D36" s="1351"/>
      <c r="E36" s="1342"/>
      <c r="F36" s="557" t="s">
        <v>1479</v>
      </c>
      <c r="G36" s="558">
        <v>1</v>
      </c>
      <c r="H36" s="559"/>
      <c r="I36" s="559"/>
      <c r="J36" s="563"/>
      <c r="K36" s="563"/>
      <c r="L36" s="563"/>
      <c r="M36" s="560" t="s">
        <v>42</v>
      </c>
      <c r="N36" s="560" t="s">
        <v>42</v>
      </c>
      <c r="O36" s="560" t="s">
        <v>42</v>
      </c>
      <c r="P36" s="560"/>
      <c r="Q36" s="560"/>
      <c r="R36" s="560"/>
      <c r="S36" s="565"/>
      <c r="T36" s="565"/>
      <c r="U36" s="565"/>
      <c r="V36" s="561">
        <v>400000</v>
      </c>
    </row>
    <row r="37" spans="1:22" ht="126" x14ac:dyDescent="0.35">
      <c r="A37" s="1345"/>
      <c r="B37" s="1348"/>
      <c r="C37" s="1348"/>
      <c r="D37" s="1351"/>
      <c r="E37" s="559" t="s">
        <v>1480</v>
      </c>
      <c r="F37" s="557" t="s">
        <v>1481</v>
      </c>
      <c r="G37" s="558">
        <v>1</v>
      </c>
      <c r="H37" s="559"/>
      <c r="I37" s="559"/>
      <c r="J37" s="563"/>
      <c r="K37" s="563"/>
      <c r="L37" s="563"/>
      <c r="M37" s="560" t="s">
        <v>42</v>
      </c>
      <c r="N37" s="560" t="s">
        <v>42</v>
      </c>
      <c r="O37" s="560" t="s">
        <v>42</v>
      </c>
      <c r="P37" s="565"/>
      <c r="Q37" s="565"/>
      <c r="R37" s="565"/>
      <c r="S37" s="565"/>
      <c r="T37" s="565"/>
      <c r="U37" s="565"/>
      <c r="V37" s="561">
        <v>1200000</v>
      </c>
    </row>
    <row r="38" spans="1:22" ht="63" x14ac:dyDescent="0.35">
      <c r="A38" s="1345"/>
      <c r="B38" s="1348"/>
      <c r="C38" s="1348"/>
      <c r="D38" s="1351"/>
      <c r="E38" s="1340" t="s">
        <v>1482</v>
      </c>
      <c r="F38" s="557" t="s">
        <v>1483</v>
      </c>
      <c r="G38" s="558">
        <v>6</v>
      </c>
      <c r="H38" s="559"/>
      <c r="I38" s="559"/>
      <c r="J38" s="563"/>
      <c r="K38" s="563"/>
      <c r="L38" s="563"/>
      <c r="M38" s="560" t="s">
        <v>42</v>
      </c>
      <c r="N38" s="560" t="s">
        <v>42</v>
      </c>
      <c r="O38" s="560" t="s">
        <v>42</v>
      </c>
      <c r="P38" s="565"/>
      <c r="Q38" s="565"/>
      <c r="R38" s="565"/>
      <c r="S38" s="565"/>
      <c r="T38" s="565"/>
      <c r="U38" s="565"/>
      <c r="V38" s="561">
        <v>120000</v>
      </c>
    </row>
    <row r="39" spans="1:22" x14ac:dyDescent="0.35">
      <c r="A39" s="1345"/>
      <c r="B39" s="1348"/>
      <c r="C39" s="1348"/>
      <c r="D39" s="1351"/>
      <c r="E39" s="1341"/>
      <c r="F39" s="557" t="s">
        <v>1484</v>
      </c>
      <c r="G39" s="558">
        <v>5</v>
      </c>
      <c r="H39" s="559"/>
      <c r="I39" s="559"/>
      <c r="J39" s="563"/>
      <c r="K39" s="563"/>
      <c r="L39" s="563"/>
      <c r="M39" s="563"/>
      <c r="N39" s="560"/>
      <c r="O39" s="560"/>
      <c r="P39" s="560" t="s">
        <v>42</v>
      </c>
      <c r="Q39" s="560" t="s">
        <v>42</v>
      </c>
      <c r="R39" s="560" t="s">
        <v>42</v>
      </c>
      <c r="S39" s="560" t="s">
        <v>42</v>
      </c>
      <c r="T39" s="560" t="s">
        <v>42</v>
      </c>
      <c r="U39" s="560" t="s">
        <v>42</v>
      </c>
      <c r="V39" s="561">
        <v>10000</v>
      </c>
    </row>
    <row r="40" spans="1:22" x14ac:dyDescent="0.35">
      <c r="A40" s="1345"/>
      <c r="B40" s="1348"/>
      <c r="C40" s="1348"/>
      <c r="D40" s="1351"/>
      <c r="E40" s="1341"/>
      <c r="F40" s="557" t="s">
        <v>1485</v>
      </c>
      <c r="G40" s="558">
        <v>30</v>
      </c>
      <c r="H40" s="559"/>
      <c r="I40" s="559"/>
      <c r="J40" s="563"/>
      <c r="K40" s="563"/>
      <c r="L40" s="563"/>
      <c r="M40" s="560" t="s">
        <v>42</v>
      </c>
      <c r="N40" s="560" t="s">
        <v>42</v>
      </c>
      <c r="O40" s="560" t="s">
        <v>42</v>
      </c>
      <c r="P40" s="565"/>
      <c r="Q40" s="565"/>
      <c r="R40" s="565"/>
      <c r="S40" s="565"/>
      <c r="T40" s="565"/>
      <c r="U40" s="565"/>
      <c r="V40" s="561">
        <v>180000</v>
      </c>
    </row>
    <row r="41" spans="1:22" x14ac:dyDescent="0.35">
      <c r="A41" s="1345"/>
      <c r="B41" s="1348"/>
      <c r="C41" s="1348"/>
      <c r="D41" s="1351"/>
      <c r="E41" s="1341"/>
      <c r="F41" s="557" t="s">
        <v>1486</v>
      </c>
      <c r="G41" s="558">
        <v>50</v>
      </c>
      <c r="H41" s="559"/>
      <c r="I41" s="559"/>
      <c r="J41" s="560" t="s">
        <v>42</v>
      </c>
      <c r="K41" s="560" t="s">
        <v>42</v>
      </c>
      <c r="L41" s="560" t="s">
        <v>42</v>
      </c>
      <c r="M41" s="565"/>
      <c r="N41" s="565"/>
      <c r="O41" s="560"/>
      <c r="P41" s="565"/>
      <c r="Q41" s="565"/>
      <c r="R41" s="565"/>
      <c r="S41" s="565"/>
      <c r="T41" s="565"/>
      <c r="U41" s="565"/>
      <c r="V41" s="561">
        <v>15000</v>
      </c>
    </row>
    <row r="42" spans="1:22" x14ac:dyDescent="0.35">
      <c r="A42" s="1345"/>
      <c r="B42" s="1348"/>
      <c r="C42" s="1348"/>
      <c r="D42" s="1351"/>
      <c r="E42" s="1341"/>
      <c r="F42" s="557" t="s">
        <v>1487</v>
      </c>
      <c r="G42" s="558">
        <v>30</v>
      </c>
      <c r="H42" s="559"/>
      <c r="I42" s="559"/>
      <c r="J42" s="560" t="s">
        <v>42</v>
      </c>
      <c r="K42" s="560" t="s">
        <v>42</v>
      </c>
      <c r="L42" s="560" t="s">
        <v>42</v>
      </c>
      <c r="M42" s="563"/>
      <c r="N42" s="560"/>
      <c r="O42" s="560"/>
      <c r="P42" s="565"/>
      <c r="Q42" s="565"/>
      <c r="R42" s="565"/>
      <c r="S42" s="565"/>
      <c r="T42" s="565"/>
      <c r="U42" s="565"/>
      <c r="V42" s="561">
        <v>60000</v>
      </c>
    </row>
    <row r="43" spans="1:22" x14ac:dyDescent="0.35">
      <c r="A43" s="1345"/>
      <c r="B43" s="1348"/>
      <c r="C43" s="1348"/>
      <c r="D43" s="1351"/>
      <c r="E43" s="1341"/>
      <c r="F43" s="557" t="s">
        <v>1488</v>
      </c>
      <c r="G43" s="558">
        <v>50</v>
      </c>
      <c r="H43" s="559"/>
      <c r="I43" s="559"/>
      <c r="J43" s="560" t="s">
        <v>42</v>
      </c>
      <c r="K43" s="560" t="s">
        <v>42</v>
      </c>
      <c r="L43" s="560" t="s">
        <v>42</v>
      </c>
      <c r="M43" s="563"/>
      <c r="N43" s="560"/>
      <c r="O43" s="560"/>
      <c r="P43" s="565"/>
      <c r="Q43" s="565"/>
      <c r="R43" s="565"/>
      <c r="S43" s="565"/>
      <c r="T43" s="565"/>
      <c r="U43" s="565"/>
      <c r="V43" s="561">
        <v>140000</v>
      </c>
    </row>
    <row r="44" spans="1:22" ht="42" x14ac:dyDescent="0.35">
      <c r="A44" s="1345"/>
      <c r="B44" s="1348"/>
      <c r="C44" s="1348"/>
      <c r="D44" s="1351"/>
      <c r="E44" s="1341"/>
      <c r="F44" s="557" t="s">
        <v>1489</v>
      </c>
      <c r="G44" s="558">
        <v>4</v>
      </c>
      <c r="H44" s="559"/>
      <c r="I44" s="559"/>
      <c r="J44" s="560" t="s">
        <v>42</v>
      </c>
      <c r="K44" s="560" t="s">
        <v>42</v>
      </c>
      <c r="L44" s="560" t="s">
        <v>42</v>
      </c>
      <c r="M44" s="563"/>
      <c r="N44" s="560"/>
      <c r="O44" s="560"/>
      <c r="P44" s="565"/>
      <c r="Q44" s="565"/>
      <c r="R44" s="565"/>
      <c r="S44" s="565"/>
      <c r="T44" s="565"/>
      <c r="U44" s="565"/>
      <c r="V44" s="561">
        <v>100000</v>
      </c>
    </row>
    <row r="45" spans="1:22" ht="42" x14ac:dyDescent="0.35">
      <c r="A45" s="1345"/>
      <c r="B45" s="1348"/>
      <c r="C45" s="1348"/>
      <c r="D45" s="1351"/>
      <c r="E45" s="1342"/>
      <c r="F45" s="557" t="s">
        <v>1490</v>
      </c>
      <c r="G45" s="558">
        <v>2</v>
      </c>
      <c r="H45" s="559"/>
      <c r="I45" s="559"/>
      <c r="J45" s="560" t="s">
        <v>42</v>
      </c>
      <c r="K45" s="560" t="s">
        <v>42</v>
      </c>
      <c r="L45" s="560" t="s">
        <v>42</v>
      </c>
      <c r="M45" s="563"/>
      <c r="N45" s="560"/>
      <c r="O45" s="560"/>
      <c r="P45" s="565"/>
      <c r="Q45" s="565"/>
      <c r="R45" s="565"/>
      <c r="S45" s="565"/>
      <c r="T45" s="565"/>
      <c r="U45" s="565"/>
      <c r="V45" s="561">
        <v>40000</v>
      </c>
    </row>
    <row r="46" spans="1:22" ht="105" x14ac:dyDescent="0.35">
      <c r="A46" s="1345"/>
      <c r="B46" s="1348"/>
      <c r="C46" s="1348"/>
      <c r="D46" s="1351"/>
      <c r="E46" s="559" t="s">
        <v>1491</v>
      </c>
      <c r="F46" s="557" t="s">
        <v>1492</v>
      </c>
      <c r="G46" s="558">
        <v>1</v>
      </c>
      <c r="H46" s="559"/>
      <c r="I46" s="559"/>
      <c r="J46" s="563"/>
      <c r="K46" s="563"/>
      <c r="L46" s="563"/>
      <c r="M46" s="560" t="s">
        <v>42</v>
      </c>
      <c r="N46" s="560" t="s">
        <v>42</v>
      </c>
      <c r="O46" s="560" t="s">
        <v>42</v>
      </c>
      <c r="P46" s="565"/>
      <c r="Q46" s="565"/>
      <c r="R46" s="565"/>
      <c r="S46" s="565"/>
      <c r="T46" s="565"/>
      <c r="U46" s="565"/>
      <c r="V46" s="561">
        <v>1500000</v>
      </c>
    </row>
    <row r="47" spans="1:22" ht="42" x14ac:dyDescent="0.35">
      <c r="A47" s="1345"/>
      <c r="B47" s="1348"/>
      <c r="C47" s="1348"/>
      <c r="D47" s="1351"/>
      <c r="E47" s="1340" t="s">
        <v>1493</v>
      </c>
      <c r="F47" s="557" t="s">
        <v>1494</v>
      </c>
      <c r="G47" s="558">
        <v>2</v>
      </c>
      <c r="H47" s="559"/>
      <c r="I47" s="559"/>
      <c r="J47" s="563"/>
      <c r="K47" s="563"/>
      <c r="L47" s="563"/>
      <c r="M47" s="560" t="s">
        <v>42</v>
      </c>
      <c r="N47" s="560" t="s">
        <v>42</v>
      </c>
      <c r="O47" s="560" t="s">
        <v>42</v>
      </c>
      <c r="P47" s="565"/>
      <c r="Q47" s="565"/>
      <c r="R47" s="565"/>
      <c r="S47" s="565"/>
      <c r="T47" s="565"/>
      <c r="U47" s="565"/>
      <c r="V47" s="561">
        <v>228000</v>
      </c>
    </row>
    <row r="48" spans="1:22" ht="42" x14ac:dyDescent="0.35">
      <c r="A48" s="1345"/>
      <c r="B48" s="1348"/>
      <c r="C48" s="1348"/>
      <c r="D48" s="1351"/>
      <c r="E48" s="1341"/>
      <c r="F48" s="562" t="s">
        <v>1495</v>
      </c>
      <c r="G48" s="558">
        <v>1</v>
      </c>
      <c r="H48" s="559"/>
      <c r="I48" s="559"/>
      <c r="J48" s="560" t="s">
        <v>42</v>
      </c>
      <c r="K48" s="560" t="s">
        <v>42</v>
      </c>
      <c r="L48" s="560" t="s">
        <v>42</v>
      </c>
      <c r="M48" s="572"/>
      <c r="N48" s="560"/>
      <c r="O48" s="560"/>
      <c r="P48" s="565"/>
      <c r="Q48" s="565"/>
      <c r="R48" s="565"/>
      <c r="S48" s="565"/>
      <c r="T48" s="565"/>
      <c r="U48" s="565"/>
      <c r="V48" s="561">
        <v>3000000</v>
      </c>
    </row>
    <row r="49" spans="1:24" ht="84" x14ac:dyDescent="0.35">
      <c r="A49" s="1345"/>
      <c r="B49" s="1348"/>
      <c r="C49" s="1348"/>
      <c r="D49" s="1351"/>
      <c r="E49" s="1342"/>
      <c r="F49" s="557" t="s">
        <v>1496</v>
      </c>
      <c r="G49" s="558">
        <v>1</v>
      </c>
      <c r="H49" s="559"/>
      <c r="I49" s="559"/>
      <c r="J49" s="560" t="s">
        <v>42</v>
      </c>
      <c r="K49" s="560" t="s">
        <v>42</v>
      </c>
      <c r="L49" s="560" t="s">
        <v>42</v>
      </c>
      <c r="M49" s="560"/>
      <c r="N49" s="560"/>
      <c r="O49" s="560"/>
      <c r="P49" s="560"/>
      <c r="Q49" s="560"/>
      <c r="R49" s="560"/>
      <c r="S49" s="560"/>
      <c r="T49" s="560"/>
      <c r="U49" s="560"/>
      <c r="V49" s="561">
        <v>6000000</v>
      </c>
    </row>
    <row r="50" spans="1:24" ht="42" x14ac:dyDescent="0.35">
      <c r="A50" s="1345"/>
      <c r="B50" s="1348"/>
      <c r="C50" s="1348"/>
      <c r="D50" s="1351"/>
      <c r="E50" s="1340" t="s">
        <v>1474</v>
      </c>
      <c r="F50" s="557" t="s">
        <v>1497</v>
      </c>
      <c r="G50" s="558">
        <v>1</v>
      </c>
      <c r="H50" s="559"/>
      <c r="I50" s="559"/>
      <c r="J50" s="560" t="s">
        <v>42</v>
      </c>
      <c r="K50" s="560" t="s">
        <v>42</v>
      </c>
      <c r="L50" s="560" t="s">
        <v>42</v>
      </c>
      <c r="M50" s="563"/>
      <c r="N50" s="560"/>
      <c r="O50" s="560"/>
      <c r="P50" s="565"/>
      <c r="Q50" s="565"/>
      <c r="R50" s="565"/>
      <c r="S50" s="565"/>
      <c r="T50" s="565"/>
      <c r="U50" s="565"/>
      <c r="V50" s="561">
        <v>90000</v>
      </c>
    </row>
    <row r="51" spans="1:24" ht="63" x14ac:dyDescent="0.35">
      <c r="A51" s="1345"/>
      <c r="B51" s="1348"/>
      <c r="C51" s="1348"/>
      <c r="D51" s="1351"/>
      <c r="E51" s="1341"/>
      <c r="F51" s="557" t="s">
        <v>1498</v>
      </c>
      <c r="G51" s="558">
        <v>1</v>
      </c>
      <c r="H51" s="559"/>
      <c r="I51" s="559"/>
      <c r="J51" s="560"/>
      <c r="K51" s="560"/>
      <c r="L51" s="560"/>
      <c r="M51" s="563"/>
      <c r="N51" s="560"/>
      <c r="O51" s="560"/>
      <c r="P51" s="565"/>
      <c r="Q51" s="565"/>
      <c r="R51" s="565"/>
      <c r="S51" s="560" t="s">
        <v>42</v>
      </c>
      <c r="T51" s="560" t="s">
        <v>42</v>
      </c>
      <c r="U51" s="560" t="s">
        <v>42</v>
      </c>
      <c r="V51" s="561">
        <v>150000</v>
      </c>
    </row>
    <row r="52" spans="1:24" ht="105.75" customHeight="1" x14ac:dyDescent="0.35">
      <c r="A52" s="1345"/>
      <c r="B52" s="1348"/>
      <c r="C52" s="1348"/>
      <c r="D52" s="1351"/>
      <c r="E52" s="1340" t="s">
        <v>1499</v>
      </c>
      <c r="F52" s="557" t="s">
        <v>1500</v>
      </c>
      <c r="G52" s="558">
        <v>1</v>
      </c>
      <c r="H52" s="559"/>
      <c r="I52" s="559"/>
      <c r="J52" s="560" t="s">
        <v>42</v>
      </c>
      <c r="K52" s="560" t="s">
        <v>42</v>
      </c>
      <c r="L52" s="560" t="s">
        <v>42</v>
      </c>
      <c r="M52" s="560" t="s">
        <v>42</v>
      </c>
      <c r="N52" s="560" t="s">
        <v>42</v>
      </c>
      <c r="O52" s="560" t="s">
        <v>42</v>
      </c>
      <c r="P52" s="560" t="s">
        <v>42</v>
      </c>
      <c r="Q52" s="560" t="s">
        <v>42</v>
      </c>
      <c r="R52" s="560" t="s">
        <v>42</v>
      </c>
      <c r="S52" s="560" t="s">
        <v>42</v>
      </c>
      <c r="T52" s="560" t="s">
        <v>42</v>
      </c>
      <c r="U52" s="560" t="s">
        <v>42</v>
      </c>
      <c r="V52" s="561">
        <v>1500000</v>
      </c>
    </row>
    <row r="53" spans="1:24" ht="42" x14ac:dyDescent="0.35">
      <c r="A53" s="1345"/>
      <c r="B53" s="1348"/>
      <c r="C53" s="1348"/>
      <c r="D53" s="1351"/>
      <c r="E53" s="1342"/>
      <c r="F53" s="557" t="s">
        <v>1501</v>
      </c>
      <c r="G53" s="558">
        <v>3</v>
      </c>
      <c r="H53" s="559"/>
      <c r="I53" s="559"/>
      <c r="J53" s="560"/>
      <c r="K53" s="560"/>
      <c r="L53" s="560"/>
      <c r="M53" s="560" t="s">
        <v>42</v>
      </c>
      <c r="N53" s="560" t="s">
        <v>42</v>
      </c>
      <c r="O53" s="560" t="s">
        <v>42</v>
      </c>
      <c r="P53" s="560"/>
      <c r="Q53" s="560"/>
      <c r="R53" s="560"/>
      <c r="S53" s="560"/>
      <c r="T53" s="560"/>
      <c r="U53" s="560"/>
      <c r="V53" s="561">
        <v>750000</v>
      </c>
      <c r="W53" s="573"/>
    </row>
    <row r="54" spans="1:24" ht="84" x14ac:dyDescent="0.35">
      <c r="A54" s="1345"/>
      <c r="B54" s="1348"/>
      <c r="C54" s="1348"/>
      <c r="D54" s="1351"/>
      <c r="E54" s="559" t="s">
        <v>1502</v>
      </c>
      <c r="F54" s="557" t="s">
        <v>1503</v>
      </c>
      <c r="G54" s="558">
        <v>1</v>
      </c>
      <c r="H54" s="559"/>
      <c r="I54" s="559"/>
      <c r="J54" s="560"/>
      <c r="K54" s="560"/>
      <c r="L54" s="560"/>
      <c r="M54" s="560" t="s">
        <v>42</v>
      </c>
      <c r="N54" s="560" t="s">
        <v>42</v>
      </c>
      <c r="O54" s="560" t="s">
        <v>42</v>
      </c>
      <c r="P54" s="560"/>
      <c r="Q54" s="560"/>
      <c r="R54" s="560"/>
      <c r="S54" s="560"/>
      <c r="T54" s="560"/>
      <c r="U54" s="560"/>
      <c r="V54" s="561">
        <v>3032700</v>
      </c>
      <c r="W54" s="574"/>
    </row>
    <row r="55" spans="1:24" ht="84" x14ac:dyDescent="0.35">
      <c r="A55" s="1345"/>
      <c r="B55" s="1348"/>
      <c r="C55" s="1348"/>
      <c r="D55" s="1351"/>
      <c r="E55" s="575" t="s">
        <v>1504</v>
      </c>
      <c r="F55" s="557" t="s">
        <v>1505</v>
      </c>
      <c r="G55" s="558">
        <v>2</v>
      </c>
      <c r="H55" s="559"/>
      <c r="I55" s="559"/>
      <c r="J55" s="563"/>
      <c r="K55" s="563"/>
      <c r="L55" s="563"/>
      <c r="M55" s="560" t="s">
        <v>42</v>
      </c>
      <c r="N55" s="560" t="s">
        <v>42</v>
      </c>
      <c r="O55" s="560" t="s">
        <v>42</v>
      </c>
      <c r="P55" s="560" t="s">
        <v>42</v>
      </c>
      <c r="Q55" s="560" t="s">
        <v>42</v>
      </c>
      <c r="R55" s="560" t="s">
        <v>42</v>
      </c>
      <c r="S55" s="560"/>
      <c r="T55" s="560"/>
      <c r="U55" s="560"/>
      <c r="V55" s="561">
        <v>900000</v>
      </c>
    </row>
    <row r="56" spans="1:24" ht="105" x14ac:dyDescent="0.35">
      <c r="A56" s="1345"/>
      <c r="B56" s="1348"/>
      <c r="C56" s="1348"/>
      <c r="D56" s="1351"/>
      <c r="E56" s="559" t="s">
        <v>1506</v>
      </c>
      <c r="F56" s="557" t="s">
        <v>1507</v>
      </c>
      <c r="G56" s="558">
        <v>1</v>
      </c>
      <c r="H56" s="559"/>
      <c r="I56" s="559"/>
      <c r="J56" s="560" t="s">
        <v>42</v>
      </c>
      <c r="K56" s="560" t="s">
        <v>42</v>
      </c>
      <c r="L56" s="560" t="s">
        <v>42</v>
      </c>
      <c r="M56" s="560" t="s">
        <v>42</v>
      </c>
      <c r="N56" s="560" t="s">
        <v>42</v>
      </c>
      <c r="O56" s="560" t="s">
        <v>42</v>
      </c>
      <c r="P56" s="560" t="s">
        <v>42</v>
      </c>
      <c r="Q56" s="560" t="s">
        <v>42</v>
      </c>
      <c r="R56" s="560" t="s">
        <v>42</v>
      </c>
      <c r="S56" s="560" t="s">
        <v>42</v>
      </c>
      <c r="T56" s="560" t="s">
        <v>42</v>
      </c>
      <c r="U56" s="560" t="s">
        <v>42</v>
      </c>
      <c r="V56" s="561">
        <v>800000</v>
      </c>
    </row>
    <row r="57" spans="1:24" ht="84" x14ac:dyDescent="0.35">
      <c r="A57" s="1345"/>
      <c r="B57" s="1348"/>
      <c r="C57" s="1348"/>
      <c r="D57" s="1351"/>
      <c r="E57" s="559" t="s">
        <v>1508</v>
      </c>
      <c r="F57" s="557" t="s">
        <v>1509</v>
      </c>
      <c r="G57" s="558">
        <v>1</v>
      </c>
      <c r="H57" s="559"/>
      <c r="I57" s="559"/>
      <c r="J57" s="560" t="s">
        <v>42</v>
      </c>
      <c r="K57" s="560" t="s">
        <v>42</v>
      </c>
      <c r="L57" s="560" t="s">
        <v>42</v>
      </c>
      <c r="M57" s="560"/>
      <c r="N57" s="560"/>
      <c r="O57" s="560"/>
      <c r="P57" s="560"/>
      <c r="Q57" s="560"/>
      <c r="R57" s="560"/>
      <c r="S57" s="560"/>
      <c r="T57" s="560"/>
      <c r="U57" s="560"/>
      <c r="V57" s="561">
        <v>1600000</v>
      </c>
      <c r="W57" s="564"/>
      <c r="X57" s="564"/>
    </row>
    <row r="58" spans="1:24" ht="105" x14ac:dyDescent="0.35">
      <c r="A58" s="1345"/>
      <c r="B58" s="1348"/>
      <c r="C58" s="1348"/>
      <c r="D58" s="1351"/>
      <c r="E58" s="575" t="s">
        <v>1510</v>
      </c>
      <c r="F58" s="557" t="s">
        <v>1511</v>
      </c>
      <c r="G58" s="558">
        <v>1</v>
      </c>
      <c r="H58" s="559"/>
      <c r="I58" s="559"/>
      <c r="J58" s="560" t="s">
        <v>42</v>
      </c>
      <c r="K58" s="560" t="s">
        <v>42</v>
      </c>
      <c r="L58" s="560" t="s">
        <v>42</v>
      </c>
      <c r="M58" s="560" t="s">
        <v>42</v>
      </c>
      <c r="N58" s="560" t="s">
        <v>42</v>
      </c>
      <c r="O58" s="560" t="s">
        <v>42</v>
      </c>
      <c r="P58" s="565"/>
      <c r="Q58" s="565"/>
      <c r="R58" s="565"/>
      <c r="S58" s="560"/>
      <c r="T58" s="560"/>
      <c r="U58" s="560"/>
      <c r="V58" s="561">
        <v>3000000</v>
      </c>
      <c r="W58" s="574"/>
    </row>
    <row r="59" spans="1:24" ht="84" x14ac:dyDescent="0.35">
      <c r="A59" s="1345"/>
      <c r="B59" s="1348"/>
      <c r="C59" s="1348"/>
      <c r="D59" s="1351"/>
      <c r="E59" s="575" t="s">
        <v>1512</v>
      </c>
      <c r="F59" s="557" t="s">
        <v>1513</v>
      </c>
      <c r="G59" s="558">
        <v>1</v>
      </c>
      <c r="H59" s="559"/>
      <c r="I59" s="559"/>
      <c r="J59" s="563"/>
      <c r="K59" s="563"/>
      <c r="L59" s="563"/>
      <c r="M59" s="560" t="s">
        <v>42</v>
      </c>
      <c r="N59" s="560" t="s">
        <v>42</v>
      </c>
      <c r="O59" s="560" t="s">
        <v>42</v>
      </c>
      <c r="P59" s="560" t="s">
        <v>42</v>
      </c>
      <c r="Q59" s="560" t="s">
        <v>42</v>
      </c>
      <c r="R59" s="560" t="s">
        <v>42</v>
      </c>
      <c r="S59" s="560"/>
      <c r="T59" s="560"/>
      <c r="U59" s="560"/>
      <c r="V59" s="561">
        <v>2300000</v>
      </c>
    </row>
    <row r="60" spans="1:24" x14ac:dyDescent="0.35">
      <c r="A60" s="1346"/>
      <c r="B60" s="1349"/>
      <c r="C60" s="1349"/>
      <c r="D60" s="1352"/>
      <c r="E60" s="575"/>
      <c r="F60" s="557"/>
      <c r="G60" s="576"/>
      <c r="H60" s="559"/>
      <c r="I60" s="559"/>
      <c r="J60" s="560"/>
      <c r="K60" s="560"/>
      <c r="L60" s="560"/>
      <c r="M60" s="565"/>
      <c r="N60" s="565"/>
      <c r="O60" s="565"/>
      <c r="P60" s="565"/>
      <c r="Q60" s="565"/>
      <c r="R60" s="565"/>
      <c r="S60" s="560"/>
      <c r="T60" s="560"/>
      <c r="U60" s="560"/>
      <c r="V60" s="561">
        <v>0</v>
      </c>
    </row>
    <row r="61" spans="1:24" x14ac:dyDescent="0.35">
      <c r="A61" s="577"/>
      <c r="B61" s="577"/>
      <c r="C61" s="577"/>
      <c r="D61" s="577"/>
      <c r="E61" s="577"/>
      <c r="F61" s="577"/>
      <c r="G61" s="577"/>
      <c r="H61" s="577"/>
      <c r="I61" s="577"/>
      <c r="J61" s="1343" t="s">
        <v>1514</v>
      </c>
      <c r="K61" s="1343"/>
      <c r="L61" s="1343"/>
      <c r="M61" s="1343"/>
      <c r="N61" s="1343"/>
      <c r="O61" s="1343"/>
      <c r="P61" s="1343"/>
      <c r="Q61" s="1343"/>
      <c r="R61" s="1343"/>
      <c r="S61" s="1343"/>
      <c r="T61" s="1343"/>
      <c r="U61" s="1343"/>
      <c r="V61" s="578">
        <f>SUM(V9:V60)</f>
        <v>41362030.200000003</v>
      </c>
    </row>
  </sheetData>
  <mergeCells count="33">
    <mergeCell ref="E52:E53"/>
    <mergeCell ref="J61:U61"/>
    <mergeCell ref="A9:A60"/>
    <mergeCell ref="B9:B60"/>
    <mergeCell ref="C9:C60"/>
    <mergeCell ref="D9:D60"/>
    <mergeCell ref="E9:E15"/>
    <mergeCell ref="E16:E25"/>
    <mergeCell ref="E26:E31"/>
    <mergeCell ref="E32:E36"/>
    <mergeCell ref="E38:E45"/>
    <mergeCell ref="E47:E49"/>
    <mergeCell ref="J7:L7"/>
    <mergeCell ref="M7:O7"/>
    <mergeCell ref="P7:R7"/>
    <mergeCell ref="S7:U7"/>
    <mergeCell ref="E50:E51"/>
    <mergeCell ref="A1:V1"/>
    <mergeCell ref="A2:V2"/>
    <mergeCell ref="A3:V3"/>
    <mergeCell ref="A4:V4"/>
    <mergeCell ref="A5:A8"/>
    <mergeCell ref="B5:B8"/>
    <mergeCell ref="C5:C8"/>
    <mergeCell ref="D5:D8"/>
    <mergeCell ref="E5:E8"/>
    <mergeCell ref="F5:F8"/>
    <mergeCell ref="G5:G8"/>
    <mergeCell ref="H5:H8"/>
    <mergeCell ref="I5:I8"/>
    <mergeCell ref="J5:U5"/>
    <mergeCell ref="V5:V7"/>
    <mergeCell ref="J6:U6"/>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m l 0 5 W K / 9 e v G k A A A A 9 g A A A B I A H A B D b 2 5 m a W c v U G F j a 2 F n Z S 5 4 b W w g o h g A K K A U A A A A A A A A A A A A A A A A A A A A A A A A A A A A h Y 8 x D o I w G I W v Q r r T l m o M I T 9 l 0 F G i i Y l x b U q F R i i G F s v d H D y S V x C j q J v j + 9 4 3 v H e / 3 i A b m j q 4 q M 7 q 1 q Q o w h Q F y s i 2 0 K Z M U e + O Y Y w y D l s h T 6 J U w S g b m w y 2 S F H l 3 D k h x H u P / Q y 3 X U k Y p R E 5 5 O u d r F Q j 0 E f W / + V Q G + u E k Q p x 2 L / G c I Y j N s c L F m M K Z I K Q a / M V 2 L j 3 2 f 5 A W P a 1 6 z v F l Q 1 X G y B T B P L + w B 9 Q S w M E F A A C A A g A m l 0 5 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p d O V g o i k e 4 D g A A A B E A A A A T A B w A R m 9 y b X V s Y X M v U 2 V j d G l v b j E u b S C i G A A o o B Q A A A A A A A A A A A A A A A A A A A A A A A A A A A A r T k 0 u y c z P U w i G 0 I b W A F B L A Q I t A B Q A A g A I A J p d O V i v / X r x p A A A A P Y A A A A S A A A A A A A A A A A A A A A A A A A A A A B D b 2 5 m a W c v U G F j a 2 F n Z S 5 4 b W x Q S w E C L Q A U A A I A C A C a X T l Y D 8 r p q 6 Q A A A D p A A A A E w A A A A A A A A A A A A A A A A D w A A A A W 0 N v b n R l b n R f V H l w Z X N d L n h t b F B L A Q I t A B Q A A g A I A J p d O 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Y 1 4 E I k N E t T Y t p a c j i r 0 J L A A A A A A I A A A A A A A N m A A D A A A A A E A A A A A 7 w c R o N f z A F t u i A t 6 o j 5 5 I A A A A A B I A A A K A A A A A Q A A A A C K 5 9 7 U R a U g u Z K p t 4 O 8 8 3 U l A A A A B b f W d M G u q o q V T W t L E h n D v K v 1 D j 8 c P O o x m k e 5 t v p J c m V 1 Z q w Y r m K M E Z x A U q 8 5 2 d e w e O i d U O 2 b i b G o W m A q 3 5 0 y Q c n H M 2 / d G x d 7 Q D B r A O a r C T w x Q A A A A b W Y 1 j t j M X U 8 b G a u V S m 6 p 9 k u 1 f 6 A = = < / D a t a M a s h u p > 
</file>

<file path=customXml/itemProps1.xml><?xml version="1.0" encoding="utf-8"?>
<ds:datastoreItem xmlns:ds="http://schemas.openxmlformats.org/officeDocument/2006/customXml" ds:itemID="{D66385D9-B0E7-49B3-A928-5878E65656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Programa 11</vt:lpstr>
      <vt:lpstr>Programa 12</vt:lpstr>
      <vt:lpstr>Programa 13</vt:lpstr>
      <vt:lpstr>Programa 15 y 45</vt:lpstr>
      <vt:lpstr>ET</vt:lpstr>
      <vt:lpstr>RRHH</vt:lpstr>
      <vt:lpstr>Comunicaciones</vt:lpstr>
      <vt:lpstr>Jurídica</vt:lpstr>
      <vt:lpstr>Tecnología</vt:lpstr>
      <vt:lpstr>CI-PyD</vt:lpstr>
      <vt:lpstr>DIGC-PyD</vt:lpstr>
      <vt:lpstr>Estadisticas</vt:lpstr>
      <vt:lpstr>PPP-PyD</vt:lpstr>
      <vt:lpstr>GR-PyD</vt:lpstr>
      <vt:lpstr>'Programa 12'!Títulos_a_imprimir</vt:lpstr>
      <vt:lpstr>'Programa 13'!Títulos_a_imprimir</vt:lpstr>
      <vt:lpstr>'Programa 15 y 45'!Títulos_a_imprimir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Bernardita Minier</dc:creator>
  <cp:keywords/>
  <dc:description/>
  <cp:lastModifiedBy>Bernardita Minier</cp:lastModifiedBy>
  <cp:revision/>
  <dcterms:created xsi:type="dcterms:W3CDTF">2024-01-25T14:55:28Z</dcterms:created>
  <dcterms:modified xsi:type="dcterms:W3CDTF">2024-06-13T16:16:36Z</dcterms:modified>
  <cp:category/>
  <cp:contentStatus/>
</cp:coreProperties>
</file>