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63303D9F-75ED-4326-8BA6-CB6EDB0778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Hoja1!$A$1:$G$101</definedName>
    <definedName name="_xlnm.Print_Titles" localSheetId="0">Hoja1!$1:$11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F87" i="1"/>
  <c r="F77" i="1"/>
  <c r="F39" i="1"/>
  <c r="F29" i="1"/>
  <c r="F19" i="1"/>
  <c r="F13" i="1"/>
  <c r="D65" i="1" l="1"/>
  <c r="D55" i="1"/>
  <c r="D39" i="1"/>
  <c r="D29" i="1"/>
  <c r="D19" i="1"/>
  <c r="D13" i="1"/>
  <c r="D77" i="1" l="1"/>
  <c r="D87" i="1" s="1"/>
  <c r="D89" i="1" s="1"/>
</calcChain>
</file>

<file path=xl/sharedStrings.xml><?xml version="1.0" encoding="utf-8"?>
<sst xmlns="http://schemas.openxmlformats.org/spreadsheetml/2006/main" count="97" uniqueCount="97">
  <si>
    <t>EJECUCION DE GASTOS Y APLICACIÓN FINANCIERA</t>
  </si>
  <si>
    <t>AÑO 2023</t>
  </si>
  <si>
    <t>( Valores en RD$)</t>
  </si>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</sst>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6" fillId="0" borderId="0" xfId="0" applyFont="1"/>
    <xf numFmtId="4" fontId="7" fillId="4" borderId="2" xfId="1" applyNumberFormat="1" applyFont="1" applyFill="1" applyBorder="1" applyAlignment="1">
      <alignment horizontal="right" wrapText="1"/>
    </xf>
    <xf numFmtId="43" fontId="4" fillId="0" borderId="3" xfId="1" applyFont="1" applyBorder="1"/>
    <xf numFmtId="43" fontId="11" fillId="2" borderId="3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43" fontId="12" fillId="0" borderId="3" xfId="1" applyFont="1" applyBorder="1" applyAlignment="1">
      <alignment horizontal="right"/>
    </xf>
    <xf numFmtId="43" fontId="13" fillId="4" borderId="3" xfId="1" applyFont="1" applyFill="1" applyBorder="1" applyAlignment="1">
      <alignment horizontal="center" wrapText="1"/>
    </xf>
    <xf numFmtId="43" fontId="13" fillId="2" borderId="3" xfId="1" applyFont="1" applyFill="1" applyBorder="1" applyAlignment="1">
      <alignment horizontal="right" wrapText="1"/>
    </xf>
    <xf numFmtId="43" fontId="13" fillId="4" borderId="3" xfId="1" applyFont="1" applyFill="1" applyBorder="1" applyAlignment="1">
      <alignment horizontal="right" wrapText="1"/>
    </xf>
    <xf numFmtId="43" fontId="14" fillId="0" borderId="3" xfId="1" applyFont="1" applyBorder="1" applyAlignment="1">
      <alignment horizontal="right"/>
    </xf>
    <xf numFmtId="43" fontId="9" fillId="0" borderId="3" xfId="1" applyFont="1" applyBorder="1" applyAlignment="1">
      <alignment horizontal="right"/>
    </xf>
    <xf numFmtId="43" fontId="11" fillId="4" borderId="3" xfId="1" applyFont="1" applyFill="1" applyBorder="1" applyAlignment="1">
      <alignment horizontal="right" wrapText="1"/>
    </xf>
    <xf numFmtId="43" fontId="12" fillId="4" borderId="3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43" fontId="12" fillId="0" borderId="3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/>
    <xf numFmtId="43" fontId="2" fillId="2" borderId="6" xfId="1" applyFont="1" applyFill="1" applyBorder="1"/>
    <xf numFmtId="43" fontId="12" fillId="0" borderId="6" xfId="1" applyFont="1" applyBorder="1" applyAlignment="1">
      <alignment horizontal="right"/>
    </xf>
    <xf numFmtId="43" fontId="4" fillId="0" borderId="6" xfId="1" applyFont="1" applyBorder="1"/>
    <xf numFmtId="43" fontId="12" fillId="2" borderId="6" xfId="1" applyFont="1" applyFill="1" applyBorder="1" applyAlignment="1">
      <alignment horizontal="right"/>
    </xf>
    <xf numFmtId="43" fontId="4" fillId="2" borderId="6" xfId="1" applyFont="1" applyFill="1" applyBorder="1"/>
    <xf numFmtId="43" fontId="13" fillId="2" borderId="6" xfId="1" applyFont="1" applyFill="1" applyBorder="1" applyAlignment="1">
      <alignment horizontal="right"/>
    </xf>
    <xf numFmtId="0" fontId="18" fillId="0" borderId="0" xfId="0" applyFont="1" applyAlignment="1">
      <alignment horizontal="center" wrapText="1"/>
    </xf>
    <xf numFmtId="0" fontId="2" fillId="0" borderId="0" xfId="0" applyFont="1"/>
    <xf numFmtId="0" fontId="8" fillId="2" borderId="7" xfId="0" applyFont="1" applyFill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left"/>
    </xf>
    <xf numFmtId="4" fontId="8" fillId="4" borderId="8" xfId="0" applyNumberFormat="1" applyFont="1" applyFill="1" applyBorder="1" applyAlignment="1">
      <alignment horizontal="left" vertical="center" wrapText="1"/>
    </xf>
    <xf numFmtId="0" fontId="6" fillId="0" borderId="9" xfId="0" applyFont="1" applyBorder="1"/>
    <xf numFmtId="4" fontId="10" fillId="2" borderId="10" xfId="0" applyNumberFormat="1" applyFont="1" applyFill="1" applyBorder="1" applyAlignment="1">
      <alignment horizontal="left" vertical="center" wrapText="1"/>
    </xf>
    <xf numFmtId="43" fontId="8" fillId="2" borderId="9" xfId="0" applyNumberFormat="1" applyFont="1" applyFill="1" applyBorder="1"/>
    <xf numFmtId="4" fontId="4" fillId="4" borderId="10" xfId="0" applyNumberFormat="1" applyFont="1" applyFill="1" applyBorder="1" applyAlignment="1">
      <alignment horizontal="left" vertical="center" wrapText="1"/>
    </xf>
    <xf numFmtId="43" fontId="6" fillId="0" borderId="9" xfId="1" applyFont="1" applyBorder="1"/>
    <xf numFmtId="4" fontId="5" fillId="2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6" fillId="2" borderId="9" xfId="0" applyFont="1" applyFill="1" applyBorder="1"/>
    <xf numFmtId="43" fontId="12" fillId="0" borderId="9" xfId="1" applyFont="1" applyBorder="1" applyAlignment="1">
      <alignment horizontal="right"/>
    </xf>
    <xf numFmtId="43" fontId="4" fillId="0" borderId="9" xfId="1" applyFont="1" applyBorder="1"/>
    <xf numFmtId="43" fontId="6" fillId="2" borderId="9" xfId="1" applyFont="1" applyFill="1" applyBorder="1"/>
    <xf numFmtId="43" fontId="12" fillId="2" borderId="9" xfId="1" applyFont="1" applyFill="1" applyBorder="1" applyAlignment="1">
      <alignment horizontal="right"/>
    </xf>
    <xf numFmtId="4" fontId="0" fillId="0" borderId="10" xfId="0" applyNumberFormat="1" applyBorder="1" applyAlignment="1">
      <alignment horizontal="left" vertical="center" wrapText="1"/>
    </xf>
    <xf numFmtId="4" fontId="2" fillId="3" borderId="10" xfId="0" applyNumberFormat="1" applyFont="1" applyFill="1" applyBorder="1" applyAlignment="1">
      <alignment horizontal="left" vertical="center" wrapText="1"/>
    </xf>
    <xf numFmtId="43" fontId="13" fillId="2" borderId="9" xfId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43" fontId="13" fillId="2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3" borderId="11" xfId="0" applyFont="1" applyFill="1" applyBorder="1" applyAlignment="1">
      <alignment horizontal="left" vertical="center" wrapText="1"/>
    </xf>
    <xf numFmtId="43" fontId="13" fillId="2" borderId="12" xfId="1" applyFont="1" applyFill="1" applyBorder="1" applyAlignment="1">
      <alignment horizontal="right" wrapText="1"/>
    </xf>
    <xf numFmtId="43" fontId="13" fillId="2" borderId="13" xfId="1" applyFont="1" applyFill="1" applyBorder="1" applyAlignment="1">
      <alignment horizontal="right" wrapText="1"/>
    </xf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2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2238375</xdr:colOff>
      <xdr:row>0</xdr:row>
      <xdr:rowOff>0</xdr:rowOff>
    </xdr:from>
    <xdr:to>
      <xdr:col>4</xdr:col>
      <xdr:colOff>111125</xdr:colOff>
      <xdr:row>6</xdr:row>
      <xdr:rowOff>254000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2875" y="0"/>
          <a:ext cx="2540000" cy="1397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6"/>
  <sheetViews>
    <sheetView tabSelected="1" zoomScaleNormal="100" workbookViewId="0">
      <selection activeCell="G80" sqref="G80"/>
    </sheetView>
  </sheetViews>
  <sheetFormatPr baseColWidth="10" defaultColWidth="11.42578125" defaultRowHeight="15" x14ac:dyDescent="0.25"/>
  <cols>
    <col min="1" max="1" width="4.85546875" customWidth="1"/>
    <col min="2" max="2" width="2" customWidth="1"/>
    <col min="3" max="3" width="45.42578125" customWidth="1"/>
    <col min="4" max="4" width="24.42578125" customWidth="1"/>
    <col min="5" max="5" width="13.28515625" customWidth="1"/>
    <col min="6" max="6" width="15.85546875" customWidth="1"/>
    <col min="7" max="7" width="13.42578125" customWidth="1"/>
  </cols>
  <sheetData>
    <row r="2" spans="1:7" x14ac:dyDescent="0.25">
      <c r="B2" s="1"/>
      <c r="C2" s="1"/>
      <c r="D2" s="1"/>
      <c r="E2" s="1"/>
      <c r="F2" s="1"/>
    </row>
    <row r="3" spans="1:7" x14ac:dyDescent="0.25">
      <c r="B3" s="1"/>
      <c r="C3" s="1"/>
      <c r="D3" s="1"/>
      <c r="E3" s="1"/>
      <c r="F3" s="1"/>
    </row>
    <row r="4" spans="1:7" x14ac:dyDescent="0.25">
      <c r="B4" s="1"/>
      <c r="C4" s="1"/>
      <c r="D4" s="1"/>
      <c r="E4" s="1"/>
      <c r="F4" s="1"/>
    </row>
    <row r="5" spans="1:7" x14ac:dyDescent="0.25">
      <c r="B5" s="1"/>
      <c r="C5" s="1"/>
      <c r="D5" s="1"/>
      <c r="E5" s="1"/>
      <c r="F5" s="1"/>
    </row>
    <row r="6" spans="1:7" x14ac:dyDescent="0.25">
      <c r="B6" s="1"/>
      <c r="C6" s="1"/>
      <c r="D6" s="1"/>
      <c r="E6" s="1"/>
      <c r="F6" s="1"/>
    </row>
    <row r="7" spans="1:7" ht="26.45" customHeight="1" x14ac:dyDescent="0.25">
      <c r="A7" s="56"/>
      <c r="B7" s="56"/>
      <c r="C7" s="56"/>
      <c r="D7" s="56"/>
      <c r="E7" s="56"/>
      <c r="F7" s="56"/>
      <c r="G7" s="56"/>
    </row>
    <row r="8" spans="1:7" ht="15" customHeight="1" x14ac:dyDescent="0.25">
      <c r="A8" s="64" t="s">
        <v>0</v>
      </c>
      <c r="B8" s="64"/>
      <c r="C8" s="64"/>
      <c r="D8" s="64"/>
      <c r="E8" s="64"/>
      <c r="F8" s="64"/>
      <c r="G8" s="64"/>
    </row>
    <row r="9" spans="1:7" ht="15.75" x14ac:dyDescent="0.25">
      <c r="A9" s="63" t="s">
        <v>1</v>
      </c>
      <c r="B9" s="63"/>
      <c r="C9" s="63"/>
      <c r="D9" s="63"/>
      <c r="E9" s="63"/>
      <c r="F9" s="63"/>
      <c r="G9" s="63"/>
    </row>
    <row r="10" spans="1:7" ht="17.25" thickBot="1" x14ac:dyDescent="0.35">
      <c r="A10" s="62" t="s">
        <v>2</v>
      </c>
      <c r="B10" s="62"/>
      <c r="C10" s="62"/>
      <c r="D10" s="62"/>
      <c r="E10" s="62"/>
      <c r="F10" s="62"/>
      <c r="G10" s="62"/>
    </row>
    <row r="11" spans="1:7" ht="37.15" customHeight="1" thickBot="1" x14ac:dyDescent="0.3">
      <c r="B11" s="1"/>
      <c r="C11" s="5" t="s">
        <v>3</v>
      </c>
      <c r="D11" s="14" t="s">
        <v>4</v>
      </c>
      <c r="E11" s="19" t="s">
        <v>5</v>
      </c>
      <c r="F11" s="29" t="s">
        <v>6</v>
      </c>
    </row>
    <row r="12" spans="1:7" x14ac:dyDescent="0.25">
      <c r="B12" s="1"/>
      <c r="C12" s="32" t="s">
        <v>7</v>
      </c>
      <c r="D12" s="2"/>
      <c r="E12" s="20"/>
      <c r="F12" s="33"/>
    </row>
    <row r="13" spans="1:7" ht="16.5" x14ac:dyDescent="0.25">
      <c r="B13" s="1"/>
      <c r="C13" s="34" t="s">
        <v>8</v>
      </c>
      <c r="D13" s="4">
        <f>SUM(D14:D18)</f>
        <v>418065710</v>
      </c>
      <c r="E13" s="21">
        <v>0</v>
      </c>
      <c r="F13" s="35">
        <f>SUM(F14:F18)</f>
        <v>28733536.490000002</v>
      </c>
    </row>
    <row r="14" spans="1:7" ht="22.15" customHeight="1" x14ac:dyDescent="0.25">
      <c r="B14" s="1"/>
      <c r="C14" s="36" t="s">
        <v>9</v>
      </c>
      <c r="D14" s="6">
        <v>333148665</v>
      </c>
      <c r="E14" s="22">
        <v>0</v>
      </c>
      <c r="F14" s="37">
        <v>24750698.300000001</v>
      </c>
    </row>
    <row r="15" spans="1:7" ht="26.45" customHeight="1" x14ac:dyDescent="0.25">
      <c r="B15" s="1"/>
      <c r="C15" s="36" t="s">
        <v>10</v>
      </c>
      <c r="D15" s="6">
        <v>42315396</v>
      </c>
      <c r="E15" s="22">
        <v>0</v>
      </c>
      <c r="F15" s="37">
        <v>287000</v>
      </c>
    </row>
    <row r="16" spans="1:7" x14ac:dyDescent="0.25">
      <c r="B16" s="1"/>
      <c r="C16" s="36" t="s">
        <v>11</v>
      </c>
      <c r="D16" s="3">
        <v>0</v>
      </c>
      <c r="E16" s="23">
        <v>0</v>
      </c>
      <c r="F16" s="37">
        <v>0</v>
      </c>
    </row>
    <row r="17" spans="2:6" x14ac:dyDescent="0.25">
      <c r="B17" s="1"/>
      <c r="C17" s="36" t="s">
        <v>12</v>
      </c>
      <c r="D17" s="7">
        <v>0</v>
      </c>
      <c r="E17" s="22">
        <v>0</v>
      </c>
      <c r="F17" s="37">
        <v>0</v>
      </c>
    </row>
    <row r="18" spans="2:6" x14ac:dyDescent="0.25">
      <c r="B18" s="1"/>
      <c r="C18" s="36" t="s">
        <v>13</v>
      </c>
      <c r="D18" s="6">
        <v>42601649</v>
      </c>
      <c r="E18" s="22">
        <v>0</v>
      </c>
      <c r="F18" s="37">
        <v>3695838.19</v>
      </c>
    </row>
    <row r="19" spans="2:6" x14ac:dyDescent="0.25">
      <c r="B19" s="1"/>
      <c r="C19" s="38" t="s">
        <v>14</v>
      </c>
      <c r="D19" s="8">
        <f>D20+D21+D22+D23+D24+D25+D26+D27+D28</f>
        <v>182562351</v>
      </c>
      <c r="E19" s="25">
        <v>0</v>
      </c>
      <c r="F19" s="35">
        <f>SUM(F20:F28)</f>
        <v>4722939.4799999995</v>
      </c>
    </row>
    <row r="20" spans="2:6" x14ac:dyDescent="0.25">
      <c r="B20" s="1"/>
      <c r="C20" s="36" t="s">
        <v>15</v>
      </c>
      <c r="D20" s="6">
        <v>30550000</v>
      </c>
      <c r="E20" s="22">
        <v>0</v>
      </c>
      <c r="F20" s="37">
        <v>2420834.0299999998</v>
      </c>
    </row>
    <row r="21" spans="2:6" x14ac:dyDescent="0.25">
      <c r="B21" s="1"/>
      <c r="C21" s="36" t="s">
        <v>16</v>
      </c>
      <c r="D21" s="6">
        <v>15019000</v>
      </c>
      <c r="E21" s="22">
        <v>0</v>
      </c>
      <c r="F21" s="37">
        <v>61619.6</v>
      </c>
    </row>
    <row r="22" spans="2:6" x14ac:dyDescent="0.25">
      <c r="B22" s="1"/>
      <c r="C22" s="36" t="s">
        <v>17</v>
      </c>
      <c r="D22" s="6">
        <v>8415000</v>
      </c>
      <c r="E22" s="23">
        <v>0</v>
      </c>
      <c r="F22" s="37">
        <v>0</v>
      </c>
    </row>
    <row r="23" spans="2:6" x14ac:dyDescent="0.25">
      <c r="B23" s="1"/>
      <c r="C23" s="36" t="s">
        <v>18</v>
      </c>
      <c r="D23" s="6">
        <v>1730779</v>
      </c>
      <c r="E23" s="22">
        <v>0</v>
      </c>
      <c r="F23" s="37">
        <v>0</v>
      </c>
    </row>
    <row r="24" spans="2:6" x14ac:dyDescent="0.25">
      <c r="B24" s="1"/>
      <c r="C24" s="36" t="s">
        <v>19</v>
      </c>
      <c r="D24" s="6">
        <v>44574000</v>
      </c>
      <c r="E24" s="22">
        <v>0</v>
      </c>
      <c r="F24" s="37">
        <v>1701035.9</v>
      </c>
    </row>
    <row r="25" spans="2:6" x14ac:dyDescent="0.25">
      <c r="B25" s="1"/>
      <c r="C25" s="36" t="s">
        <v>20</v>
      </c>
      <c r="D25" s="6">
        <v>3930000</v>
      </c>
      <c r="E25" s="23">
        <v>0</v>
      </c>
      <c r="F25" s="37">
        <v>168636.95</v>
      </c>
    </row>
    <row r="26" spans="2:6" ht="25.5" x14ac:dyDescent="0.25">
      <c r="B26" s="1"/>
      <c r="C26" s="36" t="s">
        <v>21</v>
      </c>
      <c r="D26" s="6">
        <v>9700000</v>
      </c>
      <c r="E26" s="22">
        <v>0</v>
      </c>
      <c r="F26" s="37">
        <v>81300</v>
      </c>
    </row>
    <row r="27" spans="2:6" ht="25.5" x14ac:dyDescent="0.25">
      <c r="B27" s="1"/>
      <c r="C27" s="36" t="s">
        <v>22</v>
      </c>
      <c r="D27" s="6">
        <v>42882572</v>
      </c>
      <c r="E27" s="22">
        <v>0</v>
      </c>
      <c r="F27" s="37">
        <v>204848</v>
      </c>
    </row>
    <row r="28" spans="2:6" x14ac:dyDescent="0.25">
      <c r="B28" s="1"/>
      <c r="C28" s="36" t="s">
        <v>23</v>
      </c>
      <c r="D28" s="6">
        <v>25761000</v>
      </c>
      <c r="E28" s="23">
        <v>0</v>
      </c>
      <c r="F28" s="37">
        <v>84665</v>
      </c>
    </row>
    <row r="29" spans="2:6" x14ac:dyDescent="0.25">
      <c r="B29" s="1"/>
      <c r="C29" s="38" t="s">
        <v>24</v>
      </c>
      <c r="D29" s="8">
        <f>SUM(D30:D38)</f>
        <v>39510060</v>
      </c>
      <c r="E29" s="26">
        <v>0</v>
      </c>
      <c r="F29" s="35">
        <f>SUM(F30:F38)</f>
        <v>676378</v>
      </c>
    </row>
    <row r="30" spans="2:6" x14ac:dyDescent="0.25">
      <c r="B30" s="1"/>
      <c r="C30" s="36" t="s">
        <v>25</v>
      </c>
      <c r="D30" s="6">
        <v>3540900</v>
      </c>
      <c r="E30" s="22">
        <v>0</v>
      </c>
      <c r="F30" s="37">
        <v>0</v>
      </c>
    </row>
    <row r="31" spans="2:6" x14ac:dyDescent="0.25">
      <c r="B31" s="1"/>
      <c r="C31" s="36" t="s">
        <v>26</v>
      </c>
      <c r="D31" s="6">
        <v>3029160</v>
      </c>
      <c r="E31" s="23">
        <v>0</v>
      </c>
      <c r="F31" s="37">
        <v>8378</v>
      </c>
    </row>
    <row r="32" spans="2:6" x14ac:dyDescent="0.25">
      <c r="B32" s="1"/>
      <c r="C32" s="36" t="s">
        <v>27</v>
      </c>
      <c r="D32" s="6">
        <v>2625000</v>
      </c>
      <c r="E32" s="22">
        <v>0</v>
      </c>
      <c r="F32" s="37">
        <v>0</v>
      </c>
    </row>
    <row r="33" spans="2:6" x14ac:dyDescent="0.25">
      <c r="B33" s="1"/>
      <c r="C33" s="36" t="s">
        <v>28</v>
      </c>
      <c r="D33" s="6">
        <v>1300000</v>
      </c>
      <c r="E33" s="22">
        <v>0</v>
      </c>
      <c r="F33" s="37">
        <v>0</v>
      </c>
    </row>
    <row r="34" spans="2:6" x14ac:dyDescent="0.25">
      <c r="B34" s="1"/>
      <c r="C34" s="36" t="s">
        <v>29</v>
      </c>
      <c r="D34" s="6">
        <v>325000</v>
      </c>
      <c r="E34" s="23">
        <v>0</v>
      </c>
      <c r="F34" s="37">
        <v>0</v>
      </c>
    </row>
    <row r="35" spans="2:6" ht="25.5" x14ac:dyDescent="0.25">
      <c r="B35" s="1"/>
      <c r="C35" s="36" t="s">
        <v>30</v>
      </c>
      <c r="D35" s="6">
        <v>0</v>
      </c>
      <c r="E35" s="22">
        <v>0</v>
      </c>
      <c r="F35" s="37">
        <v>0</v>
      </c>
    </row>
    <row r="36" spans="2:6" ht="25.5" x14ac:dyDescent="0.25">
      <c r="B36" s="1"/>
      <c r="C36" s="36" t="s">
        <v>31</v>
      </c>
      <c r="D36" s="6">
        <v>9465000</v>
      </c>
      <c r="E36" s="22">
        <v>0</v>
      </c>
      <c r="F36" s="37">
        <v>668000</v>
      </c>
    </row>
    <row r="37" spans="2:6" ht="25.5" x14ac:dyDescent="0.25">
      <c r="B37" s="1"/>
      <c r="C37" s="36" t="s">
        <v>32</v>
      </c>
      <c r="D37" s="15">
        <v>0</v>
      </c>
      <c r="E37" s="23">
        <v>0</v>
      </c>
      <c r="F37" s="37">
        <v>0</v>
      </c>
    </row>
    <row r="38" spans="2:6" x14ac:dyDescent="0.25">
      <c r="B38" s="1"/>
      <c r="C38" s="36" t="s">
        <v>33</v>
      </c>
      <c r="D38" s="6">
        <v>19225000</v>
      </c>
      <c r="E38" s="22">
        <v>0</v>
      </c>
      <c r="F38" s="37">
        <v>0</v>
      </c>
    </row>
    <row r="39" spans="2:6" x14ac:dyDescent="0.25">
      <c r="B39" s="1"/>
      <c r="C39" s="38" t="s">
        <v>34</v>
      </c>
      <c r="D39" s="8">
        <f>SUM(D40:D46)</f>
        <v>494493484</v>
      </c>
      <c r="E39" s="24">
        <v>0</v>
      </c>
      <c r="F39" s="35">
        <f>SUM(F40:F46)</f>
        <v>36062318.359999999</v>
      </c>
    </row>
    <row r="40" spans="2:6" ht="25.5" x14ac:dyDescent="0.25">
      <c r="B40" s="1"/>
      <c r="C40" s="39" t="s">
        <v>35</v>
      </c>
      <c r="D40" s="6">
        <v>119125451</v>
      </c>
      <c r="E40" s="23">
        <v>0</v>
      </c>
      <c r="F40" s="37">
        <v>5150577.3600000003</v>
      </c>
    </row>
    <row r="41" spans="2:6" ht="25.5" x14ac:dyDescent="0.25">
      <c r="B41" s="1"/>
      <c r="C41" s="39" t="s">
        <v>36</v>
      </c>
      <c r="D41" s="9">
        <v>0</v>
      </c>
      <c r="E41" s="22">
        <v>0</v>
      </c>
      <c r="F41" s="37">
        <v>0</v>
      </c>
    </row>
    <row r="42" spans="2:6" ht="25.5" x14ac:dyDescent="0.25">
      <c r="B42" s="1"/>
      <c r="C42" s="39" t="s">
        <v>37</v>
      </c>
      <c r="D42" s="9">
        <v>0</v>
      </c>
      <c r="E42" s="22">
        <v>0</v>
      </c>
      <c r="F42" s="37">
        <v>0</v>
      </c>
    </row>
    <row r="43" spans="2:6" ht="25.5" x14ac:dyDescent="0.25">
      <c r="B43" s="1"/>
      <c r="C43" s="39" t="s">
        <v>38</v>
      </c>
      <c r="D43" s="9">
        <v>0</v>
      </c>
      <c r="E43" s="23">
        <v>0</v>
      </c>
      <c r="F43" s="37">
        <v>0</v>
      </c>
    </row>
    <row r="44" spans="2:6" ht="25.5" x14ac:dyDescent="0.25">
      <c r="B44" s="1"/>
      <c r="C44" s="39" t="s">
        <v>39</v>
      </c>
      <c r="D44" s="9">
        <v>0</v>
      </c>
      <c r="E44" s="22">
        <v>0</v>
      </c>
      <c r="F44" s="37">
        <v>0</v>
      </c>
    </row>
    <row r="45" spans="2:6" ht="25.5" x14ac:dyDescent="0.25">
      <c r="B45" s="1"/>
      <c r="C45" s="39" t="s">
        <v>40</v>
      </c>
      <c r="D45" s="6">
        <v>2070000</v>
      </c>
      <c r="E45" s="22">
        <v>0</v>
      </c>
      <c r="F45" s="37">
        <v>0</v>
      </c>
    </row>
    <row r="46" spans="2:6" ht="25.5" x14ac:dyDescent="0.25">
      <c r="B46" s="1"/>
      <c r="C46" s="39" t="s">
        <v>41</v>
      </c>
      <c r="D46" s="6">
        <v>373298033</v>
      </c>
      <c r="E46" s="23">
        <v>0</v>
      </c>
      <c r="F46" s="37">
        <v>30911741</v>
      </c>
    </row>
    <row r="47" spans="2:6" x14ac:dyDescent="0.25">
      <c r="B47" s="1"/>
      <c r="C47" s="38" t="s">
        <v>42</v>
      </c>
      <c r="D47" s="8">
        <v>0</v>
      </c>
      <c r="E47" s="24">
        <v>0</v>
      </c>
      <c r="F47" s="40"/>
    </row>
    <row r="48" spans="2:6" x14ac:dyDescent="0.25">
      <c r="B48" s="1"/>
      <c r="C48" s="39" t="s">
        <v>43</v>
      </c>
      <c r="D48" s="9">
        <v>0</v>
      </c>
      <c r="E48" s="6">
        <v>0</v>
      </c>
      <c r="F48" s="41">
        <v>0</v>
      </c>
    </row>
    <row r="49" spans="2:6" ht="25.5" x14ac:dyDescent="0.25">
      <c r="B49" s="1"/>
      <c r="C49" s="39" t="s">
        <v>44</v>
      </c>
      <c r="D49" s="9">
        <v>0</v>
      </c>
      <c r="E49" s="3">
        <v>0</v>
      </c>
      <c r="F49" s="42">
        <v>0</v>
      </c>
    </row>
    <row r="50" spans="2:6" ht="25.5" x14ac:dyDescent="0.25">
      <c r="B50" s="1"/>
      <c r="C50" s="39" t="s">
        <v>45</v>
      </c>
      <c r="D50" s="9">
        <v>0</v>
      </c>
      <c r="E50" s="6">
        <v>0</v>
      </c>
      <c r="F50" s="41">
        <v>0</v>
      </c>
    </row>
    <row r="51" spans="2:6" ht="25.5" x14ac:dyDescent="0.25">
      <c r="B51" s="1"/>
      <c r="C51" s="39" t="s">
        <v>46</v>
      </c>
      <c r="D51" s="10">
        <v>0</v>
      </c>
      <c r="E51" s="6">
        <v>0</v>
      </c>
      <c r="F51" s="41">
        <v>0</v>
      </c>
    </row>
    <row r="52" spans="2:6" ht="25.5" x14ac:dyDescent="0.25">
      <c r="B52" s="1"/>
      <c r="C52" s="39" t="s">
        <v>47</v>
      </c>
      <c r="D52" s="9">
        <v>0</v>
      </c>
      <c r="E52" s="3">
        <v>0</v>
      </c>
      <c r="F52" s="42">
        <v>0</v>
      </c>
    </row>
    <row r="53" spans="2:6" x14ac:dyDescent="0.25">
      <c r="B53" s="1"/>
      <c r="C53" s="39" t="s">
        <v>48</v>
      </c>
      <c r="D53" s="9">
        <v>0</v>
      </c>
      <c r="E53" s="6">
        <v>0</v>
      </c>
      <c r="F53" s="41">
        <v>0</v>
      </c>
    </row>
    <row r="54" spans="2:6" ht="25.5" x14ac:dyDescent="0.25">
      <c r="B54" s="1"/>
      <c r="C54" s="39" t="s">
        <v>49</v>
      </c>
      <c r="D54" s="9">
        <v>0</v>
      </c>
      <c r="E54" s="6">
        <v>0</v>
      </c>
      <c r="F54" s="41">
        <v>0</v>
      </c>
    </row>
    <row r="55" spans="2:6" x14ac:dyDescent="0.25">
      <c r="B55" s="1"/>
      <c r="C55" s="38" t="s">
        <v>50</v>
      </c>
      <c r="D55" s="8">
        <f>D56+D57+D58+D59+D60+D61+D62+D63+D64</f>
        <v>92994088</v>
      </c>
      <c r="E55" s="25">
        <v>0</v>
      </c>
      <c r="F55" s="43">
        <v>0</v>
      </c>
    </row>
    <row r="56" spans="2:6" ht="22.15" customHeight="1" x14ac:dyDescent="0.25">
      <c r="B56" s="1"/>
      <c r="C56" s="39" t="s">
        <v>51</v>
      </c>
      <c r="D56" s="6">
        <v>16561058</v>
      </c>
      <c r="E56" s="22">
        <v>0</v>
      </c>
      <c r="F56" s="41">
        <v>0</v>
      </c>
    </row>
    <row r="57" spans="2:6" ht="25.5" x14ac:dyDescent="0.25">
      <c r="B57" s="1"/>
      <c r="C57" s="39" t="s">
        <v>52</v>
      </c>
      <c r="D57" s="6">
        <v>550000</v>
      </c>
      <c r="E57" s="22">
        <v>0</v>
      </c>
      <c r="F57" s="42">
        <v>0</v>
      </c>
    </row>
    <row r="58" spans="2:6" ht="25.5" x14ac:dyDescent="0.25">
      <c r="B58" s="1"/>
      <c r="C58" s="39" t="s">
        <v>53</v>
      </c>
      <c r="D58" s="9">
        <v>0</v>
      </c>
      <c r="E58" s="23">
        <v>0</v>
      </c>
      <c r="F58" s="41">
        <v>0</v>
      </c>
    </row>
    <row r="59" spans="2:6" ht="25.5" x14ac:dyDescent="0.25">
      <c r="B59" s="1"/>
      <c r="C59" s="39" t="s">
        <v>54</v>
      </c>
      <c r="D59" s="6">
        <v>0</v>
      </c>
      <c r="E59" s="22">
        <v>0</v>
      </c>
      <c r="F59" s="41">
        <v>0</v>
      </c>
    </row>
    <row r="60" spans="2:6" x14ac:dyDescent="0.25">
      <c r="B60" s="1"/>
      <c r="C60" s="39" t="s">
        <v>55</v>
      </c>
      <c r="D60" s="6">
        <v>75783030</v>
      </c>
      <c r="E60" s="22">
        <v>0</v>
      </c>
      <c r="F60" s="42">
        <v>0</v>
      </c>
    </row>
    <row r="61" spans="2:6" x14ac:dyDescent="0.25">
      <c r="B61" s="1"/>
      <c r="C61" s="39" t="s">
        <v>56</v>
      </c>
      <c r="D61" s="6">
        <v>100000</v>
      </c>
      <c r="E61" s="23">
        <v>0</v>
      </c>
      <c r="F61" s="41">
        <v>0</v>
      </c>
    </row>
    <row r="62" spans="2:6" x14ac:dyDescent="0.25">
      <c r="B62" s="1"/>
      <c r="C62" s="39" t="s">
        <v>57</v>
      </c>
      <c r="D62" s="9">
        <v>0</v>
      </c>
      <c r="E62" s="22">
        <v>0</v>
      </c>
      <c r="F62" s="41">
        <v>0</v>
      </c>
    </row>
    <row r="63" spans="2:6" x14ac:dyDescent="0.25">
      <c r="B63" s="1"/>
      <c r="C63" s="39" t="s">
        <v>58</v>
      </c>
      <c r="D63" s="9">
        <v>0</v>
      </c>
      <c r="E63" s="22">
        <v>0</v>
      </c>
      <c r="F63" s="41">
        <v>0</v>
      </c>
    </row>
    <row r="64" spans="2:6" ht="25.5" x14ac:dyDescent="0.25">
      <c r="B64" s="1"/>
      <c r="C64" s="39" t="s">
        <v>59</v>
      </c>
      <c r="D64" s="9">
        <v>0</v>
      </c>
      <c r="E64" s="23">
        <v>0</v>
      </c>
      <c r="F64" s="42">
        <v>0</v>
      </c>
    </row>
    <row r="65" spans="2:6" x14ac:dyDescent="0.25">
      <c r="B65" s="1"/>
      <c r="C65" s="38" t="s">
        <v>60</v>
      </c>
      <c r="D65" s="8">
        <f>+D66</f>
        <v>0</v>
      </c>
      <c r="E65" s="24">
        <v>0</v>
      </c>
      <c r="F65" s="44">
        <v>0</v>
      </c>
    </row>
    <row r="66" spans="2:6" x14ac:dyDescent="0.25">
      <c r="B66" s="1"/>
      <c r="C66" s="45" t="s">
        <v>61</v>
      </c>
      <c r="D66" s="11">
        <v>0</v>
      </c>
      <c r="E66" s="22">
        <v>0</v>
      </c>
      <c r="F66" s="41">
        <v>0</v>
      </c>
    </row>
    <row r="67" spans="2:6" x14ac:dyDescent="0.25">
      <c r="B67" s="1"/>
      <c r="C67" s="45" t="s">
        <v>62</v>
      </c>
      <c r="D67" s="12">
        <v>0</v>
      </c>
      <c r="E67" s="23">
        <v>0</v>
      </c>
      <c r="F67" s="42">
        <v>0</v>
      </c>
    </row>
    <row r="68" spans="2:6" ht="30" x14ac:dyDescent="0.25">
      <c r="B68" s="1"/>
      <c r="C68" s="45" t="s">
        <v>63</v>
      </c>
      <c r="D68" s="12">
        <v>0</v>
      </c>
      <c r="E68" s="22">
        <v>0</v>
      </c>
      <c r="F68" s="41">
        <v>0</v>
      </c>
    </row>
    <row r="69" spans="2:6" ht="45" x14ac:dyDescent="0.25">
      <c r="B69" s="1"/>
      <c r="C69" s="45" t="s">
        <v>64</v>
      </c>
      <c r="D69" s="12">
        <v>0</v>
      </c>
      <c r="E69" s="22">
        <v>0</v>
      </c>
      <c r="F69" s="41">
        <v>0</v>
      </c>
    </row>
    <row r="70" spans="2:6" ht="25.5" x14ac:dyDescent="0.25">
      <c r="B70" s="1"/>
      <c r="C70" s="38" t="s">
        <v>65</v>
      </c>
      <c r="D70" s="8">
        <v>0</v>
      </c>
      <c r="E70" s="25">
        <v>0</v>
      </c>
      <c r="F70" s="40"/>
    </row>
    <row r="71" spans="2:6" x14ac:dyDescent="0.25">
      <c r="B71" s="1"/>
      <c r="C71" s="39" t="s">
        <v>66</v>
      </c>
      <c r="D71" s="9">
        <v>0</v>
      </c>
      <c r="E71" s="22">
        <v>0</v>
      </c>
      <c r="F71" s="41">
        <v>0</v>
      </c>
    </row>
    <row r="72" spans="2:6" ht="25.5" x14ac:dyDescent="0.25">
      <c r="B72" s="1"/>
      <c r="C72" s="39" t="s">
        <v>67</v>
      </c>
      <c r="D72" s="9">
        <v>0</v>
      </c>
      <c r="E72" s="22">
        <v>0</v>
      </c>
      <c r="F72" s="42">
        <v>0</v>
      </c>
    </row>
    <row r="73" spans="2:6" x14ac:dyDescent="0.25">
      <c r="B73" s="1"/>
      <c r="C73" s="38" t="s">
        <v>68</v>
      </c>
      <c r="D73" s="8">
        <v>0</v>
      </c>
      <c r="E73" s="25">
        <v>0</v>
      </c>
      <c r="F73" s="44">
        <v>0</v>
      </c>
    </row>
    <row r="74" spans="2:6" x14ac:dyDescent="0.25">
      <c r="B74" s="1"/>
      <c r="C74" s="39" t="s">
        <v>69</v>
      </c>
      <c r="D74" s="9">
        <v>0</v>
      </c>
      <c r="E74" s="22">
        <v>0</v>
      </c>
      <c r="F74" s="41">
        <v>0</v>
      </c>
    </row>
    <row r="75" spans="2:6" x14ac:dyDescent="0.25">
      <c r="B75" s="1"/>
      <c r="C75" s="39" t="s">
        <v>70</v>
      </c>
      <c r="D75" s="9">
        <v>0</v>
      </c>
      <c r="E75" s="22">
        <v>0</v>
      </c>
      <c r="F75" s="42">
        <v>0</v>
      </c>
    </row>
    <row r="76" spans="2:6" ht="25.5" x14ac:dyDescent="0.25">
      <c r="B76" s="1"/>
      <c r="C76" s="39" t="s">
        <v>71</v>
      </c>
      <c r="D76" s="9">
        <v>0</v>
      </c>
      <c r="E76" s="23">
        <v>0</v>
      </c>
      <c r="F76" s="41">
        <v>0</v>
      </c>
    </row>
    <row r="77" spans="2:6" x14ac:dyDescent="0.25">
      <c r="B77" s="1"/>
      <c r="C77" s="46" t="s">
        <v>72</v>
      </c>
      <c r="D77" s="4">
        <f>+D73+D70+D65+D55+D47+D39+D29+D19+D13</f>
        <v>1227625693</v>
      </c>
      <c r="E77" s="24">
        <v>0</v>
      </c>
      <c r="F77" s="47">
        <f>+F73+F70+F65+F55+F47+F39+F29+F19+F13</f>
        <v>70195172.329999998</v>
      </c>
    </row>
    <row r="78" spans="2:6" x14ac:dyDescent="0.25">
      <c r="B78" s="1"/>
      <c r="C78" s="48" t="s">
        <v>73</v>
      </c>
      <c r="D78" s="13">
        <v>0</v>
      </c>
      <c r="E78" s="22">
        <v>0</v>
      </c>
      <c r="F78" s="33"/>
    </row>
    <row r="79" spans="2:6" x14ac:dyDescent="0.25">
      <c r="B79" s="1"/>
      <c r="C79" s="49" t="s">
        <v>74</v>
      </c>
      <c r="D79" s="9">
        <v>0</v>
      </c>
      <c r="E79" s="23">
        <v>0</v>
      </c>
      <c r="F79" s="33"/>
    </row>
    <row r="80" spans="2:6" ht="25.5" x14ac:dyDescent="0.25">
      <c r="B80" s="1"/>
      <c r="C80" s="48" t="s">
        <v>75</v>
      </c>
      <c r="D80" s="13">
        <v>0</v>
      </c>
      <c r="E80" s="22">
        <v>0</v>
      </c>
      <c r="F80" s="33"/>
    </row>
    <row r="81" spans="2:6" ht="25.5" x14ac:dyDescent="0.25">
      <c r="B81" s="1"/>
      <c r="C81" s="48" t="s">
        <v>76</v>
      </c>
      <c r="D81" s="13">
        <v>0</v>
      </c>
      <c r="E81" s="22">
        <v>0</v>
      </c>
      <c r="F81" s="33"/>
    </row>
    <row r="82" spans="2:6" x14ac:dyDescent="0.25">
      <c r="B82" s="1"/>
      <c r="C82" s="49" t="s">
        <v>77</v>
      </c>
      <c r="D82" s="9">
        <v>0</v>
      </c>
      <c r="E82" s="23">
        <v>0</v>
      </c>
      <c r="F82" s="33"/>
    </row>
    <row r="83" spans="2:6" x14ac:dyDescent="0.25">
      <c r="B83" s="1"/>
      <c r="C83" s="48" t="s">
        <v>78</v>
      </c>
      <c r="D83" s="13">
        <v>0</v>
      </c>
      <c r="E83" s="22">
        <v>0</v>
      </c>
      <c r="F83" s="33"/>
    </row>
    <row r="84" spans="2:6" x14ac:dyDescent="0.25">
      <c r="B84" s="1"/>
      <c r="C84" s="49" t="s">
        <v>79</v>
      </c>
      <c r="D84" s="9">
        <v>0</v>
      </c>
      <c r="E84" s="22">
        <v>0</v>
      </c>
      <c r="F84" s="33"/>
    </row>
    <row r="85" spans="2:6" x14ac:dyDescent="0.25">
      <c r="B85" s="1"/>
      <c r="C85" s="48" t="s">
        <v>80</v>
      </c>
      <c r="D85" s="13">
        <v>0</v>
      </c>
      <c r="E85" s="23">
        <v>0</v>
      </c>
      <c r="F85" s="33"/>
    </row>
    <row r="86" spans="2:6" x14ac:dyDescent="0.25">
      <c r="B86" s="1"/>
      <c r="C86" s="48" t="s">
        <v>81</v>
      </c>
      <c r="D86" s="13">
        <v>0</v>
      </c>
      <c r="E86" s="22">
        <v>0</v>
      </c>
      <c r="F86" s="33"/>
    </row>
    <row r="87" spans="2:6" x14ac:dyDescent="0.25">
      <c r="B87" s="1"/>
      <c r="C87" s="50" t="s">
        <v>82</v>
      </c>
      <c r="D87" s="8">
        <f>+D77</f>
        <v>1227625693</v>
      </c>
      <c r="E87" s="8"/>
      <c r="F87" s="51">
        <f t="shared" ref="F87" si="0">+F77</f>
        <v>70195172.329999998</v>
      </c>
    </row>
    <row r="88" spans="2:6" x14ac:dyDescent="0.25">
      <c r="B88" s="1"/>
      <c r="C88" s="52"/>
      <c r="D88" s="9"/>
      <c r="E88" s="23"/>
      <c r="F88" s="33"/>
    </row>
    <row r="89" spans="2:6" ht="15.75" thickBot="1" x14ac:dyDescent="0.3">
      <c r="B89" s="1"/>
      <c r="C89" s="53" t="s">
        <v>83</v>
      </c>
      <c r="D89" s="54">
        <f>+D87</f>
        <v>1227625693</v>
      </c>
      <c r="E89" s="54"/>
      <c r="F89" s="55">
        <f t="shared" ref="F89" si="1">+F87</f>
        <v>70195172.329999998</v>
      </c>
    </row>
    <row r="90" spans="2:6" x14ac:dyDescent="0.25">
      <c r="B90" s="1"/>
      <c r="C90" s="30" t="s">
        <v>84</v>
      </c>
    </row>
    <row r="91" spans="2:6" x14ac:dyDescent="0.25">
      <c r="B91" s="1"/>
      <c r="C91" s="31" t="s">
        <v>85</v>
      </c>
    </row>
    <row r="92" spans="2:6" ht="45" customHeight="1" x14ac:dyDescent="0.25">
      <c r="B92" s="1"/>
      <c r="C92" s="65" t="s">
        <v>86</v>
      </c>
      <c r="D92" s="65"/>
      <c r="E92" s="65"/>
      <c r="F92" s="65"/>
    </row>
    <row r="93" spans="2:6" ht="19.149999999999999" customHeight="1" x14ac:dyDescent="0.25">
      <c r="B93" s="1"/>
      <c r="C93" s="31" t="s">
        <v>87</v>
      </c>
      <c r="D93" s="28"/>
      <c r="E93" s="28"/>
    </row>
    <row r="94" spans="2:6" x14ac:dyDescent="0.25">
      <c r="B94" s="1"/>
      <c r="C94" s="31" t="s">
        <v>88</v>
      </c>
      <c r="D94" s="28"/>
      <c r="E94" s="28"/>
    </row>
    <row r="95" spans="2:6" x14ac:dyDescent="0.25">
      <c r="C95" s="31" t="s">
        <v>89</v>
      </c>
      <c r="D95" s="28"/>
      <c r="E95" s="28"/>
    </row>
    <row r="96" spans="2:6" x14ac:dyDescent="0.25">
      <c r="C96" s="31" t="s">
        <v>90</v>
      </c>
      <c r="D96" s="28"/>
      <c r="E96" s="28"/>
    </row>
    <row r="98" spans="3:6" x14ac:dyDescent="0.25">
      <c r="D98" s="28"/>
    </row>
    <row r="99" spans="3:6" x14ac:dyDescent="0.25">
      <c r="C99" s="16" t="s">
        <v>91</v>
      </c>
      <c r="D99" s="17"/>
      <c r="E99" s="59" t="s">
        <v>92</v>
      </c>
      <c r="F99" s="59"/>
    </row>
    <row r="100" spans="3:6" x14ac:dyDescent="0.25">
      <c r="C100" s="18" t="s">
        <v>93</v>
      </c>
      <c r="D100" s="17"/>
      <c r="E100" s="60" t="s">
        <v>94</v>
      </c>
      <c r="F100" s="60"/>
    </row>
    <row r="101" spans="3:6" x14ac:dyDescent="0.25">
      <c r="C101" s="27" t="s">
        <v>95</v>
      </c>
      <c r="D101" s="17"/>
      <c r="E101" s="61" t="s">
        <v>96</v>
      </c>
      <c r="F101" s="61"/>
    </row>
    <row r="102" spans="3:6" x14ac:dyDescent="0.25">
      <c r="C102" s="17"/>
      <c r="D102" s="17"/>
      <c r="E102" s="17"/>
      <c r="F102" s="17"/>
    </row>
    <row r="103" spans="3:6" x14ac:dyDescent="0.25">
      <c r="C103" s="58"/>
      <c r="D103" s="58"/>
      <c r="E103" s="58"/>
      <c r="F103" s="58"/>
    </row>
    <row r="104" spans="3:6" x14ac:dyDescent="0.25">
      <c r="C104" s="57"/>
      <c r="D104" s="57"/>
      <c r="E104" s="57"/>
      <c r="F104" s="57"/>
    </row>
    <row r="105" spans="3:6" x14ac:dyDescent="0.25">
      <c r="C105" s="59"/>
      <c r="D105" s="59"/>
      <c r="E105" s="59"/>
      <c r="F105" s="59"/>
    </row>
    <row r="106" spans="3:6" x14ac:dyDescent="0.25">
      <c r="C106" s="17"/>
      <c r="D106" s="17"/>
      <c r="E106" s="17"/>
      <c r="F106" s="17"/>
    </row>
  </sheetData>
  <mergeCells count="11">
    <mergeCell ref="A7:G7"/>
    <mergeCell ref="C104:F104"/>
    <mergeCell ref="C103:F103"/>
    <mergeCell ref="C105:F105"/>
    <mergeCell ref="E100:F100"/>
    <mergeCell ref="E99:F99"/>
    <mergeCell ref="E101:F101"/>
    <mergeCell ref="A10:G10"/>
    <mergeCell ref="A9:G9"/>
    <mergeCell ref="A8:G8"/>
    <mergeCell ref="C92:F92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&amp;L&amp;P&amp;Rmac 2023</oddFooter>
  </headerFooter>
  <rowBreaks count="2" manualBreakCount="2">
    <brk id="54" max="16383" man="1"/>
    <brk id="101" max="16383" man="1"/>
  </rowBreaks>
  <ignoredErrors>
    <ignoredError sqref="D55" evalError="1"/>
    <ignoredError sqref="D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dcterms:created xsi:type="dcterms:W3CDTF">2021-01-05T12:43:18Z</dcterms:created>
  <dcterms:modified xsi:type="dcterms:W3CDTF">2023-02-06T19:18:57Z</dcterms:modified>
  <cp:category/>
  <cp:contentStatus/>
</cp:coreProperties>
</file>