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210B9AB2-EA07-49D3-A3EF-A04CE3177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ción Indicativa 202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5" l="1"/>
  <c r="B31" i="5"/>
  <c r="C32" i="5"/>
  <c r="B32" i="5"/>
  <c r="C22" i="5"/>
  <c r="B22" i="5"/>
  <c r="C19" i="5"/>
  <c r="C17" i="5"/>
  <c r="C18" i="5"/>
  <c r="C21" i="5"/>
  <c r="B21" i="5"/>
  <c r="C23" i="5"/>
  <c r="B23" i="5"/>
  <c r="B20" i="5"/>
  <c r="B19" i="5"/>
  <c r="B18" i="5"/>
  <c r="B17" i="5"/>
  <c r="B16" i="5"/>
  <c r="E28" i="5" l="1"/>
  <c r="C25" i="5" l="1"/>
  <c r="M22" i="5" l="1"/>
</calcChain>
</file>

<file path=xl/sharedStrings.xml><?xml version="1.0" encoding="utf-8"?>
<sst xmlns="http://schemas.openxmlformats.org/spreadsheetml/2006/main" count="42" uniqueCount="36">
  <si>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</si>
  <si>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</si>
  <si>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</si>
  <si>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</si>
  <si>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</si>
  <si>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</si>
  <si>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1ER. Trimestre 
Enero-marzo</t>
  </si>
  <si>
    <t>PRODUCTOS</t>
  </si>
  <si>
    <t>Monto presupuestario formulado para el producto</t>
  </si>
  <si>
    <t>Programación Física y Financiera Anual</t>
  </si>
  <si>
    <t>Ejecución Física Financiera Anual</t>
  </si>
  <si>
    <t xml:space="preserve">Programación Física </t>
  </si>
  <si>
    <t xml:space="preserve">Ejecución Física </t>
  </si>
  <si>
    <t>Bien o servicio que entrega la institución. Se identifica en la estructura programática.</t>
  </si>
  <si>
    <t>0215</t>
  </si>
  <si>
    <t>01</t>
  </si>
  <si>
    <t>0001</t>
  </si>
  <si>
    <t>PROGRAMA MULTISECTORIAL DE REDUCCION DE EMBARAZO EN ADOLESCENTES</t>
  </si>
  <si>
    <t>Presupuesto  Formulado 2023</t>
  </si>
  <si>
    <t>Meta Formulada 2023</t>
  </si>
  <si>
    <t>Instituciones publicas y privadas reciben asistencia técnica para la transversalización del enfoque de género/ 6833</t>
  </si>
  <si>
    <t>Instituciones del gobierno central,  descentralizado y privado reciben certificación Sello Igualando-RD./6851</t>
  </si>
  <si>
    <t>Mujeres participan en acciones dirigidas al fortalecimiento de su autonomía política, económica y social en los espacios de poder político y toma de decisiones/6834</t>
  </si>
  <si>
    <t>Instituciones del sistema educativo en todos sus niveles reciben asistencia técnica  para incorporar la perspectiva de género en sus programas y contenidos/6835</t>
  </si>
  <si>
    <t xml:space="preserve">Personas reciben capacitación y sensibilización en igualdad y equidad de género./6836 </t>
  </si>
  <si>
    <t>Personas sensibilizadas sobre una vida sin violencia/6849</t>
  </si>
  <si>
    <t>Mujeres víctimas de violencia de género e intrafamiliar con atención integral/5952</t>
  </si>
  <si>
    <r>
      <t>Personas en situación de emergencias atendidas a través de línea  24 horas Mujer *212/</t>
    </r>
    <r>
      <rPr>
        <sz val="14"/>
        <color rgb="FFFF0000"/>
        <rFont val="Calibri"/>
        <family val="2"/>
      </rPr>
      <t>7710</t>
    </r>
  </si>
  <si>
    <t>Mujeres de la diáspora victimas de violencia  basada en genero e intrafamiliar reciben atenciones legales y psicológicas/6838</t>
  </si>
  <si>
    <t>Mujeres víctimas de viajes irregulares, trata y tráfico ilícito reciben atenciones/6850</t>
  </si>
  <si>
    <r>
      <t>Mujeres en situación de vulnerabilidad reciben bono para la primera vivienda (Bono Mujer)./</t>
    </r>
    <r>
      <rPr>
        <sz val="12"/>
        <color rgb="FFFF0000"/>
        <rFont val="Calibri"/>
        <family val="2"/>
      </rPr>
      <t>7711</t>
    </r>
  </si>
  <si>
    <t>Mujeres , jovenes y adolescentes reciben educacion integral en salud sexual y reproductiva.6006</t>
  </si>
  <si>
    <t>Mujeres se benefician de acuerdos y convenios interinstitucionales  para incrementar su nivel de autonomía ./6839</t>
  </si>
  <si>
    <t>Instituciones prestadoras de servicios de salud reciben asistencia técnica en la aplicación de la perspectiva de genero en sus atenciones/6841</t>
  </si>
  <si>
    <t>Mujeres habilitadas y capacitadas  para el empleo y/o gestionar sus empresas./6842</t>
  </si>
  <si>
    <t>MINISTERIO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</si>
</sst>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1"/>
      <name val="Calibri"/>
      <family val="2"/>
      <scheme val="minor"/>
    </font>
    <font>
      <sz val="14"/>
      <color rgb="FFFF0000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3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wrapText="1"/>
    </xf>
    <xf numFmtId="49" fontId="0" fillId="0" borderId="1" xfId="0" applyNumberFormat="1" applyBorder="1"/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4" fillId="3" borderId="1" xfId="0" applyFont="1" applyFill="1" applyBorder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4" fontId="5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4" fontId="2" fillId="2" borderId="15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12" fillId="2" borderId="9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1" fontId="5" fillId="2" borderId="16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4" fontId="5" fillId="2" borderId="16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7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3" fontId="12" fillId="2" borderId="9" xfId="0" applyNumberFormat="1" applyFont="1" applyFill="1" applyBorder="1" applyAlignment="1">
      <alignment horizontal="center" vertical="center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6" fillId="0" borderId="17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263072</xdr:colOff>
      <xdr:row>2</xdr:row>
      <xdr:rowOff>36284</xdr:rowOff>
    </xdr:from>
    <xdr:to>
      <xdr:col>5</xdr:col>
      <xdr:colOff>471715</xdr:colOff>
      <xdr:row>10</xdr:row>
      <xdr:rowOff>18143</xdr:rowOff>
    </xdr:to>
    <xdr:pic>
      <xdr:nvPicPr>
        <xdr:cNvPr id="3" name="Picture 184">
          <a:extLst>
            <a:ext uri="{FF2B5EF4-FFF2-40B4-BE49-F238E27FC236}">
              <a16:creationId xmlns:a16="http://schemas.microsoft.com/office/drawing/2014/main" id="{EE8E3F88-630C-2256-2F85-8798899B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572" y="435427"/>
          <a:ext cx="2013857" cy="1578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="105" workbookViewId="0">
      <selection activeCell="J5" sqref="J5"/>
    </sheetView>
  </sheetViews>
  <sheetFormatPr baseColWidth="10" defaultColWidth="11" defaultRowHeight="15" x14ac:dyDescent="0.25"/>
  <cols>
    <col min="1" max="1" width="23.5703125" style="3" customWidth="1"/>
    <col min="2" max="2" width="17.28515625" customWidth="1"/>
    <col min="3" max="3" width="11.5703125" style="5" customWidth="1"/>
    <col min="4" max="4" width="13.7109375" customWidth="1"/>
    <col min="5" max="5" width="13.28515625" customWidth="1"/>
    <col min="6" max="6" width="13.7109375" customWidth="1"/>
    <col min="7" max="7" width="13.42578125" customWidth="1"/>
    <col min="8" max="8" width="12.85546875" customWidth="1"/>
    <col min="9" max="10" width="13.140625" customWidth="1"/>
    <col min="11" max="11" width="14.140625" customWidth="1"/>
    <col min="12" max="12" width="13.5703125" customWidth="1"/>
    <col min="13" max="13" width="15.28515625" customWidth="1"/>
    <col min="14" max="14" width="11.7109375" bestFit="1" customWidth="1"/>
  </cols>
  <sheetData>
    <row r="1" spans="1:14" ht="15.75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15.75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ht="15.75" x14ac:dyDescent="0.25">
      <c r="A7" s="8" t="s">
        <v>14</v>
      </c>
      <c r="B7" s="82" t="s">
        <v>35</v>
      </c>
      <c r="C7" s="82"/>
      <c r="D7" s="11"/>
      <c r="E7" s="11"/>
      <c r="F7" s="11"/>
      <c r="G7" s="6"/>
      <c r="H7" s="6"/>
      <c r="I7" s="6"/>
      <c r="J7" s="6"/>
      <c r="K7" s="6"/>
      <c r="L7" s="6"/>
      <c r="M7" s="6"/>
    </row>
    <row r="8" spans="1:14" ht="15.75" x14ac:dyDescent="0.25">
      <c r="A8" s="8" t="s">
        <v>15</v>
      </c>
      <c r="B8" s="82"/>
      <c r="C8" s="82"/>
      <c r="D8" s="11"/>
      <c r="E8" s="11"/>
      <c r="F8" s="11"/>
      <c r="G8" s="6"/>
      <c r="H8" s="6"/>
      <c r="I8" s="6"/>
      <c r="J8" s="6"/>
      <c r="K8" s="6"/>
      <c r="L8" s="6"/>
      <c r="M8" s="6"/>
    </row>
    <row r="9" spans="1:14" ht="15.75" x14ac:dyDescent="0.25">
      <c r="A9" s="8" t="s">
        <v>16</v>
      </c>
      <c r="B9" s="82"/>
      <c r="C9" s="82"/>
      <c r="D9" s="11"/>
      <c r="E9" s="11"/>
      <c r="F9" s="11"/>
      <c r="G9" s="6"/>
      <c r="H9" s="6"/>
      <c r="I9" s="6"/>
      <c r="J9" s="6"/>
      <c r="K9" s="6"/>
      <c r="L9" s="6"/>
      <c r="M9" s="6"/>
    </row>
    <row r="10" spans="1:14" s="1" customFormat="1" ht="15.75" x14ac:dyDescent="0.25">
      <c r="A10" s="9"/>
      <c r="B10" s="10"/>
      <c r="C10" s="10"/>
      <c r="D10" s="10"/>
      <c r="E10" s="10"/>
      <c r="F10" s="10"/>
      <c r="G10" s="6"/>
      <c r="H10" s="6"/>
      <c r="I10" s="6"/>
      <c r="J10" s="6"/>
      <c r="K10" s="6"/>
      <c r="L10" s="6"/>
      <c r="M10" s="6"/>
    </row>
    <row r="11" spans="1:14" ht="18.75" customHeight="1" thickBot="1" x14ac:dyDescent="0.3">
      <c r="A11" s="2"/>
      <c r="B11" s="1"/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ht="32.25" customHeight="1" thickBot="1" x14ac:dyDescent="0.3">
      <c r="A12" s="52"/>
      <c r="B12" s="52"/>
      <c r="C12" s="53"/>
      <c r="D12" s="65" t="s">
        <v>9</v>
      </c>
      <c r="E12" s="66"/>
      <c r="F12" s="66"/>
      <c r="G12" s="66"/>
      <c r="H12" s="66"/>
      <c r="I12" s="66"/>
      <c r="J12" s="66"/>
      <c r="K12" s="66"/>
      <c r="L12" s="67" t="s">
        <v>10</v>
      </c>
      <c r="M12" s="68"/>
      <c r="N12" s="1"/>
    </row>
    <row r="13" spans="1:14" ht="35.25" customHeight="1" thickBot="1" x14ac:dyDescent="0.3">
      <c r="A13" s="69" t="s">
        <v>7</v>
      </c>
      <c r="B13" s="71" t="s">
        <v>18</v>
      </c>
      <c r="C13" s="73" t="s">
        <v>19</v>
      </c>
      <c r="D13" s="75" t="s">
        <v>2</v>
      </c>
      <c r="E13" s="76"/>
      <c r="F13" s="77" t="s">
        <v>0</v>
      </c>
      <c r="G13" s="78"/>
      <c r="H13" s="79" t="s">
        <v>1</v>
      </c>
      <c r="I13" s="80"/>
      <c r="J13" s="79" t="s">
        <v>3</v>
      </c>
      <c r="K13" s="81"/>
      <c r="L13" s="63" t="s">
        <v>6</v>
      </c>
      <c r="M13" s="64"/>
      <c r="N13" s="1"/>
    </row>
    <row r="14" spans="1:14" ht="30" x14ac:dyDescent="0.25">
      <c r="A14" s="70"/>
      <c r="B14" s="72"/>
      <c r="C14" s="74"/>
      <c r="D14" s="42" t="s">
        <v>11</v>
      </c>
      <c r="E14" s="43" t="s">
        <v>4</v>
      </c>
      <c r="F14" s="42" t="s">
        <v>11</v>
      </c>
      <c r="G14" s="43" t="s">
        <v>4</v>
      </c>
      <c r="H14" s="42" t="s">
        <v>11</v>
      </c>
      <c r="I14" s="43" t="s">
        <v>4</v>
      </c>
      <c r="J14" s="42" t="s">
        <v>11</v>
      </c>
      <c r="K14" s="44" t="s">
        <v>4</v>
      </c>
      <c r="L14" s="42" t="s">
        <v>12</v>
      </c>
      <c r="M14" s="42" t="s">
        <v>5</v>
      </c>
      <c r="N14" s="1"/>
    </row>
    <row r="15" spans="1:14" s="12" customFormat="1" ht="85.5" customHeight="1" x14ac:dyDescent="0.2">
      <c r="A15" s="45" t="s">
        <v>13</v>
      </c>
      <c r="B15" s="46"/>
      <c r="C15" s="45" t="s">
        <v>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28"/>
    </row>
    <row r="16" spans="1:14" ht="75" x14ac:dyDescent="0.25">
      <c r="A16" s="32" t="s">
        <v>20</v>
      </c>
      <c r="B16" s="34">
        <f t="shared" ref="B16:B23" si="0">+E16+G16+I16+K16</f>
        <v>2677000</v>
      </c>
      <c r="C16" s="37">
        <v>102</v>
      </c>
      <c r="D16" s="38">
        <v>10</v>
      </c>
      <c r="E16" s="39">
        <v>361550</v>
      </c>
      <c r="F16" s="38">
        <v>35</v>
      </c>
      <c r="G16" s="39">
        <v>823100</v>
      </c>
      <c r="H16" s="38">
        <v>34</v>
      </c>
      <c r="I16" s="39">
        <v>876950</v>
      </c>
      <c r="J16" s="38">
        <v>23</v>
      </c>
      <c r="K16" s="39">
        <v>615400</v>
      </c>
      <c r="L16" s="29"/>
      <c r="M16" s="29"/>
      <c r="N16" s="1"/>
    </row>
    <row r="17" spans="1:14" ht="86.25" customHeight="1" x14ac:dyDescent="0.25">
      <c r="A17" s="33" t="s">
        <v>21</v>
      </c>
      <c r="B17" s="34">
        <f t="shared" si="0"/>
        <v>2500000</v>
      </c>
      <c r="C17" s="36">
        <f>+D17+F17+H17+J17</f>
        <v>47</v>
      </c>
      <c r="D17" s="35">
        <v>15</v>
      </c>
      <c r="E17" s="17">
        <v>350000</v>
      </c>
      <c r="F17" s="35">
        <v>12</v>
      </c>
      <c r="G17" s="17">
        <v>750000</v>
      </c>
      <c r="H17" s="35">
        <v>10</v>
      </c>
      <c r="I17" s="17">
        <v>700000</v>
      </c>
      <c r="J17" s="35">
        <v>10</v>
      </c>
      <c r="K17" s="17">
        <v>700000</v>
      </c>
      <c r="L17" s="25"/>
      <c r="M17" s="25"/>
      <c r="N17" s="1"/>
    </row>
    <row r="18" spans="1:14" ht="120" x14ac:dyDescent="0.25">
      <c r="A18" s="7" t="s">
        <v>22</v>
      </c>
      <c r="B18" s="34">
        <f t="shared" si="0"/>
        <v>2810000</v>
      </c>
      <c r="C18" s="16">
        <f>+D18+F18+H18+J18</f>
        <v>4640</v>
      </c>
      <c r="D18" s="18">
        <v>1000</v>
      </c>
      <c r="E18" s="17">
        <v>750000</v>
      </c>
      <c r="F18" s="18">
        <v>1275</v>
      </c>
      <c r="G18" s="17">
        <v>875000</v>
      </c>
      <c r="H18" s="18">
        <v>1275</v>
      </c>
      <c r="I18" s="17">
        <v>775000</v>
      </c>
      <c r="J18" s="18">
        <v>1090</v>
      </c>
      <c r="K18" s="17">
        <v>410000</v>
      </c>
      <c r="L18" s="25"/>
      <c r="M18" s="26"/>
    </row>
    <row r="19" spans="1:14" ht="120" x14ac:dyDescent="0.25">
      <c r="A19" s="7" t="s">
        <v>23</v>
      </c>
      <c r="B19" s="34">
        <f t="shared" si="0"/>
        <v>3030000</v>
      </c>
      <c r="C19" s="16">
        <f>+D19+F19+H19+J19</f>
        <v>25</v>
      </c>
      <c r="D19" s="16">
        <v>4</v>
      </c>
      <c r="E19" s="17">
        <v>475000</v>
      </c>
      <c r="F19" s="35">
        <v>7</v>
      </c>
      <c r="G19" s="17">
        <v>950000</v>
      </c>
      <c r="H19" s="16">
        <v>9</v>
      </c>
      <c r="I19" s="17">
        <v>975000</v>
      </c>
      <c r="J19" s="18">
        <v>5</v>
      </c>
      <c r="K19" s="17">
        <v>630000</v>
      </c>
      <c r="L19" s="25"/>
      <c r="M19" s="26"/>
    </row>
    <row r="20" spans="1:14" ht="75" x14ac:dyDescent="0.25">
      <c r="A20" s="7" t="s">
        <v>24</v>
      </c>
      <c r="B20" s="34">
        <f t="shared" si="0"/>
        <v>6745000</v>
      </c>
      <c r="C20" s="16">
        <v>6500</v>
      </c>
      <c r="D20" s="16">
        <v>500</v>
      </c>
      <c r="E20" s="17">
        <v>850000</v>
      </c>
      <c r="F20" s="18">
        <v>2000</v>
      </c>
      <c r="G20" s="17">
        <v>2215000</v>
      </c>
      <c r="H20" s="18">
        <v>2000</v>
      </c>
      <c r="I20" s="17">
        <v>2350000</v>
      </c>
      <c r="J20" s="18">
        <v>2000</v>
      </c>
      <c r="K20" s="17">
        <v>1330000</v>
      </c>
      <c r="L20" s="16"/>
      <c r="M20" s="18"/>
    </row>
    <row r="21" spans="1:14" ht="45" x14ac:dyDescent="0.25">
      <c r="A21" s="7" t="s">
        <v>25</v>
      </c>
      <c r="B21" s="30">
        <f t="shared" si="0"/>
        <v>38654476</v>
      </c>
      <c r="C21" s="31">
        <f>+D21+F21+H21+J21</f>
        <v>220000</v>
      </c>
      <c r="D21" s="31">
        <v>20000</v>
      </c>
      <c r="E21" s="25">
        <v>2019952</v>
      </c>
      <c r="F21" s="26">
        <v>80000</v>
      </c>
      <c r="G21" s="25">
        <v>10875524</v>
      </c>
      <c r="H21" s="26">
        <v>30000</v>
      </c>
      <c r="I21" s="25">
        <v>10875000</v>
      </c>
      <c r="J21" s="31">
        <v>90000</v>
      </c>
      <c r="K21" s="25">
        <v>14884000</v>
      </c>
      <c r="L21" s="19"/>
      <c r="M21" s="20"/>
    </row>
    <row r="22" spans="1:14" ht="45" customHeight="1" x14ac:dyDescent="0.3">
      <c r="A22" s="48" t="s">
        <v>27</v>
      </c>
      <c r="B22" s="30">
        <f t="shared" si="0"/>
        <v>3120000</v>
      </c>
      <c r="C22" s="31">
        <f>+D22+F22+H22+J22</f>
        <v>8750</v>
      </c>
      <c r="D22" s="26">
        <v>2050</v>
      </c>
      <c r="E22" s="25">
        <v>334000</v>
      </c>
      <c r="F22" s="26">
        <v>2250</v>
      </c>
      <c r="G22" s="25">
        <v>900000</v>
      </c>
      <c r="H22" s="26">
        <v>2300</v>
      </c>
      <c r="I22" s="25">
        <v>1000000</v>
      </c>
      <c r="J22" s="31">
        <v>2150</v>
      </c>
      <c r="K22" s="25">
        <v>886000</v>
      </c>
      <c r="L22" s="21"/>
      <c r="M22" s="20">
        <f>+L22/3</f>
        <v>0</v>
      </c>
    </row>
    <row r="23" spans="1:14" ht="60" customHeight="1" x14ac:dyDescent="0.25">
      <c r="A23" s="87" t="s">
        <v>26</v>
      </c>
      <c r="B23" s="58">
        <f t="shared" si="0"/>
        <v>376418033</v>
      </c>
      <c r="C23" s="60">
        <f>+D23+F23+H23+J23</f>
        <v>9325</v>
      </c>
      <c r="D23" s="85">
        <v>1750</v>
      </c>
      <c r="E23" s="58">
        <v>94104508.25</v>
      </c>
      <c r="F23" s="85">
        <v>2250</v>
      </c>
      <c r="G23" s="58">
        <v>94104508.25</v>
      </c>
      <c r="H23" s="60">
        <v>2275</v>
      </c>
      <c r="I23" s="58">
        <v>94104508.25</v>
      </c>
      <c r="J23" s="85">
        <v>3050</v>
      </c>
      <c r="K23" s="58">
        <v>94104508.25</v>
      </c>
      <c r="L23" s="17"/>
      <c r="M23" s="18"/>
      <c r="N23" s="14"/>
    </row>
    <row r="24" spans="1:14" x14ac:dyDescent="0.25">
      <c r="A24" s="88"/>
      <c r="B24" s="59"/>
      <c r="C24" s="61"/>
      <c r="D24" s="86"/>
      <c r="E24" s="59"/>
      <c r="F24" s="86"/>
      <c r="G24" s="59"/>
      <c r="H24" s="61"/>
      <c r="I24" s="59"/>
      <c r="J24" s="86"/>
      <c r="K24" s="59"/>
      <c r="L24" s="17"/>
      <c r="M24" s="18"/>
      <c r="N24" s="14"/>
    </row>
    <row r="25" spans="1:14" ht="90" x14ac:dyDescent="0.25">
      <c r="A25" s="40" t="s">
        <v>28</v>
      </c>
      <c r="B25" s="15">
        <v>1000000</v>
      </c>
      <c r="C25" s="16">
        <f>+D25+F25+H25+J25</f>
        <v>147</v>
      </c>
      <c r="D25" s="18">
        <v>22</v>
      </c>
      <c r="E25" s="17">
        <v>250000</v>
      </c>
      <c r="F25" s="18">
        <v>35</v>
      </c>
      <c r="G25" s="17">
        <v>300000</v>
      </c>
      <c r="H25" s="18">
        <v>50</v>
      </c>
      <c r="I25" s="17">
        <v>275000</v>
      </c>
      <c r="J25" s="16">
        <v>40</v>
      </c>
      <c r="K25" s="17">
        <v>175000</v>
      </c>
      <c r="L25" s="17"/>
      <c r="M25" s="18"/>
    </row>
    <row r="26" spans="1:14" ht="60" x14ac:dyDescent="0.25">
      <c r="A26" s="41" t="s">
        <v>29</v>
      </c>
      <c r="B26" s="15">
        <v>1600000</v>
      </c>
      <c r="C26" s="16">
        <v>46</v>
      </c>
      <c r="D26" s="18">
        <v>6</v>
      </c>
      <c r="E26" s="17">
        <v>225000</v>
      </c>
      <c r="F26" s="16">
        <v>14</v>
      </c>
      <c r="G26" s="17">
        <v>500000</v>
      </c>
      <c r="H26" s="16">
        <v>15</v>
      </c>
      <c r="I26" s="17">
        <v>550000</v>
      </c>
      <c r="J26" s="16">
        <v>11</v>
      </c>
      <c r="K26" s="17">
        <v>325000</v>
      </c>
      <c r="L26" s="17"/>
      <c r="M26" s="17"/>
    </row>
    <row r="27" spans="1:14" ht="75.75" x14ac:dyDescent="0.25">
      <c r="A27" s="40" t="s">
        <v>30</v>
      </c>
      <c r="B27" s="15">
        <v>26000000</v>
      </c>
      <c r="C27" s="16">
        <v>163</v>
      </c>
      <c r="D27" s="18">
        <v>40</v>
      </c>
      <c r="E27" s="17">
        <v>6500000</v>
      </c>
      <c r="F27" s="16">
        <v>42</v>
      </c>
      <c r="G27" s="17">
        <v>6500000</v>
      </c>
      <c r="H27" s="18">
        <v>42</v>
      </c>
      <c r="I27" s="17">
        <v>6500000</v>
      </c>
      <c r="J27" s="18">
        <v>39</v>
      </c>
      <c r="K27" s="17">
        <v>6500000</v>
      </c>
      <c r="L27" s="16"/>
      <c r="M27" s="20"/>
    </row>
    <row r="28" spans="1:14" ht="75" x14ac:dyDescent="0.25">
      <c r="A28" s="41" t="s">
        <v>31</v>
      </c>
      <c r="B28" s="56">
        <v>24820000</v>
      </c>
      <c r="C28" s="54">
        <v>13025</v>
      </c>
      <c r="D28" s="54">
        <v>2750</v>
      </c>
      <c r="E28" s="56">
        <f>+B28/4</f>
        <v>6205000</v>
      </c>
      <c r="F28" s="54">
        <v>3500</v>
      </c>
      <c r="G28" s="56">
        <v>6205000</v>
      </c>
      <c r="H28" s="54">
        <v>4725</v>
      </c>
      <c r="I28" s="56">
        <v>6205000</v>
      </c>
      <c r="J28" s="54">
        <v>2050</v>
      </c>
      <c r="K28" s="56">
        <v>6205000</v>
      </c>
      <c r="L28" s="27"/>
      <c r="M28" s="27"/>
    </row>
    <row r="29" spans="1:14" ht="75" x14ac:dyDescent="0.25">
      <c r="A29" s="41" t="s">
        <v>17</v>
      </c>
      <c r="B29" s="57"/>
      <c r="C29" s="55"/>
      <c r="D29" s="55"/>
      <c r="E29" s="57"/>
      <c r="F29" s="55"/>
      <c r="G29" s="57"/>
      <c r="H29" s="55"/>
      <c r="I29" s="57"/>
      <c r="J29" s="55"/>
      <c r="K29" s="57"/>
      <c r="L29" s="27"/>
      <c r="M29" s="27"/>
    </row>
    <row r="30" spans="1:14" ht="60" x14ac:dyDescent="0.25">
      <c r="A30" s="41" t="s">
        <v>34</v>
      </c>
      <c r="B30" s="15">
        <f>+E30+G30+I30+K30</f>
        <v>11459182</v>
      </c>
      <c r="C30" s="16">
        <v>630</v>
      </c>
      <c r="D30" s="18">
        <v>325</v>
      </c>
      <c r="E30" s="17">
        <v>1439454.67</v>
      </c>
      <c r="F30" s="18">
        <v>475</v>
      </c>
      <c r="G30" s="17">
        <v>3819727.33</v>
      </c>
      <c r="H30" s="18">
        <v>225</v>
      </c>
      <c r="I30" s="17">
        <v>3200000</v>
      </c>
      <c r="J30" s="18">
        <v>108</v>
      </c>
      <c r="K30" s="17">
        <v>3000000</v>
      </c>
      <c r="L30" s="26"/>
      <c r="M30" s="26"/>
      <c r="N30" s="13"/>
    </row>
    <row r="31" spans="1:14" ht="105" x14ac:dyDescent="0.25">
      <c r="A31" s="40" t="s">
        <v>33</v>
      </c>
      <c r="B31" s="15">
        <f>+E31+G31+I31+K31</f>
        <v>1632000</v>
      </c>
      <c r="C31" s="16">
        <v>25</v>
      </c>
      <c r="D31" s="18">
        <v>5</v>
      </c>
      <c r="E31" s="17">
        <v>370000</v>
      </c>
      <c r="F31" s="16">
        <v>8</v>
      </c>
      <c r="G31" s="17">
        <v>450000</v>
      </c>
      <c r="H31" s="16">
        <v>8</v>
      </c>
      <c r="I31" s="17">
        <v>462000</v>
      </c>
      <c r="J31" s="16">
        <v>4</v>
      </c>
      <c r="K31" s="17">
        <v>350000</v>
      </c>
      <c r="L31" s="25"/>
      <c r="M31" s="25"/>
    </row>
    <row r="32" spans="1:14" ht="75" x14ac:dyDescent="0.25">
      <c r="A32" s="40" t="s">
        <v>32</v>
      </c>
      <c r="B32" s="15">
        <f>+E32+G32+I32+K32</f>
        <v>1360000</v>
      </c>
      <c r="C32" s="16">
        <f>+D32+F32+H32+J32</f>
        <v>6</v>
      </c>
      <c r="D32" s="18">
        <v>1</v>
      </c>
      <c r="E32" s="17">
        <v>260000</v>
      </c>
      <c r="F32" s="18">
        <v>2</v>
      </c>
      <c r="G32" s="17">
        <v>375000</v>
      </c>
      <c r="H32" s="16">
        <v>2</v>
      </c>
      <c r="I32" s="17">
        <v>375000</v>
      </c>
      <c r="J32" s="18">
        <v>1</v>
      </c>
      <c r="K32" s="17">
        <v>350000</v>
      </c>
      <c r="L32" s="17"/>
      <c r="M32" s="26"/>
    </row>
    <row r="33" spans="2:6" x14ac:dyDescent="0.25">
      <c r="B33" s="83"/>
      <c r="C33" s="83"/>
    </row>
    <row r="34" spans="2:6" x14ac:dyDescent="0.25">
      <c r="B34" s="84"/>
      <c r="C34" s="84"/>
    </row>
    <row r="35" spans="2:6" ht="21" x14ac:dyDescent="0.35">
      <c r="B35" s="51"/>
      <c r="C35" s="51"/>
    </row>
    <row r="36" spans="2:6" ht="21" x14ac:dyDescent="0.35">
      <c r="B36" s="51"/>
      <c r="C36" s="51"/>
      <c r="F36" s="14"/>
    </row>
    <row r="37" spans="2:6" ht="21" x14ac:dyDescent="0.35">
      <c r="B37" s="51"/>
      <c r="C37" s="51"/>
    </row>
    <row r="38" spans="2:6" ht="21" x14ac:dyDescent="0.35">
      <c r="B38" s="51"/>
      <c r="C38" s="51"/>
    </row>
    <row r="39" spans="2:6" ht="21" x14ac:dyDescent="0.35">
      <c r="B39" s="51"/>
      <c r="C39" s="51"/>
      <c r="D39" s="49"/>
      <c r="E39" s="50"/>
    </row>
    <row r="40" spans="2:6" ht="21" x14ac:dyDescent="0.35">
      <c r="B40" s="23"/>
      <c r="C40" s="24"/>
      <c r="D40" s="49"/>
      <c r="E40" s="49"/>
    </row>
    <row r="41" spans="2:6" x14ac:dyDescent="0.25">
      <c r="B41" s="14"/>
      <c r="C41" s="22"/>
      <c r="D41" s="49"/>
      <c r="E41" s="49"/>
    </row>
    <row r="42" spans="2:6" x14ac:dyDescent="0.25">
      <c r="B42" s="14"/>
      <c r="C42" s="22"/>
      <c r="F42" s="14"/>
    </row>
    <row r="43" spans="2:6" x14ac:dyDescent="0.25">
      <c r="F43" s="14"/>
    </row>
    <row r="44" spans="2:6" x14ac:dyDescent="0.25">
      <c r="F44" s="14"/>
    </row>
    <row r="45" spans="2:6" x14ac:dyDescent="0.25">
      <c r="F45" s="14"/>
    </row>
    <row r="46" spans="2:6" x14ac:dyDescent="0.25">
      <c r="F46" s="14"/>
    </row>
    <row r="47" spans="2:6" x14ac:dyDescent="0.25">
      <c r="F47" s="14"/>
    </row>
    <row r="48" spans="2:6" x14ac:dyDescent="0.25">
      <c r="F48" s="14"/>
    </row>
    <row r="49" spans="6:6" x14ac:dyDescent="0.25">
      <c r="F49" s="14"/>
    </row>
  </sheetData>
  <mergeCells count="47">
    <mergeCell ref="J23:J24"/>
    <mergeCell ref="K23:K24"/>
    <mergeCell ref="A23:A24"/>
    <mergeCell ref="E23:E24"/>
    <mergeCell ref="F23:F24"/>
    <mergeCell ref="G23:G24"/>
    <mergeCell ref="H23:H24"/>
    <mergeCell ref="I23:I24"/>
    <mergeCell ref="D23:D24"/>
    <mergeCell ref="I28:I29"/>
    <mergeCell ref="J28:J29"/>
    <mergeCell ref="K28:K29"/>
    <mergeCell ref="B33:C34"/>
    <mergeCell ref="D28:D29"/>
    <mergeCell ref="E28:E29"/>
    <mergeCell ref="F28:F29"/>
    <mergeCell ref="G28:G29"/>
    <mergeCell ref="H28:H29"/>
    <mergeCell ref="A1:M1"/>
    <mergeCell ref="A2:M2"/>
    <mergeCell ref="A3:M3"/>
    <mergeCell ref="L13:M13"/>
    <mergeCell ref="D12:K12"/>
    <mergeCell ref="L12:M12"/>
    <mergeCell ref="A13:A14"/>
    <mergeCell ref="B13:B14"/>
    <mergeCell ref="C13:C14"/>
    <mergeCell ref="D13:E13"/>
    <mergeCell ref="F13:G13"/>
    <mergeCell ref="H13:I13"/>
    <mergeCell ref="J13:K13"/>
    <mergeCell ref="B7:C7"/>
    <mergeCell ref="B8:C8"/>
    <mergeCell ref="B9:C9"/>
    <mergeCell ref="A12:C12"/>
    <mergeCell ref="C28:C29"/>
    <mergeCell ref="B28:B29"/>
    <mergeCell ref="B23:B24"/>
    <mergeCell ref="C23:C24"/>
    <mergeCell ref="D39:E39"/>
    <mergeCell ref="D40:E40"/>
    <mergeCell ref="D41:E41"/>
    <mergeCell ref="B35:C35"/>
    <mergeCell ref="B36:C36"/>
    <mergeCell ref="B37:C37"/>
    <mergeCell ref="B38:C38"/>
    <mergeCell ref="B39:C39"/>
  </mergeCells>
  <dataValidations count="6">
    <dataValidation allowBlank="1" showInputMessage="1" showErrorMessage="1" prompt="Registrar denominación de la Unidad Ejecutora" sqref="D9:F10 B10:C10" xr:uid="{00000000-0002-0000-0000-000000000000}"/>
    <dataValidation allowBlank="1" showInputMessage="1" showErrorMessage="1" prompt="Registrar denominación del Subcapítulo" sqref="D8:F8" xr:uid="{00000000-0002-0000-0000-000001000000}"/>
    <dataValidation allowBlank="1" showInputMessage="1" showErrorMessage="1" prompt="Registrar denominación del Capítulo" sqref="D7:F7" xr:uid="{00000000-0002-0000-0000-000002000000}"/>
    <dataValidation allowBlank="1" showInputMessage="1" showErrorMessage="1" prompt="Registrar código de la Unidad Ejecutora" sqref="A9:A10" xr:uid="{00000000-0002-0000-0000-000003000000}"/>
    <dataValidation allowBlank="1" showInputMessage="1" showErrorMessage="1" prompt="Registrar código del subcapítulo" sqref="A8" xr:uid="{00000000-0002-0000-0000-000004000000}"/>
    <dataValidation allowBlank="1" showInputMessage="1" showErrorMessage="1" prompt="Registrar código del Capítulo" sqref="A7" xr:uid="{00000000-0002-0000-0000-000005000000}"/>
  </dataValidations>
  <pageMargins left="0.74803149606299213" right="0.70866141732283472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Indicativa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Francisco Frias</cp:lastModifiedBy>
  <cp:lastPrinted>2023-01-05T18:31:37Z</cp:lastPrinted>
  <dcterms:created xsi:type="dcterms:W3CDTF">2017-11-24T14:39:41Z</dcterms:created>
  <dcterms:modified xsi:type="dcterms:W3CDTF">2023-03-20T20:15:17Z</dcterms:modified>
</cp:coreProperties>
</file>