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https://mujergobdo-my.sharepoint.com/personal/felix_ramirez_mujer_gob_do/Documents/Escritorio/"/>
    </mc:Choice>
  </mc:AlternateContent>
  <xr:revisionPtr revIDLastSave="61" documentId="11_1718D6103481A375FD9CB37F5BC062036A5A5631" xr6:coauthVersionLast="47" xr6:coauthVersionMax="47" xr10:uidLastSave="{990E930C-8C96-4B34-8BDB-3870C9BE4C9A}"/>
  <bookViews>
    <workbookView xWindow="-120" yWindow="-120" windowWidth="29040" windowHeight="15720" xr2:uid="{00000000-000D-0000-FFFF-FFFF00000000}"/>
  </bookViews>
  <sheets>
    <sheet name="Hoja1" sheetId="1" r:id="rId1"/>
  </sheets>
  <definedNames>
    <definedName name="_xlnm.Print_Titles" localSheetId="0">Hoja1!$1:$11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7" i="1" l="1"/>
  <c r="C65" i="1" l="1"/>
  <c r="C55" i="1"/>
  <c r="C39" i="1"/>
  <c r="C29" i="1"/>
  <c r="C19" i="1"/>
  <c r="C13" i="1"/>
  <c r="C77" i="1" l="1"/>
  <c r="C87" i="1" s="1"/>
  <c r="C89" i="1" s="1"/>
</calcChain>
</file>

<file path=xl/sharedStrings.xml><?xml version="1.0" encoding="utf-8"?>
<sst xmlns="http://schemas.openxmlformats.org/spreadsheetml/2006/main" count="92" uniqueCount="92">
  <si>
    <t>DETALLE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</si>
  <si>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</si>
  <si>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</si>
  <si>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</si>
  <si>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</si>
  <si>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</si>
  <si>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</si>
  <si>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</si>
  <si>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</si>
  <si>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</si>
  <si>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</si>
  <si>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</si>
  <si>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</si>
  <si>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</si>
  <si>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</si>
  <si>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</si>
  <si>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</si>
  <si>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</si>
  <si>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</si>
  <si>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</si>
  <si>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</si>
  <si>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</si>
  <si>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</si>
  <si>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</si>
  <si>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</si>
  <si>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</si>
  <si>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</si>
  <si>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</si>
  <si>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</si>
  <si>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</si>
  <si>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</si>
  <si>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</si>
  <si>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</si>
  <si>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</si>
  <si>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</si>
  <si>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</si>
  <si>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</si>
  <si>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</si>
  <si>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</si>
  <si>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</si>
  <si>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</si>
  <si>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</si>
  <si>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</si>
  <si>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</si>
  <si>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</si>
  <si>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</si>
  <si>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</si>
  <si>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</si>
  <si>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</si>
  <si>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</si>
  <si>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</si>
  <si>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</si>
  <si>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</si>
  <si>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</si>
  <si>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</si>
  <si>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</si>
  <si>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</si>
  <si>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</si>
  <si>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</si>
  <si>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</si>
  <si>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</si>
  <si>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</si>
  <si>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</si>
  <si>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</si>
  <si>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</si>
  <si>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</si>
  <si>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</si>
  <si>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</si>
  <si>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</si>
  <si>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</si>
  <si>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</si>
  <si>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</si>
  <si>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</si>
  <si>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</si>
  <si>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</si>
  <si>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</si>
  <si>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</si>
  <si>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</si>
  <si>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Maria Altagracia Contreras</t>
  </si>
  <si>
    <t>Director Financiero</t>
  </si>
  <si>
    <t>PRESUPUESTO MODIFICADO</t>
  </si>
  <si>
    <t xml:space="preserve">PRESUPUESTO APROBADO </t>
  </si>
  <si>
    <t xml:space="preserve">Preparado por </t>
  </si>
  <si>
    <t xml:space="preserve">Revisado por </t>
  </si>
  <si>
    <t>Encargada de Presupuesto</t>
  </si>
  <si>
    <t xml:space="preserve">Aprobado por </t>
  </si>
  <si>
    <t>Mayra Jimenez</t>
  </si>
  <si>
    <t xml:space="preserve">Ministra de la Mujer </t>
  </si>
  <si>
    <t>FeliX de Jesus Ramirez</t>
  </si>
  <si>
    <t>ANOS 2025</t>
  </si>
  <si>
    <t>(Valor en RD$) 1,254,308,155.00</t>
  </si>
  <si>
    <t xml:space="preserve">EJECUCION DE GASTOS Y APLICACIÓN FINANCIERA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</si>
</sst>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indexed="8"/>
      <name val="Arial Narrow"/>
      <family val="2"/>
    </font>
    <font>
      <b/>
      <sz val="10"/>
      <color theme="1"/>
      <name val="Arial Narrow"/>
      <family val="2"/>
    </font>
    <font>
      <b/>
      <sz val="11"/>
      <color theme="1"/>
      <name val="Arial Narrow"/>
      <family val="2"/>
    </font>
    <font>
      <sz val="10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1"/>
      <color theme="1"/>
      <name val="Lucida Fax"/>
      <family val="1"/>
    </font>
    <font>
      <b/>
      <u/>
      <sz val="10"/>
      <color theme="1"/>
      <name val="Lucida Fax"/>
      <family val="1"/>
    </font>
    <font>
      <b/>
      <sz val="11"/>
      <color rgb="FF000000"/>
      <name val="Calibri"/>
      <family val="2"/>
      <scheme val="minor"/>
    </font>
    <font>
      <sz val="10"/>
      <color indexed="8"/>
      <name val="Calibri"/>
      <family val="2"/>
    </font>
    <font>
      <b/>
      <sz val="10"/>
      <name val="Lucida Fax"/>
      <family val="1"/>
    </font>
    <font>
      <b/>
      <sz val="11"/>
      <color indexed="8"/>
      <name val="Arial Narrow"/>
      <family val="2"/>
    </font>
    <font>
      <b/>
      <u/>
      <sz val="11"/>
      <color theme="1"/>
      <name val="Lucida Fax"/>
      <family val="1"/>
    </font>
    <font>
      <b/>
      <i/>
      <sz val="10"/>
      <name val="Lucida Fax"/>
      <family val="1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" fillId="0" borderId="0"/>
  </cellStyleXfs>
  <cellXfs count="82">
    <xf numFmtId="0" fontId="0" fillId="0" borderId="0" xfId="0"/>
    <xf numFmtId="0" fontId="5" fillId="0" borderId="0" xfId="0" applyFont="1"/>
    <xf numFmtId="0" fontId="5" fillId="0" borderId="0" xfId="0" applyFont="1" applyAlignment="1">
      <alignment wrapText="1"/>
    </xf>
    <xf numFmtId="164" fontId="3" fillId="0" borderId="3" xfId="1" applyFont="1" applyBorder="1"/>
    <xf numFmtId="4" fontId="4" fillId="2" borderId="1" xfId="0" applyNumberFormat="1" applyFont="1" applyFill="1" applyBorder="1" applyAlignment="1">
      <alignment horizontal="center" wrapText="1"/>
    </xf>
    <xf numFmtId="164" fontId="9" fillId="0" borderId="3" xfId="1" applyFont="1" applyBorder="1" applyAlignment="1">
      <alignment horizontal="right"/>
    </xf>
    <xf numFmtId="4" fontId="3" fillId="0" borderId="3" xfId="0" applyNumberFormat="1" applyFont="1" applyBorder="1" applyAlignment="1">
      <alignment horizontal="left" vertical="center" wrapText="1"/>
    </xf>
    <xf numFmtId="164" fontId="10" fillId="4" borderId="3" xfId="1" applyFont="1" applyFill="1" applyBorder="1" applyAlignment="1">
      <alignment horizontal="right" wrapText="1"/>
    </xf>
    <xf numFmtId="0" fontId="3" fillId="0" borderId="3" xfId="0" applyFont="1" applyBorder="1" applyAlignment="1">
      <alignment horizontal="left" vertical="center" wrapText="1"/>
    </xf>
    <xf numFmtId="164" fontId="9" fillId="4" borderId="3" xfId="1" applyFont="1" applyFill="1" applyBorder="1" applyAlignment="1">
      <alignment horizontal="right" wrapText="1"/>
    </xf>
    <xf numFmtId="0" fontId="4" fillId="0" borderId="3" xfId="0" applyFont="1" applyBorder="1" applyAlignment="1">
      <alignment horizontal="left" vertical="center" wrapText="1"/>
    </xf>
    <xf numFmtId="0" fontId="12" fillId="0" borderId="0" xfId="0" applyFont="1" applyAlignment="1">
      <alignment horizontal="center" wrapText="1"/>
    </xf>
    <xf numFmtId="0" fontId="13" fillId="0" borderId="0" xfId="0" applyFont="1"/>
    <xf numFmtId="164" fontId="9" fillId="0" borderId="9" xfId="1" applyFont="1" applyBorder="1" applyAlignment="1">
      <alignment horizontal="right"/>
    </xf>
    <xf numFmtId="164" fontId="3" fillId="0" borderId="9" xfId="1" applyFont="1" applyBorder="1"/>
    <xf numFmtId="164" fontId="10" fillId="4" borderId="9" xfId="1" applyFont="1" applyFill="1" applyBorder="1" applyAlignment="1">
      <alignment horizontal="right" wrapText="1"/>
    </xf>
    <xf numFmtId="4" fontId="4" fillId="2" borderId="11" xfId="0" applyNumberFormat="1" applyFont="1" applyFill="1" applyBorder="1" applyAlignment="1">
      <alignment horizontal="left" vertical="center" wrapText="1"/>
    </xf>
    <xf numFmtId="164" fontId="10" fillId="2" borderId="12" xfId="1" applyFont="1" applyFill="1" applyBorder="1" applyAlignment="1">
      <alignment horizontal="right" wrapText="1"/>
    </xf>
    <xf numFmtId="164" fontId="4" fillId="2" borderId="13" xfId="1" applyFont="1" applyFill="1" applyBorder="1"/>
    <xf numFmtId="4" fontId="3" fillId="0" borderId="2" xfId="0" applyNumberFormat="1" applyFont="1" applyBorder="1" applyAlignment="1">
      <alignment horizontal="left" vertical="center" wrapText="1"/>
    </xf>
    <xf numFmtId="4" fontId="3" fillId="0" borderId="6" xfId="0" applyNumberFormat="1" applyFont="1" applyBorder="1" applyAlignment="1">
      <alignment horizontal="left" vertical="center" wrapText="1"/>
    </xf>
    <xf numFmtId="164" fontId="10" fillId="4" borderId="8" xfId="1" applyFont="1" applyFill="1" applyBorder="1" applyAlignment="1">
      <alignment horizontal="right" wrapText="1"/>
    </xf>
    <xf numFmtId="164" fontId="10" fillId="2" borderId="14" xfId="1" applyFont="1" applyFill="1" applyBorder="1" applyAlignment="1">
      <alignment horizontal="right" wrapText="1"/>
    </xf>
    <xf numFmtId="164" fontId="10" fillId="4" borderId="6" xfId="1" applyFont="1" applyFill="1" applyBorder="1" applyAlignment="1">
      <alignment horizontal="right" wrapText="1"/>
    </xf>
    <xf numFmtId="164" fontId="10" fillId="4" borderId="10" xfId="1" applyFont="1" applyFill="1" applyBorder="1" applyAlignment="1">
      <alignment horizontal="right" wrapText="1"/>
    </xf>
    <xf numFmtId="0" fontId="3" fillId="0" borderId="2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164" fontId="9" fillId="4" borderId="10" xfId="1" applyFont="1" applyFill="1" applyBorder="1" applyAlignment="1">
      <alignment horizontal="right" wrapText="1"/>
    </xf>
    <xf numFmtId="0" fontId="4" fillId="3" borderId="11" xfId="0" applyFont="1" applyFill="1" applyBorder="1" applyAlignment="1">
      <alignment horizontal="left" vertical="center" wrapText="1"/>
    </xf>
    <xf numFmtId="0" fontId="3" fillId="0" borderId="4" xfId="0" applyFont="1" applyBorder="1" applyAlignment="1">
      <alignment wrapText="1"/>
    </xf>
    <xf numFmtId="0" fontId="4" fillId="2" borderId="7" xfId="0" applyFont="1" applyFill="1" applyBorder="1" applyAlignment="1">
      <alignment horizontal="center" wrapText="1"/>
    </xf>
    <xf numFmtId="4" fontId="7" fillId="2" borderId="11" xfId="0" applyNumberFormat="1" applyFont="1" applyFill="1" applyBorder="1" applyAlignment="1">
      <alignment horizontal="left" vertical="center" wrapText="1"/>
    </xf>
    <xf numFmtId="4" fontId="4" fillId="3" borderId="11" xfId="0" applyNumberFormat="1" applyFont="1" applyFill="1" applyBorder="1" applyAlignment="1">
      <alignment horizontal="left" vertical="center" wrapText="1"/>
    </xf>
    <xf numFmtId="4" fontId="4" fillId="2" borderId="15" xfId="0" applyNumberFormat="1" applyFont="1" applyFill="1" applyBorder="1" applyAlignment="1">
      <alignment horizontal="left" vertical="center" wrapText="1"/>
    </xf>
    <xf numFmtId="164" fontId="14" fillId="0" borderId="3" xfId="1" applyFont="1" applyBorder="1" applyAlignment="1">
      <alignment horizontal="right"/>
    </xf>
    <xf numFmtId="164" fontId="10" fillId="2" borderId="3" xfId="1" applyFont="1" applyFill="1" applyBorder="1" applyAlignment="1">
      <alignment horizontal="right" wrapText="1"/>
    </xf>
    <xf numFmtId="4" fontId="6" fillId="4" borderId="5" xfId="1" applyNumberFormat="1" applyFont="1" applyFill="1" applyBorder="1" applyAlignment="1">
      <alignment horizontal="right" wrapText="1"/>
    </xf>
    <xf numFmtId="164" fontId="14" fillId="0" borderId="9" xfId="1" applyFont="1" applyBorder="1" applyAlignment="1">
      <alignment horizontal="right"/>
    </xf>
    <xf numFmtId="164" fontId="10" fillId="2" borderId="16" xfId="1" applyFont="1" applyFill="1" applyBorder="1" applyAlignment="1">
      <alignment horizontal="right" wrapText="1"/>
    </xf>
    <xf numFmtId="164" fontId="9" fillId="4" borderId="8" xfId="1" applyFont="1" applyFill="1" applyBorder="1" applyAlignment="1">
      <alignment horizontal="right" wrapText="1"/>
    </xf>
    <xf numFmtId="164" fontId="9" fillId="4" borderId="9" xfId="1" applyFont="1" applyFill="1" applyBorder="1" applyAlignment="1">
      <alignment horizontal="right" wrapText="1"/>
    </xf>
    <xf numFmtId="164" fontId="10" fillId="4" borderId="5" xfId="1" applyFont="1" applyFill="1" applyBorder="1" applyAlignment="1">
      <alignment horizontal="right" wrapText="1"/>
    </xf>
    <xf numFmtId="0" fontId="4" fillId="2" borderId="13" xfId="0" applyFont="1" applyFill="1" applyBorder="1" applyAlignment="1">
      <alignment horizontal="center" wrapText="1"/>
    </xf>
    <xf numFmtId="164" fontId="10" fillId="2" borderId="2" xfId="1" applyFont="1" applyFill="1" applyBorder="1" applyAlignment="1">
      <alignment horizontal="right" wrapText="1"/>
    </xf>
    <xf numFmtId="164" fontId="14" fillId="0" borderId="2" xfId="1" applyFont="1" applyBorder="1" applyAlignment="1">
      <alignment horizontal="right"/>
    </xf>
    <xf numFmtId="164" fontId="10" fillId="2" borderId="13" xfId="1" applyFont="1" applyFill="1" applyBorder="1" applyAlignment="1">
      <alignment horizontal="right" wrapText="1"/>
    </xf>
    <xf numFmtId="164" fontId="14" fillId="0" borderId="6" xfId="1" applyFont="1" applyBorder="1" applyAlignment="1">
      <alignment horizontal="right"/>
    </xf>
    <xf numFmtId="164" fontId="14" fillId="0" borderId="10" xfId="1" applyFont="1" applyBorder="1" applyAlignment="1">
      <alignment horizontal="right"/>
    </xf>
    <xf numFmtId="164" fontId="14" fillId="0" borderId="8" xfId="1" applyFont="1" applyBorder="1" applyAlignment="1">
      <alignment horizontal="right"/>
    </xf>
    <xf numFmtId="0" fontId="11" fillId="0" borderId="0" xfId="0" applyFont="1" applyAlignment="1">
      <alignment horizontal="center"/>
    </xf>
    <xf numFmtId="0" fontId="18" fillId="0" borderId="0" xfId="0" applyFont="1" applyAlignment="1">
      <alignment horizontal="center" wrapText="1"/>
    </xf>
    <xf numFmtId="4" fontId="4" fillId="2" borderId="17" xfId="0" applyNumberFormat="1" applyFont="1" applyFill="1" applyBorder="1" applyAlignment="1">
      <alignment horizontal="left" vertical="center" wrapText="1"/>
    </xf>
    <xf numFmtId="164" fontId="10" fillId="2" borderId="5" xfId="1" applyFont="1" applyFill="1" applyBorder="1" applyAlignment="1">
      <alignment horizontal="right" wrapText="1"/>
    </xf>
    <xf numFmtId="164" fontId="4" fillId="2" borderId="4" xfId="1" applyFont="1" applyFill="1" applyBorder="1"/>
    <xf numFmtId="4" fontId="7" fillId="4" borderId="17" xfId="0" applyNumberFormat="1" applyFont="1" applyFill="1" applyBorder="1" applyAlignment="1">
      <alignment horizontal="left" vertical="center" wrapText="1"/>
    </xf>
    <xf numFmtId="0" fontId="5" fillId="0" borderId="18" xfId="0" applyFont="1" applyBorder="1"/>
    <xf numFmtId="4" fontId="3" fillId="4" borderId="19" xfId="0" applyNumberFormat="1" applyFont="1" applyFill="1" applyBorder="1" applyAlignment="1">
      <alignment horizontal="left" vertical="center" wrapText="1"/>
    </xf>
    <xf numFmtId="164" fontId="9" fillId="0" borderId="20" xfId="1" applyFont="1" applyBorder="1" applyAlignment="1">
      <alignment horizontal="right"/>
    </xf>
    <xf numFmtId="4" fontId="3" fillId="4" borderId="21" xfId="0" applyNumberFormat="1" applyFont="1" applyFill="1" applyBorder="1" applyAlignment="1">
      <alignment horizontal="left" vertical="center" wrapText="1"/>
    </xf>
    <xf numFmtId="164" fontId="9" fillId="0" borderId="22" xfId="1" applyFont="1" applyBorder="1" applyAlignment="1">
      <alignment horizontal="right"/>
    </xf>
    <xf numFmtId="164" fontId="3" fillId="0" borderId="22" xfId="1" applyFont="1" applyBorder="1"/>
    <xf numFmtId="164" fontId="4" fillId="0" borderId="22" xfId="1" applyFont="1" applyBorder="1"/>
    <xf numFmtId="4" fontId="3" fillId="4" borderId="23" xfId="0" applyNumberFormat="1" applyFont="1" applyFill="1" applyBorder="1" applyAlignment="1">
      <alignment horizontal="left" vertical="center" wrapText="1"/>
    </xf>
    <xf numFmtId="164" fontId="9" fillId="0" borderId="24" xfId="1" applyFont="1" applyBorder="1" applyAlignment="1">
      <alignment horizontal="right"/>
    </xf>
    <xf numFmtId="164" fontId="9" fillId="0" borderId="22" xfId="1" applyFont="1" applyFill="1" applyBorder="1" applyAlignment="1">
      <alignment horizontal="right"/>
    </xf>
    <xf numFmtId="4" fontId="3" fillId="0" borderId="19" xfId="0" applyNumberFormat="1" applyFont="1" applyBorder="1" applyAlignment="1">
      <alignment horizontal="left" vertical="center" wrapText="1"/>
    </xf>
    <xf numFmtId="164" fontId="14" fillId="0" borderId="0" xfId="1" applyFont="1" applyBorder="1" applyAlignment="1">
      <alignment horizontal="right"/>
    </xf>
    <xf numFmtId="4" fontId="3" fillId="0" borderId="21" xfId="0" applyNumberFormat="1" applyFont="1" applyBorder="1" applyAlignment="1">
      <alignment horizontal="left" vertical="center" wrapText="1"/>
    </xf>
    <xf numFmtId="4" fontId="3" fillId="0" borderId="23" xfId="0" applyNumberFormat="1" applyFont="1" applyBorder="1" applyAlignment="1">
      <alignment horizontal="left" vertical="center" wrapText="1"/>
    </xf>
    <xf numFmtId="164" fontId="10" fillId="4" borderId="20" xfId="1" applyFont="1" applyFill="1" applyBorder="1" applyAlignment="1">
      <alignment horizontal="right" wrapText="1"/>
    </xf>
    <xf numFmtId="164" fontId="10" fillId="4" borderId="22" xfId="1" applyFont="1" applyFill="1" applyBorder="1" applyAlignment="1">
      <alignment horizontal="right" wrapText="1"/>
    </xf>
    <xf numFmtId="164" fontId="10" fillId="4" borderId="24" xfId="1" applyFont="1" applyFill="1" applyBorder="1" applyAlignment="1">
      <alignment horizontal="right" wrapText="1"/>
    </xf>
    <xf numFmtId="4" fontId="3" fillId="0" borderId="25" xfId="0" applyNumberFormat="1" applyFont="1" applyBorder="1" applyAlignment="1">
      <alignment horizontal="left" vertical="center" wrapText="1"/>
    </xf>
    <xf numFmtId="164" fontId="14" fillId="0" borderId="26" xfId="1" applyFont="1" applyBorder="1" applyAlignment="1">
      <alignment horizontal="right"/>
    </xf>
    <xf numFmtId="164" fontId="4" fillId="0" borderId="27" xfId="1" applyFont="1" applyBorder="1"/>
    <xf numFmtId="0" fontId="17" fillId="0" borderId="0" xfId="0" applyFont="1" applyAlignment="1">
      <alignment horizontal="center"/>
    </xf>
    <xf numFmtId="0" fontId="11" fillId="0" borderId="0" xfId="0" applyFont="1" applyAlignment="1">
      <alignment horizontal="center" wrapText="1"/>
    </xf>
    <xf numFmtId="0" fontId="12" fillId="0" borderId="0" xfId="0" applyFont="1" applyAlignment="1">
      <alignment horizontal="center" wrapText="1"/>
    </xf>
    <xf numFmtId="0" fontId="11" fillId="0" borderId="0" xfId="0" applyFont="1" applyAlignment="1">
      <alignment horizontal="center"/>
    </xf>
    <xf numFmtId="0" fontId="15" fillId="0" borderId="0" xfId="0" applyFont="1" applyAlignment="1">
      <alignment horizontal="center" wrapText="1"/>
    </xf>
    <xf numFmtId="0" fontId="16" fillId="0" borderId="0" xfId="2" applyFont="1" applyAlignment="1" applyProtection="1">
      <alignment horizontal="center"/>
      <protection locked="0"/>
    </xf>
    <xf numFmtId="0" fontId="8" fillId="0" borderId="0" xfId="0" applyFont="1" applyAlignment="1">
      <alignment horizontal="center"/>
    </xf>
  </cellXfs>
  <cellStyles count="3">
    <cellStyle name="Millares" xfId="1" builtinId="3"/>
    <cellStyle name="Normal" xfId="0" builtinId="0"/>
    <cellStyle name="Normal 2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3248025</xdr:colOff>
      <xdr:row>0</xdr:row>
      <xdr:rowOff>38100</xdr:rowOff>
    </xdr:from>
    <xdr:to>
      <xdr:col>2</xdr:col>
      <xdr:colOff>923924</xdr:colOff>
      <xdr:row>6</xdr:row>
      <xdr:rowOff>209550</xdr:rowOff>
    </xdr:to>
    <xdr:pic>
      <xdr:nvPicPr>
        <xdr:cNvPr id="2" name="Imagen 1" descr="Logotipo&#10;&#10;Descripción generada automáticamente">
          <a:extLst>
            <a:ext uri="{FF2B5EF4-FFF2-40B4-BE49-F238E27FC236}">
              <a16:creationId xmlns:a16="http://schemas.microsoft.com/office/drawing/2014/main" id="{19732AAE-A479-2BFB-D3DE-2B0EF19E4B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10025" y="38100"/>
          <a:ext cx="1752599" cy="13144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E100"/>
  <sheetViews>
    <sheetView tabSelected="1" view="pageBreakPreview" zoomScale="60" zoomScaleNormal="100" workbookViewId="0">
      <selection activeCell="D20" sqref="D20"/>
    </sheetView>
  </sheetViews>
  <sheetFormatPr baseColWidth="10" defaultRowHeight="15" x14ac:dyDescent="0.25"/>
  <cols>
    <col min="2" max="2" width="61.140625" customWidth="1"/>
    <col min="3" max="3" width="35.85546875" customWidth="1"/>
    <col min="4" max="4" width="28.5703125" customWidth="1"/>
  </cols>
  <sheetData>
    <row r="2" spans="1:5" x14ac:dyDescent="0.25">
      <c r="B2" s="1"/>
      <c r="C2" s="1"/>
      <c r="D2" s="1"/>
    </row>
    <row r="3" spans="1:5" x14ac:dyDescent="0.25">
      <c r="B3" s="1"/>
      <c r="C3" s="1"/>
      <c r="D3" s="1"/>
    </row>
    <row r="4" spans="1:5" x14ac:dyDescent="0.25">
      <c r="B4" s="1"/>
      <c r="C4" s="1"/>
      <c r="D4" s="1"/>
    </row>
    <row r="5" spans="1:5" x14ac:dyDescent="0.25">
      <c r="B5" s="1"/>
      <c r="C5" s="1"/>
      <c r="D5" s="1"/>
    </row>
    <row r="6" spans="1:5" x14ac:dyDescent="0.25">
      <c r="B6" s="1"/>
      <c r="C6" s="1"/>
      <c r="D6" s="1"/>
    </row>
    <row r="7" spans="1:5" ht="18.600000000000001" customHeight="1" x14ac:dyDescent="0.3">
      <c r="B7" s="80"/>
      <c r="C7" s="80"/>
      <c r="D7" s="80"/>
    </row>
    <row r="8" spans="1:5" ht="15" customHeight="1" x14ac:dyDescent="0.3">
      <c r="A8" s="81" t="s">
        <v>91</v>
      </c>
      <c r="B8" s="81"/>
      <c r="C8" s="81"/>
      <c r="D8" s="81"/>
      <c r="E8" s="81"/>
    </row>
    <row r="9" spans="1:5" ht="16.5" x14ac:dyDescent="0.3">
      <c r="A9" s="81" t="s">
        <v>89</v>
      </c>
      <c r="B9" s="81"/>
      <c r="C9" s="81"/>
      <c r="D9" s="81"/>
      <c r="E9" s="81"/>
    </row>
    <row r="10" spans="1:5" ht="17.25" thickBot="1" x14ac:dyDescent="0.35">
      <c r="A10" s="81" t="s">
        <v>90</v>
      </c>
      <c r="B10" s="81"/>
      <c r="C10" s="81"/>
      <c r="D10" s="81"/>
      <c r="E10" s="81"/>
    </row>
    <row r="11" spans="1:5" ht="37.15" customHeight="1" thickBot="1" x14ac:dyDescent="0.3">
      <c r="B11" s="4" t="s">
        <v>0</v>
      </c>
      <c r="C11" s="30" t="s">
        <v>81</v>
      </c>
      <c r="D11" s="42" t="s">
        <v>80</v>
      </c>
    </row>
    <row r="12" spans="1:5" ht="15.75" thickBot="1" x14ac:dyDescent="0.3">
      <c r="B12" s="54" t="s">
        <v>1</v>
      </c>
      <c r="C12" s="36"/>
      <c r="D12" s="55"/>
    </row>
    <row r="13" spans="1:5" ht="15.75" thickBot="1" x14ac:dyDescent="0.3">
      <c r="B13" s="31" t="s">
        <v>2</v>
      </c>
      <c r="C13" s="22">
        <f>SUM(C14:C18)</f>
        <v>464939861</v>
      </c>
      <c r="D13" s="18"/>
    </row>
    <row r="14" spans="1:5" ht="22.15" customHeight="1" x14ac:dyDescent="0.25">
      <c r="B14" s="56" t="s">
        <v>3</v>
      </c>
      <c r="C14" s="48">
        <v>336811195</v>
      </c>
      <c r="D14" s="57"/>
    </row>
    <row r="15" spans="1:5" ht="26.45" customHeight="1" x14ac:dyDescent="0.25">
      <c r="B15" s="58" t="s">
        <v>4</v>
      </c>
      <c r="C15" s="37">
        <v>57880434</v>
      </c>
      <c r="D15" s="59"/>
    </row>
    <row r="16" spans="1:5" x14ac:dyDescent="0.25">
      <c r="B16" s="58" t="s">
        <v>5</v>
      </c>
      <c r="C16" s="14">
        <v>0</v>
      </c>
      <c r="D16" s="60"/>
    </row>
    <row r="17" spans="2:4" x14ac:dyDescent="0.25">
      <c r="B17" s="58" t="s">
        <v>6</v>
      </c>
      <c r="C17" s="37">
        <v>25468409</v>
      </c>
      <c r="D17" s="61"/>
    </row>
    <row r="18" spans="2:4" ht="15.75" thickBot="1" x14ac:dyDescent="0.3">
      <c r="B18" s="62" t="s">
        <v>7</v>
      </c>
      <c r="C18" s="47">
        <v>44779823</v>
      </c>
      <c r="D18" s="63"/>
    </row>
    <row r="19" spans="2:4" ht="15.75" thickBot="1" x14ac:dyDescent="0.3">
      <c r="B19" s="16" t="s">
        <v>8</v>
      </c>
      <c r="C19" s="22">
        <f>C20+C21+C22+C23+C24+C25+C26+C27+C28</f>
        <v>254435188</v>
      </c>
      <c r="D19" s="18"/>
    </row>
    <row r="20" spans="2:4" x14ac:dyDescent="0.25">
      <c r="B20" s="56" t="s">
        <v>9</v>
      </c>
      <c r="C20" s="48">
        <v>35250000</v>
      </c>
      <c r="D20" s="57"/>
    </row>
    <row r="21" spans="2:4" x14ac:dyDescent="0.25">
      <c r="B21" s="58" t="s">
        <v>10</v>
      </c>
      <c r="C21" s="37">
        <v>16720000</v>
      </c>
      <c r="D21" s="59"/>
    </row>
    <row r="22" spans="2:4" x14ac:dyDescent="0.25">
      <c r="B22" s="58" t="s">
        <v>11</v>
      </c>
      <c r="C22" s="37">
        <v>8230000</v>
      </c>
      <c r="D22" s="59"/>
    </row>
    <row r="23" spans="2:4" x14ac:dyDescent="0.25">
      <c r="B23" s="58" t="s">
        <v>12</v>
      </c>
      <c r="C23" s="37">
        <v>6070000</v>
      </c>
      <c r="D23" s="59"/>
    </row>
    <row r="24" spans="2:4" x14ac:dyDescent="0.25">
      <c r="B24" s="58" t="s">
        <v>13</v>
      </c>
      <c r="C24" s="37">
        <v>96612592</v>
      </c>
      <c r="D24" s="59"/>
    </row>
    <row r="25" spans="2:4" x14ac:dyDescent="0.25">
      <c r="B25" s="58" t="s">
        <v>14</v>
      </c>
      <c r="C25" s="37">
        <v>10350000</v>
      </c>
      <c r="D25" s="59"/>
    </row>
    <row r="26" spans="2:4" ht="25.5" x14ac:dyDescent="0.25">
      <c r="B26" s="58" t="s">
        <v>15</v>
      </c>
      <c r="C26" s="37">
        <v>16450000</v>
      </c>
      <c r="D26" s="59"/>
    </row>
    <row r="27" spans="2:4" x14ac:dyDescent="0.25">
      <c r="B27" s="58" t="s">
        <v>16</v>
      </c>
      <c r="C27" s="37">
        <v>27466576</v>
      </c>
      <c r="D27" s="59"/>
    </row>
    <row r="28" spans="2:4" ht="15.75" thickBot="1" x14ac:dyDescent="0.3">
      <c r="B28" s="62" t="s">
        <v>17</v>
      </c>
      <c r="C28" s="47">
        <v>37286020</v>
      </c>
      <c r="D28" s="63"/>
    </row>
    <row r="29" spans="2:4" ht="15.75" thickBot="1" x14ac:dyDescent="0.3">
      <c r="B29" s="16" t="s">
        <v>18</v>
      </c>
      <c r="C29" s="22">
        <f>SUM(C30:C38)</f>
        <v>74306827</v>
      </c>
      <c r="D29" s="18"/>
    </row>
    <row r="30" spans="2:4" x14ac:dyDescent="0.25">
      <c r="B30" s="56" t="s">
        <v>19</v>
      </c>
      <c r="C30" s="44">
        <v>10100000</v>
      </c>
      <c r="D30" s="57"/>
    </row>
    <row r="31" spans="2:4" x14ac:dyDescent="0.25">
      <c r="B31" s="58" t="s">
        <v>20</v>
      </c>
      <c r="C31" s="34">
        <v>5050000</v>
      </c>
      <c r="D31" s="59"/>
    </row>
    <row r="32" spans="2:4" x14ac:dyDescent="0.25">
      <c r="B32" s="58" t="s">
        <v>21</v>
      </c>
      <c r="C32" s="34">
        <v>2795000</v>
      </c>
      <c r="D32" s="59"/>
    </row>
    <row r="33" spans="2:4" x14ac:dyDescent="0.25">
      <c r="B33" s="58" t="s">
        <v>22</v>
      </c>
      <c r="C33" s="34">
        <v>625000</v>
      </c>
      <c r="D33" s="59"/>
    </row>
    <row r="34" spans="2:4" x14ac:dyDescent="0.25">
      <c r="B34" s="58" t="s">
        <v>23</v>
      </c>
      <c r="C34" s="34">
        <v>2600000</v>
      </c>
      <c r="D34" s="59"/>
    </row>
    <row r="35" spans="2:4" x14ac:dyDescent="0.25">
      <c r="B35" s="58" t="s">
        <v>24</v>
      </c>
      <c r="C35" s="34">
        <v>680000</v>
      </c>
      <c r="D35" s="59"/>
    </row>
    <row r="36" spans="2:4" x14ac:dyDescent="0.25">
      <c r="B36" s="58" t="s">
        <v>25</v>
      </c>
      <c r="C36" s="34">
        <v>17082000</v>
      </c>
      <c r="D36" s="59"/>
    </row>
    <row r="37" spans="2:4" ht="25.5" x14ac:dyDescent="0.25">
      <c r="B37" s="58" t="s">
        <v>26</v>
      </c>
      <c r="C37" s="34">
        <v>0</v>
      </c>
      <c r="D37" s="64"/>
    </row>
    <row r="38" spans="2:4" ht="15.75" thickBot="1" x14ac:dyDescent="0.3">
      <c r="B38" s="62" t="s">
        <v>27</v>
      </c>
      <c r="C38" s="46">
        <v>35374827</v>
      </c>
      <c r="D38" s="63"/>
    </row>
    <row r="39" spans="2:4" ht="15.75" thickBot="1" x14ac:dyDescent="0.3">
      <c r="B39" s="16" t="s">
        <v>28</v>
      </c>
      <c r="C39" s="22">
        <f>SUM(C40:C46)</f>
        <v>386863279</v>
      </c>
      <c r="D39" s="18"/>
    </row>
    <row r="40" spans="2:4" x14ac:dyDescent="0.25">
      <c r="B40" s="65" t="s">
        <v>29</v>
      </c>
      <c r="C40" s="66">
        <v>95154888</v>
      </c>
      <c r="D40" s="57"/>
    </row>
    <row r="41" spans="2:4" x14ac:dyDescent="0.25">
      <c r="B41" s="67" t="s">
        <v>30</v>
      </c>
      <c r="C41" s="15">
        <v>0</v>
      </c>
      <c r="D41" s="61"/>
    </row>
    <row r="42" spans="2:4" x14ac:dyDescent="0.25">
      <c r="B42" s="67" t="s">
        <v>31</v>
      </c>
      <c r="C42" s="15">
        <v>0</v>
      </c>
      <c r="D42" s="61"/>
    </row>
    <row r="43" spans="2:4" ht="25.5" x14ac:dyDescent="0.25">
      <c r="B43" s="67" t="s">
        <v>32</v>
      </c>
      <c r="C43" s="15">
        <v>0</v>
      </c>
      <c r="D43" s="61"/>
    </row>
    <row r="44" spans="2:4" ht="25.5" x14ac:dyDescent="0.25">
      <c r="B44" s="67" t="s">
        <v>33</v>
      </c>
      <c r="C44" s="15">
        <v>0</v>
      </c>
      <c r="D44" s="61"/>
    </row>
    <row r="45" spans="2:4" x14ac:dyDescent="0.25">
      <c r="B45" s="67" t="s">
        <v>34</v>
      </c>
      <c r="C45" s="13">
        <v>2800000</v>
      </c>
      <c r="D45" s="59"/>
    </row>
    <row r="46" spans="2:4" ht="15.75" thickBot="1" x14ac:dyDescent="0.3">
      <c r="B46" s="68" t="s">
        <v>35</v>
      </c>
      <c r="C46" s="66">
        <v>288908391</v>
      </c>
      <c r="D46" s="63"/>
    </row>
    <row r="47" spans="2:4" ht="15.75" thickBot="1" x14ac:dyDescent="0.3">
      <c r="B47" s="16" t="s">
        <v>36</v>
      </c>
      <c r="C47" s="22">
        <f>SUM(C48:C54)</f>
        <v>26000000</v>
      </c>
      <c r="D47" s="45"/>
    </row>
    <row r="48" spans="2:4" x14ac:dyDescent="0.25">
      <c r="B48" s="65" t="s">
        <v>37</v>
      </c>
      <c r="C48" s="21">
        <v>0</v>
      </c>
      <c r="D48" s="69"/>
    </row>
    <row r="49" spans="2:4" x14ac:dyDescent="0.25">
      <c r="B49" s="67" t="s">
        <v>38</v>
      </c>
      <c r="C49" s="15">
        <v>0</v>
      </c>
      <c r="D49" s="70"/>
    </row>
    <row r="50" spans="2:4" x14ac:dyDescent="0.25">
      <c r="B50" s="67" t="s">
        <v>39</v>
      </c>
      <c r="C50" s="15">
        <v>0</v>
      </c>
      <c r="D50" s="70"/>
    </row>
    <row r="51" spans="2:4" ht="25.5" x14ac:dyDescent="0.25">
      <c r="B51" s="67" t="s">
        <v>40</v>
      </c>
      <c r="C51" s="13">
        <v>26000000</v>
      </c>
      <c r="D51" s="59"/>
    </row>
    <row r="52" spans="2:4" ht="25.5" x14ac:dyDescent="0.25">
      <c r="B52" s="67" t="s">
        <v>41</v>
      </c>
      <c r="C52" s="7">
        <v>0</v>
      </c>
      <c r="D52" s="70"/>
    </row>
    <row r="53" spans="2:4" x14ac:dyDescent="0.25">
      <c r="B53" s="67" t="s">
        <v>42</v>
      </c>
      <c r="C53" s="7">
        <v>0</v>
      </c>
      <c r="D53" s="70"/>
    </row>
    <row r="54" spans="2:4" ht="15.75" thickBot="1" x14ac:dyDescent="0.3">
      <c r="B54" s="68" t="s">
        <v>43</v>
      </c>
      <c r="C54" s="23">
        <v>0</v>
      </c>
      <c r="D54" s="71"/>
    </row>
    <row r="55" spans="2:4" ht="15.75" thickBot="1" x14ac:dyDescent="0.3">
      <c r="B55" s="16" t="s">
        <v>44</v>
      </c>
      <c r="C55" s="17">
        <f>C56+C57+C58+C59+C60+C61+C62+C63+C64</f>
        <v>24763000</v>
      </c>
      <c r="D55" s="18"/>
    </row>
    <row r="56" spans="2:4" ht="22.15" customHeight="1" x14ac:dyDescent="0.25">
      <c r="B56" s="65" t="s">
        <v>45</v>
      </c>
      <c r="C56" s="44">
        <v>22300000</v>
      </c>
      <c r="D56" s="57"/>
    </row>
    <row r="57" spans="2:4" x14ac:dyDescent="0.25">
      <c r="B57" s="67" t="s">
        <v>46</v>
      </c>
      <c r="C57" s="34">
        <v>400000</v>
      </c>
      <c r="D57" s="59"/>
    </row>
    <row r="58" spans="2:4" x14ac:dyDescent="0.25">
      <c r="B58" s="67" t="s">
        <v>47</v>
      </c>
      <c r="C58" s="7">
        <v>0</v>
      </c>
      <c r="D58" s="61"/>
    </row>
    <row r="59" spans="2:4" x14ac:dyDescent="0.25">
      <c r="B59" s="67" t="s">
        <v>48</v>
      </c>
      <c r="C59" s="5">
        <v>0</v>
      </c>
      <c r="D59" s="59"/>
    </row>
    <row r="60" spans="2:4" x14ac:dyDescent="0.25">
      <c r="B60" s="67" t="s">
        <v>49</v>
      </c>
      <c r="C60" s="66">
        <v>1050000</v>
      </c>
      <c r="D60" s="59"/>
    </row>
    <row r="61" spans="2:4" x14ac:dyDescent="0.25">
      <c r="B61" s="67" t="s">
        <v>50</v>
      </c>
      <c r="C61" s="66">
        <v>513000</v>
      </c>
      <c r="D61" s="59"/>
    </row>
    <row r="62" spans="2:4" x14ac:dyDescent="0.25">
      <c r="B62" s="67" t="s">
        <v>51</v>
      </c>
      <c r="C62" s="15">
        <v>0</v>
      </c>
      <c r="D62" s="61"/>
    </row>
    <row r="63" spans="2:4" x14ac:dyDescent="0.25">
      <c r="B63" s="67" t="s">
        <v>52</v>
      </c>
      <c r="C63" s="15">
        <v>0</v>
      </c>
      <c r="D63" s="61"/>
    </row>
    <row r="64" spans="2:4" ht="36" customHeight="1" thickBot="1" x14ac:dyDescent="0.3">
      <c r="B64" s="72" t="s">
        <v>53</v>
      </c>
      <c r="C64" s="73">
        <v>500000</v>
      </c>
      <c r="D64" s="74"/>
    </row>
    <row r="65" spans="2:4" x14ac:dyDescent="0.25">
      <c r="B65" s="51" t="s">
        <v>54</v>
      </c>
      <c r="C65" s="52">
        <f>+C66</f>
        <v>23000000</v>
      </c>
      <c r="D65" s="53"/>
    </row>
    <row r="66" spans="2:4" x14ac:dyDescent="0.25">
      <c r="B66" s="6" t="s">
        <v>55</v>
      </c>
      <c r="C66" s="34">
        <v>23000000</v>
      </c>
      <c r="D66" s="5"/>
    </row>
    <row r="67" spans="2:4" x14ac:dyDescent="0.25">
      <c r="B67" s="6" t="s">
        <v>56</v>
      </c>
      <c r="C67" s="7">
        <v>0</v>
      </c>
      <c r="D67" s="7"/>
    </row>
    <row r="68" spans="2:4" x14ac:dyDescent="0.25">
      <c r="B68" s="6" t="s">
        <v>57</v>
      </c>
      <c r="C68" s="7">
        <v>0</v>
      </c>
      <c r="D68" s="7"/>
    </row>
    <row r="69" spans="2:4" ht="25.5" x14ac:dyDescent="0.25">
      <c r="B69" s="6" t="s">
        <v>58</v>
      </c>
      <c r="C69" s="7">
        <v>0</v>
      </c>
      <c r="D69" s="7"/>
    </row>
    <row r="70" spans="2:4" ht="15.75" thickBot="1" x14ac:dyDescent="0.3">
      <c r="B70" s="33" t="s">
        <v>59</v>
      </c>
      <c r="C70" s="38">
        <v>0</v>
      </c>
      <c r="D70" s="43"/>
    </row>
    <row r="71" spans="2:4" x14ac:dyDescent="0.25">
      <c r="B71" s="19" t="s">
        <v>60</v>
      </c>
      <c r="C71" s="21">
        <v>0</v>
      </c>
      <c r="D71" s="7"/>
    </row>
    <row r="72" spans="2:4" ht="15.75" thickBot="1" x14ac:dyDescent="0.3">
      <c r="B72" s="20" t="s">
        <v>61</v>
      </c>
      <c r="C72" s="24">
        <v>0</v>
      </c>
      <c r="D72" s="7"/>
    </row>
    <row r="73" spans="2:4" ht="15.75" thickBot="1" x14ac:dyDescent="0.3">
      <c r="B73" s="16" t="s">
        <v>62</v>
      </c>
      <c r="C73" s="22">
        <v>0</v>
      </c>
      <c r="D73" s="35"/>
    </row>
    <row r="74" spans="2:4" x14ac:dyDescent="0.25">
      <c r="B74" s="19" t="s">
        <v>63</v>
      </c>
      <c r="C74" s="21">
        <v>0</v>
      </c>
      <c r="D74" s="7"/>
    </row>
    <row r="75" spans="2:4" x14ac:dyDescent="0.25">
      <c r="B75" s="6" t="s">
        <v>64</v>
      </c>
      <c r="C75" s="15">
        <v>0</v>
      </c>
      <c r="D75" s="7"/>
    </row>
    <row r="76" spans="2:4" ht="15.75" thickBot="1" x14ac:dyDescent="0.3">
      <c r="B76" s="20" t="s">
        <v>65</v>
      </c>
      <c r="C76" s="24">
        <v>0</v>
      </c>
      <c r="D76" s="7"/>
    </row>
    <row r="77" spans="2:4" ht="15.75" thickBot="1" x14ac:dyDescent="0.3">
      <c r="B77" s="32" t="s">
        <v>66</v>
      </c>
      <c r="C77" s="22">
        <f>+C73+C70+C65+C55+C47+C39+C29+C19+C13</f>
        <v>1254308155</v>
      </c>
      <c r="D77" s="35"/>
    </row>
    <row r="78" spans="2:4" x14ac:dyDescent="0.25">
      <c r="B78" s="25" t="s">
        <v>67</v>
      </c>
      <c r="C78" s="39">
        <v>0</v>
      </c>
      <c r="D78" s="7"/>
    </row>
    <row r="79" spans="2:4" x14ac:dyDescent="0.25">
      <c r="B79" s="10" t="s">
        <v>68</v>
      </c>
      <c r="C79" s="15">
        <v>0</v>
      </c>
      <c r="D79" s="7"/>
    </row>
    <row r="80" spans="2:4" x14ac:dyDescent="0.25">
      <c r="B80" s="8" t="s">
        <v>69</v>
      </c>
      <c r="C80" s="40">
        <v>0</v>
      </c>
      <c r="D80" s="7"/>
    </row>
    <row r="81" spans="2:4" x14ac:dyDescent="0.25">
      <c r="B81" s="8" t="s">
        <v>70</v>
      </c>
      <c r="C81" s="40">
        <v>0</v>
      </c>
      <c r="D81" s="7"/>
    </row>
    <row r="82" spans="2:4" x14ac:dyDescent="0.25">
      <c r="B82" s="10" t="s">
        <v>71</v>
      </c>
      <c r="C82" s="15">
        <v>0</v>
      </c>
      <c r="D82" s="7"/>
    </row>
    <row r="83" spans="2:4" x14ac:dyDescent="0.25">
      <c r="B83" s="8" t="s">
        <v>72</v>
      </c>
      <c r="C83" s="40">
        <v>0</v>
      </c>
      <c r="D83" s="7"/>
    </row>
    <row r="84" spans="2:4" x14ac:dyDescent="0.25">
      <c r="B84" s="10" t="s">
        <v>73</v>
      </c>
      <c r="C84" s="15">
        <v>0</v>
      </c>
      <c r="D84" s="7"/>
    </row>
    <row r="85" spans="2:4" x14ac:dyDescent="0.25">
      <c r="B85" s="8" t="s">
        <v>74</v>
      </c>
      <c r="C85" s="40">
        <v>0</v>
      </c>
      <c r="D85" s="7"/>
    </row>
    <row r="86" spans="2:4" ht="15.75" thickBot="1" x14ac:dyDescent="0.3">
      <c r="B86" s="26" t="s">
        <v>75</v>
      </c>
      <c r="C86" s="27">
        <v>0</v>
      </c>
      <c r="D86" s="9"/>
    </row>
    <row r="87" spans="2:4" ht="15.75" thickBot="1" x14ac:dyDescent="0.3">
      <c r="B87" s="28" t="s">
        <v>76</v>
      </c>
      <c r="C87" s="22">
        <f>+C77</f>
        <v>1254308155</v>
      </c>
      <c r="D87" s="35"/>
    </row>
    <row r="88" spans="2:4" ht="15.75" thickBot="1" x14ac:dyDescent="0.3">
      <c r="B88" s="29"/>
      <c r="C88" s="41"/>
      <c r="D88" s="3"/>
    </row>
    <row r="89" spans="2:4" ht="15.75" thickBot="1" x14ac:dyDescent="0.3">
      <c r="B89" s="28" t="s">
        <v>77</v>
      </c>
      <c r="C89" s="22">
        <f>+C87+C73</f>
        <v>1254308155</v>
      </c>
      <c r="D89" s="35"/>
    </row>
    <row r="90" spans="2:4" x14ac:dyDescent="0.25">
      <c r="B90" s="12"/>
    </row>
    <row r="91" spans="2:4" x14ac:dyDescent="0.25">
      <c r="B91" s="2"/>
      <c r="C91" s="1"/>
      <c r="D91" s="1"/>
    </row>
    <row r="92" spans="2:4" x14ac:dyDescent="0.25">
      <c r="B92" s="2"/>
      <c r="C92" s="1"/>
      <c r="D92" s="1"/>
    </row>
    <row r="93" spans="2:4" x14ac:dyDescent="0.25">
      <c r="B93" s="49" t="s">
        <v>83</v>
      </c>
      <c r="C93" s="78" t="s">
        <v>82</v>
      </c>
      <c r="D93" s="78"/>
    </row>
    <row r="94" spans="2:4" x14ac:dyDescent="0.25">
      <c r="B94" s="11" t="s">
        <v>88</v>
      </c>
      <c r="C94" s="77" t="s">
        <v>78</v>
      </c>
      <c r="D94" s="77"/>
    </row>
    <row r="95" spans="2:4" x14ac:dyDescent="0.25">
      <c r="B95" s="50" t="s">
        <v>79</v>
      </c>
      <c r="C95" s="79" t="s">
        <v>84</v>
      </c>
      <c r="D95" s="79"/>
    </row>
    <row r="98" spans="2:4" x14ac:dyDescent="0.25">
      <c r="B98" s="78" t="s">
        <v>85</v>
      </c>
      <c r="C98" s="78"/>
      <c r="D98" s="78"/>
    </row>
    <row r="99" spans="2:4" x14ac:dyDescent="0.25">
      <c r="B99" s="75" t="s">
        <v>86</v>
      </c>
      <c r="C99" s="75"/>
      <c r="D99" s="75"/>
    </row>
    <row r="100" spans="2:4" ht="15" customHeight="1" x14ac:dyDescent="0.25">
      <c r="B100" s="76" t="s">
        <v>87</v>
      </c>
      <c r="C100" s="76"/>
      <c r="D100" s="76"/>
    </row>
  </sheetData>
  <mergeCells count="10">
    <mergeCell ref="B7:D7"/>
    <mergeCell ref="B98:D98"/>
    <mergeCell ref="A8:E8"/>
    <mergeCell ref="A9:E9"/>
    <mergeCell ref="A10:E10"/>
    <mergeCell ref="B99:D99"/>
    <mergeCell ref="B100:D100"/>
    <mergeCell ref="C94:D94"/>
    <mergeCell ref="C93:D93"/>
    <mergeCell ref="C95:D95"/>
  </mergeCells>
  <pageMargins left="0.70866141732283472" right="0.31496062992125984" top="0.35433070866141736" bottom="0.35433070866141736" header="0.31496062992125984" footer="0.31496062992125984"/>
  <pageSetup scale="59" orientation="portrait" r:id="rId1"/>
  <rowBreaks count="1" manualBreakCount="1">
    <brk id="64" max="16383" man="1"/>
  </rowBreaks>
  <ignoredErrors>
    <ignoredError sqref="C55" evalError="1"/>
    <ignoredError sqref="C39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Contreras</dc:creator>
  <cp:lastModifiedBy>Felix de Jesus Ramirez</cp:lastModifiedBy>
  <cp:lastPrinted>2025-01-07T18:45:26Z</cp:lastPrinted>
  <dcterms:created xsi:type="dcterms:W3CDTF">2021-01-05T12:43:18Z</dcterms:created>
  <dcterms:modified xsi:type="dcterms:W3CDTF">2025-01-07T18:45:27Z</dcterms:modified>
</cp:coreProperties>
</file>