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Pendiente por enviar pagina web mmujer 2025\"/>
    </mc:Choice>
  </mc:AlternateContent>
  <xr:revisionPtr revIDLastSave="0" documentId="13_ncr:1_{76CCC91F-6AE2-4A43-B36C-E6F44B4792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ción Indicativa 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C17" i="5"/>
  <c r="C18" i="5" l="1"/>
  <c r="D25" i="5"/>
  <c r="D16" i="5" l="1"/>
  <c r="D17" i="5"/>
  <c r="D18" i="5"/>
  <c r="D28" i="5"/>
  <c r="D30" i="5"/>
  <c r="D20" i="5" l="1"/>
  <c r="C30" i="5"/>
  <c r="C31" i="5"/>
  <c r="D32" i="5"/>
  <c r="C32" i="5"/>
  <c r="D22" i="5"/>
  <c r="C22" i="5"/>
  <c r="D19" i="5"/>
  <c r="D21" i="5"/>
  <c r="C21" i="5"/>
  <c r="D23" i="5"/>
  <c r="C23" i="5"/>
  <c r="C19" i="5"/>
  <c r="C16" i="5"/>
  <c r="F28" i="5" l="1"/>
  <c r="N22" i="5" l="1"/>
</calcChain>
</file>

<file path=xl/sharedStrings.xml><?xml version="1.0" encoding="utf-8"?>
<sst xmlns="http://schemas.openxmlformats.org/spreadsheetml/2006/main" count="42" uniqueCount="36">
  <si>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</si>
  <si>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</si>
  <si>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</si>
  <si>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</si>
  <si>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</si>
  <si>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</si>
  <si>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1ER. Trimestre 
Enero-marzo</t>
  </si>
  <si>
    <t>PRODUCTOS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</si>
  <si>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</si>
  <si>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</si>
  <si>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</si>
  <si>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</si>
  <si>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Bien o servicio que entrega la institución. Se identifica en la estructura programática.</t>
  </si>
  <si>
    <t>0215</t>
  </si>
  <si>
    <t>01</t>
  </si>
  <si>
    <t>0001</t>
  </si>
  <si>
    <t>Mujeres participan en acciones dirigidas al fortalecimiento de su autonomía política, económica y social en los espacios de poder político y toma de decisiones/6834</t>
  </si>
  <si>
    <t>Instituciones del sistema educativo en todos sus niveles reciben asistencia técnica  para incorporar la perspectiva de género en sus programas y contenidos/6835</t>
  </si>
  <si>
    <t xml:space="preserve">Personas reciben capacitación y sensibilización en igualdad y equidad de género./6836 </t>
  </si>
  <si>
    <t>Personas sensibilizadas sobre una vida sin violencia/6849</t>
  </si>
  <si>
    <t>Mujeres víctimas de violencia de género e intrafamiliar con atención integral/5952</t>
  </si>
  <si>
    <t>Mujeres víctimas de viajes irregulares, trata y tráfico ilícito reciben atenciones/6850</t>
  </si>
  <si>
    <r>
      <t>Mujeres en situación de vulnerabilidad reciben bono para la primera vivienda (Bono Mujer)./</t>
    </r>
    <r>
      <rPr>
        <sz val="12"/>
        <color rgb="FFFF0000"/>
        <rFont val="Calibri"/>
        <family val="2"/>
      </rPr>
      <t>7711</t>
    </r>
  </si>
  <si>
    <t>Mujeres se benefician de acuerdos y convenios interinstitucionales  para incrementar su nivel de autonomía ./6839</t>
  </si>
  <si>
    <t>Mujeres habilitadas y capacitadas  para el empleo y/o gestionar sus empresas./6842</t>
  </si>
  <si>
    <t>MINISTERIO DE LA MUJER</t>
  </si>
  <si>
    <t>Instituciones públicas y privadas reciben asistencia técnica para la transversalización del enfoque de género/ 6833</t>
  </si>
  <si>
    <t>Mujeres de la diáspora victimas de violencia  basada en género e intrafamiliar reciben atenciones legales y psicológicas/6838</t>
  </si>
  <si>
    <t>Mujeres , jóvenes y adolescentes reciben educación integral en salud sexual y reproductiva.6006</t>
  </si>
  <si>
    <t>Programa Multisectorial de Reducción de Embarazos en  Adolescentes</t>
  </si>
  <si>
    <t>Instituciones prestadoras de servicios de salud reciben asistencia técnica en la aplicación de la perspectiva de género en sus atenciones/6841</t>
  </si>
  <si>
    <t>Personas en situación de emergencias atendidas a través de línea  24 horas Mujer *212./7710</t>
  </si>
  <si>
    <t>Instituciones del gobierno central,  descentralizadas y privadas reciben asistencia tencina para certificación Sello Igualando-RD./6851</t>
  </si>
  <si>
    <t>Presupuesto  Aprobado  2025</t>
  </si>
  <si>
    <t>Meta programada 2025</t>
  </si>
  <si>
    <t>Monto presupuestario aprobado para 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</si>
</sst>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49" fontId="0" fillId="0" borderId="1" xfId="0" applyNumberFormat="1" applyBorder="1"/>
    <xf numFmtId="4" fontId="2" fillId="0" borderId="0" xfId="0" applyNumberFormat="1" applyFont="1"/>
    <xf numFmtId="4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/>
    <xf numFmtId="4" fontId="7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wrapText="1"/>
    </xf>
    <xf numFmtId="0" fontId="4" fillId="0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563515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9"/>
  <sheetViews>
    <sheetView tabSelected="1" topLeftCell="B9" zoomScale="105" workbookViewId="0">
      <selection activeCell="E5" sqref="E5"/>
    </sheetView>
  </sheetViews>
  <sheetFormatPr baseColWidth="10" defaultColWidth="11" defaultRowHeight="15" x14ac:dyDescent="0.25"/>
  <cols>
    <col min="1" max="1" width="2.140625" customWidth="1"/>
    <col min="2" max="2" width="23.5703125" style="2" customWidth="1"/>
    <col min="3" max="3" width="17.28515625" customWidth="1"/>
    <col min="4" max="4" width="11.5703125" style="3" customWidth="1"/>
    <col min="5" max="5" width="13.7109375" customWidth="1"/>
    <col min="6" max="6" width="13.28515625" customWidth="1"/>
    <col min="7" max="7" width="13.7109375" customWidth="1"/>
    <col min="8" max="8" width="13.42578125" customWidth="1"/>
    <col min="9" max="9" width="12.85546875" customWidth="1"/>
    <col min="10" max="11" width="13.140625" customWidth="1"/>
    <col min="12" max="12" width="14.140625" customWidth="1"/>
    <col min="13" max="13" width="13.5703125" customWidth="1"/>
    <col min="14" max="14" width="15.28515625" customWidth="1"/>
  </cols>
  <sheetData>
    <row r="1" spans="2:14" ht="15.75" x14ac:dyDescent="0.25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15.75" x14ac:dyDescent="0.2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ht="15.75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15.75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4" ht="15.75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4" ht="15.75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5.75" x14ac:dyDescent="0.25">
      <c r="B7" s="4" t="s">
        <v>13</v>
      </c>
      <c r="C7" s="27" t="s">
        <v>25</v>
      </c>
      <c r="D7" s="27"/>
      <c r="E7" s="37"/>
      <c r="F7" s="37"/>
      <c r="G7" s="37"/>
      <c r="H7" s="36"/>
      <c r="I7" s="36"/>
      <c r="J7" s="36"/>
      <c r="K7" s="36"/>
      <c r="L7" s="36"/>
      <c r="M7" s="36"/>
      <c r="N7" s="36"/>
    </row>
    <row r="8" spans="2:14" ht="15.75" x14ac:dyDescent="0.25">
      <c r="B8" s="4" t="s">
        <v>14</v>
      </c>
      <c r="C8" s="27"/>
      <c r="D8" s="27"/>
      <c r="E8" s="37"/>
      <c r="F8" s="37"/>
      <c r="G8" s="37"/>
      <c r="H8" s="36"/>
      <c r="I8" s="36"/>
      <c r="J8" s="36"/>
      <c r="K8" s="36"/>
      <c r="L8" s="36"/>
      <c r="M8" s="36"/>
      <c r="N8" s="36"/>
    </row>
    <row r="9" spans="2:14" ht="15.75" x14ac:dyDescent="0.25">
      <c r="B9" s="4" t="s">
        <v>15</v>
      </c>
      <c r="C9" s="27"/>
      <c r="D9" s="27"/>
      <c r="E9" s="37"/>
      <c r="F9" s="37"/>
      <c r="G9" s="37"/>
      <c r="H9" s="36"/>
      <c r="I9" s="36"/>
      <c r="J9" s="36"/>
      <c r="K9" s="36"/>
      <c r="L9" s="36"/>
      <c r="M9" s="36"/>
      <c r="N9" s="36"/>
    </row>
    <row r="10" spans="2:14" s="1" customFormat="1" ht="15.75" x14ac:dyDescent="0.25">
      <c r="B10" s="38"/>
      <c r="C10" s="39"/>
      <c r="D10" s="39"/>
      <c r="E10" s="39"/>
      <c r="F10" s="39"/>
      <c r="G10" s="39"/>
      <c r="H10" s="36"/>
      <c r="I10" s="36"/>
      <c r="J10" s="36"/>
      <c r="K10" s="36"/>
      <c r="L10" s="36"/>
      <c r="M10" s="36"/>
      <c r="N10" s="36"/>
    </row>
    <row r="11" spans="2:14" ht="18.75" customHeight="1" x14ac:dyDescent="0.25">
      <c r="B11" s="20"/>
      <c r="C11" s="40"/>
      <c r="D11" s="41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2:14" ht="32.25" customHeight="1" x14ac:dyDescent="0.25">
      <c r="B12" s="42"/>
      <c r="C12" s="42"/>
      <c r="D12" s="42"/>
      <c r="E12" s="43" t="s">
        <v>8</v>
      </c>
      <c r="F12" s="43"/>
      <c r="G12" s="43"/>
      <c r="H12" s="43"/>
      <c r="I12" s="43"/>
      <c r="J12" s="43"/>
      <c r="K12" s="43"/>
      <c r="L12" s="43"/>
      <c r="M12" s="44" t="s">
        <v>9</v>
      </c>
      <c r="N12" s="44"/>
    </row>
    <row r="13" spans="2:14" ht="35.25" customHeight="1" x14ac:dyDescent="0.25">
      <c r="B13" s="45" t="s">
        <v>7</v>
      </c>
      <c r="C13" s="45" t="s">
        <v>33</v>
      </c>
      <c r="D13" s="46" t="s">
        <v>34</v>
      </c>
      <c r="E13" s="47" t="s">
        <v>2</v>
      </c>
      <c r="F13" s="48"/>
      <c r="G13" s="45" t="s">
        <v>0</v>
      </c>
      <c r="H13" s="49"/>
      <c r="I13" s="47" t="s">
        <v>1</v>
      </c>
      <c r="J13" s="48"/>
      <c r="K13" s="47" t="s">
        <v>3</v>
      </c>
      <c r="L13" s="47"/>
      <c r="M13" s="47" t="s">
        <v>6</v>
      </c>
      <c r="N13" s="48"/>
    </row>
    <row r="14" spans="2:14" ht="30" x14ac:dyDescent="0.25">
      <c r="B14" s="45"/>
      <c r="C14" s="45"/>
      <c r="D14" s="46"/>
      <c r="E14" s="50" t="s">
        <v>10</v>
      </c>
      <c r="F14" s="50" t="s">
        <v>4</v>
      </c>
      <c r="G14" s="50" t="s">
        <v>10</v>
      </c>
      <c r="H14" s="50" t="s">
        <v>4</v>
      </c>
      <c r="I14" s="50" t="s">
        <v>10</v>
      </c>
      <c r="J14" s="50" t="s">
        <v>4</v>
      </c>
      <c r="K14" s="50" t="s">
        <v>10</v>
      </c>
      <c r="L14" s="50" t="s">
        <v>4</v>
      </c>
      <c r="M14" s="50" t="s">
        <v>11</v>
      </c>
      <c r="N14" s="50" t="s">
        <v>5</v>
      </c>
    </row>
    <row r="15" spans="2:14" s="34" customFormat="1" ht="85.5" customHeight="1" x14ac:dyDescent="0.2">
      <c r="B15" s="31" t="s">
        <v>12</v>
      </c>
      <c r="C15" s="32" t="s">
        <v>35</v>
      </c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2:14" ht="75" x14ac:dyDescent="0.25">
      <c r="B16" s="21" t="s">
        <v>26</v>
      </c>
      <c r="C16" s="51">
        <f t="shared" ref="C16:C23" si="0">+F16+H16+J16+L16</f>
        <v>2830000</v>
      </c>
      <c r="D16" s="22">
        <f>+E16+G16+I16+K16</f>
        <v>110</v>
      </c>
      <c r="E16" s="9">
        <v>14</v>
      </c>
      <c r="F16" s="8">
        <v>325000</v>
      </c>
      <c r="G16" s="9">
        <v>32</v>
      </c>
      <c r="H16" s="8">
        <v>675000</v>
      </c>
      <c r="I16" s="9">
        <v>34</v>
      </c>
      <c r="J16" s="8">
        <v>975000</v>
      </c>
      <c r="K16" s="9">
        <v>30</v>
      </c>
      <c r="L16" s="8">
        <v>855000</v>
      </c>
      <c r="M16" s="16"/>
      <c r="N16" s="16"/>
    </row>
    <row r="17" spans="2:14" ht="86.25" customHeight="1" x14ac:dyDescent="0.25">
      <c r="B17" s="21" t="s">
        <v>32</v>
      </c>
      <c r="C17" s="51">
        <f t="shared" si="0"/>
        <v>3200000</v>
      </c>
      <c r="D17" s="22">
        <f t="shared" ref="D17:D23" si="1">+E17+G17+I17+K17</f>
        <v>59</v>
      </c>
      <c r="E17" s="23">
        <v>15</v>
      </c>
      <c r="F17" s="8">
        <v>500000</v>
      </c>
      <c r="G17" s="23">
        <v>15</v>
      </c>
      <c r="H17" s="8">
        <v>925000</v>
      </c>
      <c r="I17" s="23">
        <v>15</v>
      </c>
      <c r="J17" s="8">
        <v>925000</v>
      </c>
      <c r="K17" s="23">
        <v>14</v>
      </c>
      <c r="L17" s="8">
        <v>850000</v>
      </c>
      <c r="M17" s="16"/>
      <c r="N17" s="16"/>
    </row>
    <row r="18" spans="2:14" ht="120" x14ac:dyDescent="0.25">
      <c r="B18" s="20" t="s">
        <v>16</v>
      </c>
      <c r="C18" s="51">
        <f t="shared" si="0"/>
        <v>2150000</v>
      </c>
      <c r="D18" s="7">
        <f t="shared" si="1"/>
        <v>220</v>
      </c>
      <c r="E18" s="9">
        <v>30</v>
      </c>
      <c r="F18" s="8">
        <v>175000</v>
      </c>
      <c r="G18" s="9">
        <v>75</v>
      </c>
      <c r="H18" s="8">
        <v>905000</v>
      </c>
      <c r="I18" s="9">
        <v>60</v>
      </c>
      <c r="J18" s="8">
        <v>650000</v>
      </c>
      <c r="K18" s="9">
        <v>55</v>
      </c>
      <c r="L18" s="8">
        <v>420000</v>
      </c>
      <c r="M18" s="16"/>
      <c r="N18" s="17"/>
    </row>
    <row r="19" spans="2:14" ht="120" x14ac:dyDescent="0.25">
      <c r="B19" s="20" t="s">
        <v>17</v>
      </c>
      <c r="C19" s="51">
        <f t="shared" si="0"/>
        <v>3530000</v>
      </c>
      <c r="D19" s="7">
        <f t="shared" si="1"/>
        <v>25</v>
      </c>
      <c r="E19" s="7">
        <v>4</v>
      </c>
      <c r="F19" s="8">
        <v>455000</v>
      </c>
      <c r="G19" s="23">
        <v>7</v>
      </c>
      <c r="H19" s="8">
        <v>1025000</v>
      </c>
      <c r="I19" s="7">
        <v>9</v>
      </c>
      <c r="J19" s="8">
        <v>1300000</v>
      </c>
      <c r="K19" s="9">
        <v>5</v>
      </c>
      <c r="L19" s="8">
        <v>750000</v>
      </c>
      <c r="M19" s="16"/>
      <c r="N19" s="17"/>
    </row>
    <row r="20" spans="2:14" ht="75" x14ac:dyDescent="0.25">
      <c r="B20" s="20" t="s">
        <v>18</v>
      </c>
      <c r="C20" s="51">
        <v>27527782</v>
      </c>
      <c r="D20" s="7">
        <f t="shared" si="1"/>
        <v>8025</v>
      </c>
      <c r="E20" s="7">
        <v>900</v>
      </c>
      <c r="F20" s="8">
        <v>6881946</v>
      </c>
      <c r="G20" s="9">
        <v>2300</v>
      </c>
      <c r="H20" s="8">
        <v>6881946</v>
      </c>
      <c r="I20" s="9">
        <v>2525</v>
      </c>
      <c r="J20" s="8">
        <v>6881946</v>
      </c>
      <c r="K20" s="9">
        <v>2300</v>
      </c>
      <c r="L20" s="8">
        <v>6881946</v>
      </c>
      <c r="M20" s="7"/>
      <c r="N20" s="9"/>
    </row>
    <row r="21" spans="2:14" ht="45" x14ac:dyDescent="0.25">
      <c r="B21" s="20" t="s">
        <v>19</v>
      </c>
      <c r="C21" s="52">
        <f t="shared" si="0"/>
        <v>13475000</v>
      </c>
      <c r="D21" s="24">
        <f t="shared" si="1"/>
        <v>247000</v>
      </c>
      <c r="E21" s="24">
        <v>18000</v>
      </c>
      <c r="F21" s="16">
        <v>127000</v>
      </c>
      <c r="G21" s="17">
        <v>96200</v>
      </c>
      <c r="H21" s="16">
        <v>4975000</v>
      </c>
      <c r="I21" s="17">
        <v>32000</v>
      </c>
      <c r="J21" s="16">
        <v>2600000</v>
      </c>
      <c r="K21" s="24">
        <v>100800</v>
      </c>
      <c r="L21" s="16">
        <v>5773000</v>
      </c>
      <c r="M21" s="10"/>
      <c r="N21" s="11"/>
    </row>
    <row r="22" spans="2:14" ht="45" customHeight="1" x14ac:dyDescent="0.25">
      <c r="B22" s="20" t="s">
        <v>31</v>
      </c>
      <c r="C22" s="52">
        <f t="shared" si="0"/>
        <v>1670000</v>
      </c>
      <c r="D22" s="24">
        <f t="shared" si="1"/>
        <v>8525</v>
      </c>
      <c r="E22" s="17">
        <v>1750</v>
      </c>
      <c r="F22" s="16">
        <v>225000</v>
      </c>
      <c r="G22" s="17">
        <v>1900</v>
      </c>
      <c r="H22" s="16">
        <v>565000</v>
      </c>
      <c r="I22" s="17">
        <v>2475</v>
      </c>
      <c r="J22" s="16">
        <v>450000</v>
      </c>
      <c r="K22" s="24">
        <v>2400</v>
      </c>
      <c r="L22" s="16">
        <v>430000</v>
      </c>
      <c r="M22" s="12"/>
      <c r="N22" s="11">
        <f>+M22/3</f>
        <v>0</v>
      </c>
    </row>
    <row r="23" spans="2:14" ht="60" customHeight="1" x14ac:dyDescent="0.25">
      <c r="B23" s="53" t="s">
        <v>20</v>
      </c>
      <c r="C23" s="54">
        <f t="shared" si="0"/>
        <v>373963218</v>
      </c>
      <c r="D23" s="55">
        <f t="shared" si="1"/>
        <v>39500</v>
      </c>
      <c r="E23" s="56">
        <v>9900</v>
      </c>
      <c r="F23" s="54">
        <v>93490804.5</v>
      </c>
      <c r="G23" s="56">
        <v>9800</v>
      </c>
      <c r="H23" s="54">
        <v>93490804.5</v>
      </c>
      <c r="I23" s="55">
        <v>9900</v>
      </c>
      <c r="J23" s="54">
        <v>93490804.5</v>
      </c>
      <c r="K23" s="56">
        <v>9900</v>
      </c>
      <c r="L23" s="54">
        <v>93490804.5</v>
      </c>
      <c r="M23" s="8"/>
      <c r="N23" s="9"/>
    </row>
    <row r="24" spans="2:14" x14ac:dyDescent="0.25">
      <c r="B24" s="53"/>
      <c r="C24" s="54"/>
      <c r="D24" s="55"/>
      <c r="E24" s="56"/>
      <c r="F24" s="54"/>
      <c r="G24" s="56"/>
      <c r="H24" s="54"/>
      <c r="I24" s="55"/>
      <c r="J24" s="54"/>
      <c r="K24" s="56"/>
      <c r="L24" s="54"/>
      <c r="M24" s="8"/>
      <c r="N24" s="9"/>
    </row>
    <row r="25" spans="2:14" ht="90" x14ac:dyDescent="0.25">
      <c r="B25" s="19" t="s">
        <v>27</v>
      </c>
      <c r="C25" s="6">
        <v>1000000</v>
      </c>
      <c r="D25" s="7">
        <f>+E25+G25+I25+K25</f>
        <v>152</v>
      </c>
      <c r="E25" s="9">
        <v>35</v>
      </c>
      <c r="F25" s="8">
        <v>250000</v>
      </c>
      <c r="G25" s="9">
        <v>35</v>
      </c>
      <c r="H25" s="8">
        <v>300000</v>
      </c>
      <c r="I25" s="9">
        <v>40</v>
      </c>
      <c r="J25" s="8">
        <v>275000</v>
      </c>
      <c r="K25" s="7">
        <v>42</v>
      </c>
      <c r="L25" s="8">
        <v>175000</v>
      </c>
      <c r="M25" s="8"/>
      <c r="N25" s="9"/>
    </row>
    <row r="26" spans="2:14" ht="60" x14ac:dyDescent="0.25">
      <c r="B26" s="19" t="s">
        <v>21</v>
      </c>
      <c r="C26" s="6">
        <v>1600000</v>
      </c>
      <c r="D26" s="7">
        <f>+E26+G26+I26+K26</f>
        <v>56</v>
      </c>
      <c r="E26" s="9">
        <v>14</v>
      </c>
      <c r="F26" s="8">
        <v>225000</v>
      </c>
      <c r="G26" s="7">
        <v>14</v>
      </c>
      <c r="H26" s="8">
        <v>500000</v>
      </c>
      <c r="I26" s="7">
        <v>14</v>
      </c>
      <c r="J26" s="8">
        <v>550000</v>
      </c>
      <c r="K26" s="7">
        <v>14</v>
      </c>
      <c r="L26" s="8">
        <v>325000</v>
      </c>
      <c r="M26" s="8"/>
      <c r="N26" s="8"/>
    </row>
    <row r="27" spans="2:14" ht="75.75" x14ac:dyDescent="0.25">
      <c r="B27" s="19" t="s">
        <v>22</v>
      </c>
      <c r="C27" s="6">
        <v>26000000</v>
      </c>
      <c r="D27" s="7">
        <v>163</v>
      </c>
      <c r="E27" s="9">
        <v>40</v>
      </c>
      <c r="F27" s="8">
        <v>6500000</v>
      </c>
      <c r="G27" s="7">
        <v>45</v>
      </c>
      <c r="H27" s="8">
        <v>6500000</v>
      </c>
      <c r="I27" s="9">
        <v>42</v>
      </c>
      <c r="J27" s="8">
        <v>6500000</v>
      </c>
      <c r="K27" s="9">
        <v>38</v>
      </c>
      <c r="L27" s="8">
        <v>6500000</v>
      </c>
      <c r="M27" s="7"/>
      <c r="N27" s="11"/>
    </row>
    <row r="28" spans="2:14" ht="75" x14ac:dyDescent="0.25">
      <c r="B28" s="19" t="s">
        <v>28</v>
      </c>
      <c r="C28" s="57">
        <v>24820000</v>
      </c>
      <c r="D28" s="58">
        <f>+E28+G28+I28+K28</f>
        <v>14000</v>
      </c>
      <c r="E28" s="58">
        <v>3400</v>
      </c>
      <c r="F28" s="57">
        <f>+C28/4</f>
        <v>6205000</v>
      </c>
      <c r="G28" s="58">
        <v>3725</v>
      </c>
      <c r="H28" s="57">
        <v>6205000</v>
      </c>
      <c r="I28" s="58">
        <v>3775</v>
      </c>
      <c r="J28" s="57">
        <v>6205000</v>
      </c>
      <c r="K28" s="58">
        <v>3100</v>
      </c>
      <c r="L28" s="57">
        <v>6205000</v>
      </c>
      <c r="M28" s="18"/>
      <c r="N28" s="18"/>
    </row>
    <row r="29" spans="2:14" ht="60" x14ac:dyDescent="0.25">
      <c r="B29" s="19" t="s">
        <v>29</v>
      </c>
      <c r="C29" s="57"/>
      <c r="D29" s="58"/>
      <c r="E29" s="58"/>
      <c r="F29" s="57"/>
      <c r="G29" s="58"/>
      <c r="H29" s="57"/>
      <c r="I29" s="58"/>
      <c r="J29" s="57"/>
      <c r="K29" s="58"/>
      <c r="L29" s="57"/>
      <c r="M29" s="18"/>
      <c r="N29" s="18"/>
    </row>
    <row r="30" spans="2:14" ht="60" x14ac:dyDescent="0.25">
      <c r="B30" s="19" t="s">
        <v>24</v>
      </c>
      <c r="C30" s="6">
        <f>+F30+H30+J30+L30</f>
        <v>1400000</v>
      </c>
      <c r="D30" s="7">
        <f>+E30+G30+I30+K30</f>
        <v>5850</v>
      </c>
      <c r="E30" s="9">
        <v>1250</v>
      </c>
      <c r="F30" s="8">
        <v>250000</v>
      </c>
      <c r="G30" s="9">
        <v>1400</v>
      </c>
      <c r="H30" s="8">
        <v>350000</v>
      </c>
      <c r="I30" s="9">
        <v>1700</v>
      </c>
      <c r="J30" s="8">
        <v>475000</v>
      </c>
      <c r="K30" s="9">
        <v>1500</v>
      </c>
      <c r="L30" s="8">
        <v>325000</v>
      </c>
      <c r="M30" s="17"/>
      <c r="N30" s="17"/>
    </row>
    <row r="31" spans="2:14" ht="105" x14ac:dyDescent="0.25">
      <c r="B31" s="19" t="s">
        <v>30</v>
      </c>
      <c r="C31" s="6">
        <f>+F31+H31+J31+L31</f>
        <v>1832000</v>
      </c>
      <c r="D31" s="7">
        <v>25</v>
      </c>
      <c r="E31" s="9">
        <v>5</v>
      </c>
      <c r="F31" s="8">
        <v>360000</v>
      </c>
      <c r="G31" s="7">
        <v>8</v>
      </c>
      <c r="H31" s="8">
        <v>525000</v>
      </c>
      <c r="I31" s="7">
        <v>8</v>
      </c>
      <c r="J31" s="8">
        <v>562000</v>
      </c>
      <c r="K31" s="7">
        <v>4</v>
      </c>
      <c r="L31" s="8">
        <v>385000</v>
      </c>
      <c r="M31" s="16"/>
      <c r="N31" s="16"/>
    </row>
    <row r="32" spans="2:14" ht="75" x14ac:dyDescent="0.25">
      <c r="B32" s="19" t="s">
        <v>23</v>
      </c>
      <c r="C32" s="6">
        <f>+F32+H32+J32+L32</f>
        <v>1600000</v>
      </c>
      <c r="D32" s="7">
        <f>+E32+G32+I32+K32</f>
        <v>5</v>
      </c>
      <c r="E32" s="9">
        <v>1</v>
      </c>
      <c r="F32" s="8">
        <v>275000</v>
      </c>
      <c r="G32" s="9">
        <v>1</v>
      </c>
      <c r="H32" s="8">
        <v>450000</v>
      </c>
      <c r="I32" s="7">
        <v>2</v>
      </c>
      <c r="J32" s="8">
        <v>425000</v>
      </c>
      <c r="K32" s="9">
        <v>1</v>
      </c>
      <c r="L32" s="8">
        <v>450000</v>
      </c>
      <c r="M32" s="8"/>
      <c r="N32" s="17"/>
    </row>
    <row r="33" spans="3:7" x14ac:dyDescent="0.25">
      <c r="C33" s="25"/>
      <c r="D33" s="25"/>
    </row>
    <row r="34" spans="3:7" x14ac:dyDescent="0.25">
      <c r="C34" s="26"/>
      <c r="D34" s="26"/>
    </row>
    <row r="35" spans="3:7" ht="21" x14ac:dyDescent="0.35">
      <c r="C35" s="30"/>
      <c r="D35" s="30"/>
    </row>
    <row r="36" spans="3:7" ht="21" x14ac:dyDescent="0.35">
      <c r="C36" s="30"/>
      <c r="D36" s="30"/>
      <c r="G36" s="5"/>
    </row>
    <row r="37" spans="3:7" ht="21" x14ac:dyDescent="0.35">
      <c r="C37" s="30"/>
      <c r="D37" s="30"/>
    </row>
    <row r="38" spans="3:7" ht="21" x14ac:dyDescent="0.35">
      <c r="C38" s="30"/>
      <c r="D38" s="30"/>
    </row>
    <row r="39" spans="3:7" ht="21" x14ac:dyDescent="0.35">
      <c r="C39" s="30"/>
      <c r="D39" s="30"/>
      <c r="E39" s="28"/>
      <c r="F39" s="29"/>
    </row>
    <row r="40" spans="3:7" ht="21" x14ac:dyDescent="0.35">
      <c r="C40" s="14"/>
      <c r="D40" s="15"/>
      <c r="E40" s="28"/>
      <c r="F40" s="28"/>
    </row>
    <row r="41" spans="3:7" x14ac:dyDescent="0.25">
      <c r="C41" s="5"/>
      <c r="D41" s="13"/>
      <c r="E41" s="28"/>
      <c r="F41" s="28"/>
    </row>
    <row r="42" spans="3:7" x14ac:dyDescent="0.25">
      <c r="C42" s="5"/>
      <c r="D42" s="13"/>
      <c r="G42" s="5"/>
    </row>
    <row r="43" spans="3:7" x14ac:dyDescent="0.25">
      <c r="G43" s="5"/>
    </row>
    <row r="44" spans="3:7" x14ac:dyDescent="0.25">
      <c r="G44" s="5"/>
    </row>
    <row r="45" spans="3:7" x14ac:dyDescent="0.25">
      <c r="G45" s="5"/>
    </row>
    <row r="46" spans="3:7" x14ac:dyDescent="0.25">
      <c r="G46" s="5"/>
    </row>
    <row r="47" spans="3:7" x14ac:dyDescent="0.25">
      <c r="G47" s="5"/>
    </row>
    <row r="48" spans="3:7" x14ac:dyDescent="0.25">
      <c r="G48" s="5"/>
    </row>
    <row r="49" spans="7:7" x14ac:dyDescent="0.25">
      <c r="G49" s="5"/>
    </row>
  </sheetData>
  <mergeCells count="47">
    <mergeCell ref="E39:F39"/>
    <mergeCell ref="E40:F40"/>
    <mergeCell ref="E41:F41"/>
    <mergeCell ref="C35:D35"/>
    <mergeCell ref="C36:D36"/>
    <mergeCell ref="C37:D37"/>
    <mergeCell ref="C38:D38"/>
    <mergeCell ref="C39:D39"/>
    <mergeCell ref="B12:D12"/>
    <mergeCell ref="D28:D29"/>
    <mergeCell ref="C28:C29"/>
    <mergeCell ref="C23:C24"/>
    <mergeCell ref="D23:D24"/>
    <mergeCell ref="B1:N1"/>
    <mergeCell ref="B2:N2"/>
    <mergeCell ref="B3:N3"/>
    <mergeCell ref="M13:N13"/>
    <mergeCell ref="E12:L12"/>
    <mergeCell ref="M12:N12"/>
    <mergeCell ref="B13:B14"/>
    <mergeCell ref="C13:C14"/>
    <mergeCell ref="D13:D14"/>
    <mergeCell ref="E13:F13"/>
    <mergeCell ref="G13:H13"/>
    <mergeCell ref="I13:J13"/>
    <mergeCell ref="K13:L13"/>
    <mergeCell ref="C7:D7"/>
    <mergeCell ref="C8:D8"/>
    <mergeCell ref="C9:D9"/>
    <mergeCell ref="J28:J29"/>
    <mergeCell ref="K28:K29"/>
    <mergeCell ref="L28:L29"/>
    <mergeCell ref="C33:D34"/>
    <mergeCell ref="E28:E29"/>
    <mergeCell ref="F28:F29"/>
    <mergeCell ref="G28:G29"/>
    <mergeCell ref="H28:H29"/>
    <mergeCell ref="I28:I29"/>
    <mergeCell ref="K23:K24"/>
    <mergeCell ref="L23:L24"/>
    <mergeCell ref="B23:B24"/>
    <mergeCell ref="F23:F24"/>
    <mergeCell ref="G23:G24"/>
    <mergeCell ref="H23:H24"/>
    <mergeCell ref="I23:I24"/>
    <mergeCell ref="J23:J24"/>
    <mergeCell ref="E23:E24"/>
  </mergeCells>
  <dataValidations count="6">
    <dataValidation allowBlank="1" showInputMessage="1" showErrorMessage="1" prompt="Registrar denominación de la Unidad Ejecutora" sqref="E9:G10 C10:D10" xr:uid="{00000000-0002-0000-0000-000000000000}"/>
    <dataValidation allowBlank="1" showInputMessage="1" showErrorMessage="1" prompt="Registrar denominación del Subcapítulo" sqref="E8:G8" xr:uid="{00000000-0002-0000-0000-000001000000}"/>
    <dataValidation allowBlank="1" showInputMessage="1" showErrorMessage="1" prompt="Registrar denominación del Capítulo" sqref="E7:G7" xr:uid="{00000000-0002-0000-0000-000002000000}"/>
    <dataValidation allowBlank="1" showInputMessage="1" showErrorMessage="1" prompt="Registrar código de la Unidad Ejecutora" sqref="B9:B10" xr:uid="{00000000-0002-0000-0000-000003000000}"/>
    <dataValidation allowBlank="1" showInputMessage="1" showErrorMessage="1" prompt="Registrar código del subcapítulo" sqref="B8" xr:uid="{00000000-0002-0000-0000-000004000000}"/>
    <dataValidation allowBlank="1" showInputMessage="1" showErrorMessage="1" prompt="Registrar código del Capítulo" sqref="B7" xr:uid="{00000000-0002-0000-0000-000005000000}"/>
  </dataValidations>
  <pageMargins left="0.74803149606299213" right="0.70866141732283472" top="0.74803149606299213" bottom="0.74803149606299213" header="0.31496062992125984" footer="0.31496062992125984"/>
  <pageSetup paperSize="7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Indicativa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Francisco Suero Frías</cp:lastModifiedBy>
  <cp:lastPrinted>2025-01-23T12:12:42Z</cp:lastPrinted>
  <dcterms:created xsi:type="dcterms:W3CDTF">2017-11-24T14:39:41Z</dcterms:created>
  <dcterms:modified xsi:type="dcterms:W3CDTF">2025-01-24T12:26:42Z</dcterms:modified>
</cp:coreProperties>
</file>